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0995" activeTab="0"/>
  </bookViews>
  <sheets>
    <sheet name="1_5_TSA" sheetId="1" r:id="rId1"/>
  </sheets>
  <definedNames/>
  <calcPr fullCalcOnLoad="1"/>
</workbook>
</file>

<file path=xl/sharedStrings.xml><?xml version="1.0" encoding="utf-8"?>
<sst xmlns="http://schemas.openxmlformats.org/spreadsheetml/2006/main" count="231" uniqueCount="53">
  <si>
    <t>№</t>
  </si>
  <si>
    <t>Матч</t>
  </si>
  <si>
    <t>Счет</t>
  </si>
  <si>
    <t>З А П А С</t>
  </si>
  <si>
    <t>О С Н О В А</t>
  </si>
  <si>
    <t>-</t>
  </si>
  <si>
    <t>Исх</t>
  </si>
  <si>
    <t>Исх.</t>
  </si>
  <si>
    <t>В поле "Исх." вводятся исходы соответствующих матчей ("1","0" или "2") или "---" в случае отмены матча</t>
  </si>
  <si>
    <t>ЗАПАС</t>
  </si>
  <si>
    <t>Протокол тура № 2</t>
  </si>
  <si>
    <t>КСП Химик vs Сб.Мегаспорта</t>
  </si>
  <si>
    <t>XaVi</t>
  </si>
  <si>
    <t>.</t>
  </si>
  <si>
    <t>БТР</t>
  </si>
  <si>
    <t>Батькович</t>
  </si>
  <si>
    <t>сухОФрукт</t>
  </si>
  <si>
    <t>Ramzes</t>
  </si>
  <si>
    <t>Oksi_f</t>
  </si>
  <si>
    <t>darsal17</t>
  </si>
  <si>
    <t>phenyx</t>
  </si>
  <si>
    <t>Vinspetro</t>
  </si>
  <si>
    <t>semeniuk</t>
  </si>
  <si>
    <t>Rainhart</t>
  </si>
  <si>
    <t>chon</t>
  </si>
  <si>
    <t xml:space="preserve">КСП Химик </t>
  </si>
  <si>
    <t>Сб.Мегаспорта</t>
  </si>
  <si>
    <t/>
  </si>
  <si>
    <t>Farar</t>
  </si>
  <si>
    <t>Vaprol</t>
  </si>
  <si>
    <t>Berkut</t>
  </si>
  <si>
    <t>Димон2007</t>
  </si>
  <si>
    <t>fosters</t>
  </si>
  <si>
    <t>@NELLY@</t>
  </si>
  <si>
    <t>Accrington</t>
  </si>
  <si>
    <t>Nosferatu</t>
  </si>
  <si>
    <t>Serg)ey</t>
  </si>
  <si>
    <t>Санек</t>
  </si>
  <si>
    <t>*Анг* Блэкберн - Фулхем</t>
  </si>
  <si>
    <t>*Анг* Эвертон - Ньюкасл</t>
  </si>
  <si>
    <t>*Анг* Манчестер Ю - Ливерпуль</t>
  </si>
  <si>
    <t>*Гер* Кайзерслаутерн - Хоффенхайм</t>
  </si>
  <si>
    <t>*Гер* Санкт-Паули - Гамбург</t>
  </si>
  <si>
    <t>*Исп* Леванте - Вильяреал</t>
  </si>
  <si>
    <t>*Ита* Парма - Дженоа</t>
  </si>
  <si>
    <t>*Ита* Удинезе - Ювентус</t>
  </si>
  <si>
    <t>*Фра* Бордо - Лион</t>
  </si>
  <si>
    <t>*Фра* Лилль - Осер</t>
  </si>
  <si>
    <t>*Фра* Сент-Этьен - Монпелье</t>
  </si>
  <si>
    <t>*Рос* Сатурн - Динамо М</t>
  </si>
  <si>
    <t>*Рос* Томь - Локомотив</t>
  </si>
  <si>
    <t>*Рос* Спартак-Нальчик - Спартак М</t>
  </si>
  <si>
    <t>*Укр* Металлург З - Металлург 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</si>
</sst>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9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u val="single"/>
      <sz val="10"/>
      <name val="Arial Cyr"/>
      <family val="0"/>
    </font>
    <font>
      <sz val="12"/>
      <name val="Arial Black"/>
      <family val="2"/>
    </font>
    <font>
      <b/>
      <sz val="20"/>
      <name val="Arial Cyr"/>
      <family val="0"/>
    </font>
    <font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 quotePrefix="1">
      <alignment/>
    </xf>
    <xf numFmtId="0" fontId="5" fillId="0" borderId="0" xfId="0" applyFont="1" applyAlignment="1">
      <alignment horizontal="center"/>
    </xf>
    <xf numFmtId="49" fontId="1" fillId="2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3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5" fillId="0" borderId="4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39"/>
  <sheetViews>
    <sheetView showGridLines="0" tabSelected="1" workbookViewId="0" topLeftCell="A4">
      <selection activeCell="J25" sqref="J25"/>
    </sheetView>
  </sheetViews>
  <sheetFormatPr defaultColWidth="9.00390625" defaultRowHeight="12.75"/>
  <cols>
    <col min="1" max="1" width="3.00390625" style="0" customWidth="1"/>
    <col min="2" max="2" width="31.875" style="0" customWidth="1"/>
    <col min="3" max="17" width="3.75390625" style="1" customWidth="1"/>
    <col min="18" max="18" width="4.75390625" style="1" customWidth="1"/>
    <col min="19" max="33" width="3.75390625" style="1" customWidth="1"/>
    <col min="34" max="43" width="3.75390625" style="0" customWidth="1"/>
  </cols>
  <sheetData>
    <row r="1" spans="1:42" ht="19.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20.25" thickBo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34" ht="27" thickBot="1">
      <c r="A3" s="12"/>
      <c r="B3" s="12"/>
      <c r="C3" s="12"/>
      <c r="D3" s="12"/>
      <c r="E3" s="12"/>
      <c r="F3" s="12"/>
      <c r="G3" s="12"/>
      <c r="H3" s="12"/>
      <c r="I3" s="12"/>
      <c r="J3" s="22" t="str">
        <f>CONCATENATE(SUM(X22:X27)," - ",SUM(Z22:Z27)," (",SUM(V22:V27)," - ",SUM(AA22:AA27),")")</f>
        <v>0 - 0 (0 - 0)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12"/>
      <c r="AB3" s="12"/>
      <c r="AC3" s="12"/>
      <c r="AD3" s="12"/>
      <c r="AE3" s="12"/>
      <c r="AF3" s="12"/>
      <c r="AG3" s="12"/>
      <c r="AH3" s="12"/>
    </row>
    <row r="4" spans="1:34" ht="15" customHeight="1">
      <c r="A4" s="49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2:42" ht="15" customHeight="1">
      <c r="B5" s="15" t="s">
        <v>25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14"/>
      <c r="S5" s="7">
        <v>1</v>
      </c>
      <c r="T5" s="7">
        <v>2</v>
      </c>
      <c r="U5" s="7">
        <v>3</v>
      </c>
      <c r="V5" s="7">
        <v>4</v>
      </c>
      <c r="W5" s="7">
        <v>5</v>
      </c>
      <c r="X5" s="7">
        <v>6</v>
      </c>
      <c r="Y5" s="7">
        <v>7</v>
      </c>
      <c r="Z5" s="7">
        <v>8</v>
      </c>
      <c r="AA5" s="7">
        <v>9</v>
      </c>
      <c r="AB5" s="7">
        <v>10</v>
      </c>
      <c r="AC5" s="7">
        <v>11</v>
      </c>
      <c r="AD5" s="7">
        <v>12</v>
      </c>
      <c r="AE5" s="7">
        <v>13</v>
      </c>
      <c r="AF5" s="7">
        <v>14</v>
      </c>
      <c r="AG5" s="7">
        <v>15</v>
      </c>
      <c r="AH5" s="31" t="s">
        <v>26</v>
      </c>
      <c r="AI5" s="31"/>
      <c r="AJ5" s="31"/>
      <c r="AK5" s="31"/>
      <c r="AL5" s="31"/>
      <c r="AM5" s="31"/>
      <c r="AN5" s="31"/>
      <c r="AO5" s="31"/>
      <c r="AP5" s="31"/>
    </row>
    <row r="6" spans="2:42" ht="12.75" customHeight="1">
      <c r="B6" s="16" t="s">
        <v>12</v>
      </c>
      <c r="C6" s="2">
        <v>1</v>
      </c>
      <c r="D6" s="2">
        <v>1</v>
      </c>
      <c r="E6" s="2">
        <v>1</v>
      </c>
      <c r="F6" s="2">
        <v>0</v>
      </c>
      <c r="G6" s="2" t="s">
        <v>13</v>
      </c>
      <c r="H6" s="2">
        <v>2</v>
      </c>
      <c r="I6" s="2">
        <v>0</v>
      </c>
      <c r="J6" s="2">
        <v>1</v>
      </c>
      <c r="K6" s="2">
        <v>1</v>
      </c>
      <c r="L6" s="2">
        <v>1</v>
      </c>
      <c r="M6" s="2">
        <v>1</v>
      </c>
      <c r="N6" s="2" t="s">
        <v>13</v>
      </c>
      <c r="O6" s="2" t="s">
        <v>13</v>
      </c>
      <c r="P6" s="2" t="s">
        <v>13</v>
      </c>
      <c r="Q6" s="2" t="s">
        <v>13</v>
      </c>
      <c r="S6" s="2">
        <v>1</v>
      </c>
      <c r="T6" s="2">
        <v>1</v>
      </c>
      <c r="U6" s="2">
        <v>1</v>
      </c>
      <c r="V6" s="2" t="s">
        <v>13</v>
      </c>
      <c r="W6" s="2" t="s">
        <v>13</v>
      </c>
      <c r="X6" s="2">
        <v>2</v>
      </c>
      <c r="Y6" s="2">
        <v>1</v>
      </c>
      <c r="Z6" s="2">
        <v>2</v>
      </c>
      <c r="AA6" s="2">
        <v>1</v>
      </c>
      <c r="AB6" s="2">
        <v>1</v>
      </c>
      <c r="AC6" s="2" t="s">
        <v>13</v>
      </c>
      <c r="AD6" s="2">
        <v>1</v>
      </c>
      <c r="AE6" s="2" t="s">
        <v>13</v>
      </c>
      <c r="AF6" s="2">
        <v>1</v>
      </c>
      <c r="AG6" s="2" t="s">
        <v>13</v>
      </c>
      <c r="AH6" s="19" t="s">
        <v>14</v>
      </c>
      <c r="AI6" s="19"/>
      <c r="AJ6" s="19"/>
      <c r="AK6" s="19"/>
      <c r="AL6" s="19"/>
      <c r="AM6" s="19"/>
      <c r="AN6" s="19"/>
      <c r="AO6" s="19"/>
      <c r="AP6" s="19"/>
    </row>
    <row r="7" spans="2:42" ht="12.75" customHeight="1">
      <c r="B7" s="16" t="s">
        <v>15</v>
      </c>
      <c r="C7" s="2">
        <v>1</v>
      </c>
      <c r="D7" s="2">
        <v>1</v>
      </c>
      <c r="E7" s="2">
        <v>1</v>
      </c>
      <c r="F7" s="2" t="s">
        <v>13</v>
      </c>
      <c r="G7" s="2">
        <v>2</v>
      </c>
      <c r="H7" s="2">
        <v>2</v>
      </c>
      <c r="I7" s="2">
        <v>0</v>
      </c>
      <c r="J7" s="2" t="s">
        <v>13</v>
      </c>
      <c r="K7" s="2" t="s">
        <v>13</v>
      </c>
      <c r="L7" s="2">
        <v>1</v>
      </c>
      <c r="M7" s="2">
        <v>1</v>
      </c>
      <c r="N7" s="2" t="s">
        <v>13</v>
      </c>
      <c r="O7" s="2">
        <v>0</v>
      </c>
      <c r="P7" s="2">
        <v>1</v>
      </c>
      <c r="Q7" s="2" t="s">
        <v>13</v>
      </c>
      <c r="S7" s="2">
        <v>1</v>
      </c>
      <c r="T7" s="2" t="s">
        <v>13</v>
      </c>
      <c r="U7" s="2">
        <v>1</v>
      </c>
      <c r="V7" s="2">
        <v>0</v>
      </c>
      <c r="W7" s="2">
        <v>2</v>
      </c>
      <c r="X7" s="2">
        <v>2</v>
      </c>
      <c r="Y7" s="2">
        <v>1</v>
      </c>
      <c r="Z7" s="2" t="s">
        <v>13</v>
      </c>
      <c r="AA7" s="2" t="s">
        <v>13</v>
      </c>
      <c r="AB7" s="2">
        <v>1</v>
      </c>
      <c r="AC7" s="2">
        <v>1</v>
      </c>
      <c r="AD7" s="2" t="s">
        <v>13</v>
      </c>
      <c r="AE7" s="2">
        <v>2</v>
      </c>
      <c r="AF7" s="2">
        <v>2</v>
      </c>
      <c r="AG7" s="2" t="s">
        <v>13</v>
      </c>
      <c r="AH7" s="19" t="s">
        <v>16</v>
      </c>
      <c r="AI7" s="19"/>
      <c r="AJ7" s="19"/>
      <c r="AK7" s="19"/>
      <c r="AL7" s="19"/>
      <c r="AM7" s="19"/>
      <c r="AN7" s="19"/>
      <c r="AO7" s="19"/>
      <c r="AP7" s="19"/>
    </row>
    <row r="8" spans="2:42" ht="12.75" customHeight="1">
      <c r="B8" s="16" t="s">
        <v>17</v>
      </c>
      <c r="C8" s="2">
        <v>1</v>
      </c>
      <c r="D8" s="2">
        <v>1</v>
      </c>
      <c r="E8" s="2">
        <v>1</v>
      </c>
      <c r="F8" s="2" t="s">
        <v>13</v>
      </c>
      <c r="G8" s="2">
        <v>2</v>
      </c>
      <c r="H8" s="2">
        <v>2</v>
      </c>
      <c r="I8" s="2">
        <v>1</v>
      </c>
      <c r="J8" s="2" t="s">
        <v>13</v>
      </c>
      <c r="K8" s="2" t="s">
        <v>13</v>
      </c>
      <c r="L8" s="2">
        <v>1</v>
      </c>
      <c r="M8" s="2">
        <v>1</v>
      </c>
      <c r="N8" s="2" t="s">
        <v>13</v>
      </c>
      <c r="O8" s="2">
        <v>0</v>
      </c>
      <c r="P8" s="2">
        <v>2</v>
      </c>
      <c r="Q8" s="2" t="s">
        <v>13</v>
      </c>
      <c r="S8" s="2">
        <v>1</v>
      </c>
      <c r="T8" s="2">
        <v>1</v>
      </c>
      <c r="U8" s="2">
        <v>1</v>
      </c>
      <c r="V8" s="2" t="s">
        <v>13</v>
      </c>
      <c r="W8" s="2">
        <v>2</v>
      </c>
      <c r="X8" s="2">
        <v>2</v>
      </c>
      <c r="Y8" s="2">
        <v>1</v>
      </c>
      <c r="Z8" s="2" t="s">
        <v>13</v>
      </c>
      <c r="AA8" s="2">
        <v>1</v>
      </c>
      <c r="AB8" s="2">
        <v>1</v>
      </c>
      <c r="AC8" s="2" t="s">
        <v>13</v>
      </c>
      <c r="AD8" s="2">
        <v>0</v>
      </c>
      <c r="AE8" s="2" t="s">
        <v>13</v>
      </c>
      <c r="AF8" s="2">
        <v>2</v>
      </c>
      <c r="AG8" s="2" t="s">
        <v>13</v>
      </c>
      <c r="AH8" s="19" t="s">
        <v>18</v>
      </c>
      <c r="AI8" s="19"/>
      <c r="AJ8" s="19"/>
      <c r="AK8" s="19"/>
      <c r="AL8" s="19"/>
      <c r="AM8" s="19"/>
      <c r="AN8" s="19"/>
      <c r="AO8" s="19"/>
      <c r="AP8" s="19"/>
    </row>
    <row r="9" spans="2:42" ht="12.75" customHeight="1">
      <c r="B9" s="16" t="s">
        <v>19</v>
      </c>
      <c r="C9" s="2" t="s">
        <v>13</v>
      </c>
      <c r="D9" s="2">
        <v>1</v>
      </c>
      <c r="E9" s="2">
        <v>1</v>
      </c>
      <c r="F9" s="2">
        <v>2</v>
      </c>
      <c r="G9" s="2">
        <v>2</v>
      </c>
      <c r="H9" s="2">
        <v>2</v>
      </c>
      <c r="I9" s="2">
        <v>1</v>
      </c>
      <c r="J9" s="2" t="s">
        <v>13</v>
      </c>
      <c r="K9" s="2">
        <v>0</v>
      </c>
      <c r="L9" s="2">
        <v>1</v>
      </c>
      <c r="M9" s="2">
        <v>1</v>
      </c>
      <c r="N9" s="2" t="s">
        <v>13</v>
      </c>
      <c r="O9" s="2">
        <v>0</v>
      </c>
      <c r="P9" s="2" t="s">
        <v>13</v>
      </c>
      <c r="Q9" s="2" t="s">
        <v>13</v>
      </c>
      <c r="S9" s="2">
        <v>0</v>
      </c>
      <c r="T9" s="2">
        <v>1</v>
      </c>
      <c r="U9" s="2">
        <v>1</v>
      </c>
      <c r="V9" s="2" t="s">
        <v>13</v>
      </c>
      <c r="W9" s="2">
        <v>2</v>
      </c>
      <c r="X9" s="2">
        <v>2</v>
      </c>
      <c r="Y9" s="2" t="s">
        <v>13</v>
      </c>
      <c r="Z9" s="2">
        <v>2</v>
      </c>
      <c r="AA9" s="2">
        <v>0</v>
      </c>
      <c r="AB9" s="2">
        <v>1</v>
      </c>
      <c r="AC9" s="2" t="s">
        <v>13</v>
      </c>
      <c r="AD9" s="2">
        <v>2</v>
      </c>
      <c r="AE9" s="2" t="s">
        <v>13</v>
      </c>
      <c r="AF9" s="2">
        <v>0</v>
      </c>
      <c r="AG9" s="2" t="s">
        <v>13</v>
      </c>
      <c r="AH9" s="19" t="s">
        <v>20</v>
      </c>
      <c r="AI9" s="19"/>
      <c r="AJ9" s="19"/>
      <c r="AK9" s="19"/>
      <c r="AL9" s="19"/>
      <c r="AM9" s="19"/>
      <c r="AN9" s="19"/>
      <c r="AO9" s="19"/>
      <c r="AP9" s="19"/>
    </row>
    <row r="10" spans="2:42" ht="12.75" customHeight="1">
      <c r="B10" s="16" t="s">
        <v>21</v>
      </c>
      <c r="C10" s="2">
        <v>1</v>
      </c>
      <c r="D10" s="2">
        <v>1</v>
      </c>
      <c r="E10" s="2">
        <v>1</v>
      </c>
      <c r="F10" s="2" t="s">
        <v>13</v>
      </c>
      <c r="G10" s="2">
        <v>2</v>
      </c>
      <c r="H10" s="2">
        <v>2</v>
      </c>
      <c r="I10" s="2">
        <v>1</v>
      </c>
      <c r="J10" s="2">
        <v>1</v>
      </c>
      <c r="K10" s="2">
        <v>0</v>
      </c>
      <c r="L10" s="2">
        <v>1</v>
      </c>
      <c r="M10" s="2" t="s">
        <v>13</v>
      </c>
      <c r="N10" s="2" t="s">
        <v>13</v>
      </c>
      <c r="O10" s="2">
        <v>2</v>
      </c>
      <c r="P10" s="2" t="s">
        <v>13</v>
      </c>
      <c r="Q10" s="2" t="s">
        <v>13</v>
      </c>
      <c r="S10" s="2">
        <v>1</v>
      </c>
      <c r="T10" s="2">
        <v>1</v>
      </c>
      <c r="U10" s="2">
        <v>1</v>
      </c>
      <c r="V10" s="2">
        <v>0</v>
      </c>
      <c r="W10" s="2" t="s">
        <v>13</v>
      </c>
      <c r="X10" s="2" t="s">
        <v>13</v>
      </c>
      <c r="Y10" s="2">
        <v>1</v>
      </c>
      <c r="Z10" s="2" t="s">
        <v>13</v>
      </c>
      <c r="AA10" s="2">
        <v>1</v>
      </c>
      <c r="AB10" s="2">
        <v>0</v>
      </c>
      <c r="AC10" s="2" t="s">
        <v>13</v>
      </c>
      <c r="AD10" s="2">
        <v>2</v>
      </c>
      <c r="AE10" s="2">
        <v>2</v>
      </c>
      <c r="AF10" s="2">
        <v>0</v>
      </c>
      <c r="AG10" s="2" t="s">
        <v>13</v>
      </c>
      <c r="AH10" s="19" t="s">
        <v>22</v>
      </c>
      <c r="AI10" s="19"/>
      <c r="AJ10" s="19"/>
      <c r="AK10" s="19"/>
      <c r="AL10" s="19"/>
      <c r="AM10" s="19"/>
      <c r="AN10" s="19"/>
      <c r="AO10" s="19"/>
      <c r="AP10" s="19"/>
    </row>
    <row r="11" spans="2:42" ht="12.75" customHeight="1">
      <c r="B11" s="16" t="s">
        <v>23</v>
      </c>
      <c r="C11" s="2">
        <v>1</v>
      </c>
      <c r="D11" s="2">
        <v>1</v>
      </c>
      <c r="E11" s="2">
        <v>1</v>
      </c>
      <c r="F11" s="2" t="s">
        <v>13</v>
      </c>
      <c r="G11" s="2">
        <v>2</v>
      </c>
      <c r="H11" s="2">
        <v>2</v>
      </c>
      <c r="I11" s="2">
        <v>0</v>
      </c>
      <c r="J11" s="2">
        <v>2</v>
      </c>
      <c r="K11" s="2" t="s">
        <v>13</v>
      </c>
      <c r="L11" s="2">
        <v>1</v>
      </c>
      <c r="M11" s="2">
        <v>1</v>
      </c>
      <c r="N11" s="2" t="s">
        <v>13</v>
      </c>
      <c r="O11" s="2">
        <v>2</v>
      </c>
      <c r="P11" s="2" t="s">
        <v>13</v>
      </c>
      <c r="Q11" s="2" t="s">
        <v>13</v>
      </c>
      <c r="S11" s="2">
        <v>1</v>
      </c>
      <c r="T11" s="2">
        <v>1</v>
      </c>
      <c r="U11" s="2">
        <v>1</v>
      </c>
      <c r="V11" s="2">
        <v>0</v>
      </c>
      <c r="W11" s="2">
        <v>1</v>
      </c>
      <c r="X11" s="2" t="s">
        <v>13</v>
      </c>
      <c r="Y11" s="2">
        <v>1</v>
      </c>
      <c r="Z11" s="2" t="s">
        <v>13</v>
      </c>
      <c r="AA11" s="2" t="s">
        <v>13</v>
      </c>
      <c r="AB11" s="2">
        <v>1</v>
      </c>
      <c r="AC11" s="2">
        <v>1</v>
      </c>
      <c r="AD11" s="2" t="s">
        <v>13</v>
      </c>
      <c r="AE11" s="2">
        <v>2</v>
      </c>
      <c r="AF11" s="2">
        <v>2</v>
      </c>
      <c r="AG11" s="2" t="s">
        <v>13</v>
      </c>
      <c r="AH11" s="19" t="s">
        <v>24</v>
      </c>
      <c r="AI11" s="19"/>
      <c r="AJ11" s="19"/>
      <c r="AK11" s="19"/>
      <c r="AL11" s="19"/>
      <c r="AM11" s="19"/>
      <c r="AN11" s="19"/>
      <c r="AO11" s="19"/>
      <c r="AP11" s="19"/>
    </row>
    <row r="12" spans="1:34" ht="12.75">
      <c r="A12" s="49" t="s">
        <v>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2:42" ht="12.75" customHeight="1">
      <c r="B13" s="16" t="s">
        <v>28</v>
      </c>
      <c r="C13" s="2">
        <v>1</v>
      </c>
      <c r="D13" s="2">
        <v>1</v>
      </c>
      <c r="E13" s="2">
        <v>1</v>
      </c>
      <c r="F13" s="2" t="s">
        <v>13</v>
      </c>
      <c r="G13" s="2">
        <v>2</v>
      </c>
      <c r="H13" s="2">
        <v>2</v>
      </c>
      <c r="I13" s="2">
        <v>1</v>
      </c>
      <c r="J13" s="2" t="s">
        <v>13</v>
      </c>
      <c r="K13" s="2" t="s">
        <v>13</v>
      </c>
      <c r="L13" s="2">
        <v>1</v>
      </c>
      <c r="M13" s="2">
        <v>1</v>
      </c>
      <c r="N13" s="2">
        <v>2</v>
      </c>
      <c r="O13" s="2">
        <v>2</v>
      </c>
      <c r="P13" s="2" t="s">
        <v>13</v>
      </c>
      <c r="Q13" s="2" t="s">
        <v>13</v>
      </c>
      <c r="S13" s="2">
        <v>1</v>
      </c>
      <c r="T13" s="2">
        <v>1</v>
      </c>
      <c r="U13" s="2" t="s">
        <v>13</v>
      </c>
      <c r="V13" s="2" t="s">
        <v>13</v>
      </c>
      <c r="W13" s="2">
        <v>2</v>
      </c>
      <c r="X13" s="2">
        <v>2</v>
      </c>
      <c r="Y13" s="2">
        <v>1</v>
      </c>
      <c r="Z13" s="2">
        <v>2</v>
      </c>
      <c r="AA13" s="2" t="s">
        <v>13</v>
      </c>
      <c r="AB13" s="2">
        <v>1</v>
      </c>
      <c r="AC13" s="2">
        <v>1</v>
      </c>
      <c r="AD13" s="2" t="s">
        <v>13</v>
      </c>
      <c r="AE13" s="2">
        <v>0</v>
      </c>
      <c r="AF13" s="2" t="s">
        <v>13</v>
      </c>
      <c r="AG13" s="2">
        <v>2</v>
      </c>
      <c r="AH13" s="19" t="s">
        <v>33</v>
      </c>
      <c r="AI13" s="19"/>
      <c r="AJ13" s="19"/>
      <c r="AK13" s="19"/>
      <c r="AL13" s="19"/>
      <c r="AM13" s="19"/>
      <c r="AN13" s="19"/>
      <c r="AO13" s="19"/>
      <c r="AP13" s="19"/>
    </row>
    <row r="14" spans="2:42" ht="12.75" customHeight="1">
      <c r="B14" s="16" t="s">
        <v>29</v>
      </c>
      <c r="C14" s="2">
        <v>0</v>
      </c>
      <c r="D14" s="2">
        <v>1</v>
      </c>
      <c r="E14" s="2">
        <v>1</v>
      </c>
      <c r="F14" s="2">
        <v>2</v>
      </c>
      <c r="G14" s="2">
        <v>2</v>
      </c>
      <c r="H14" s="2">
        <v>2</v>
      </c>
      <c r="I14" s="2" t="s">
        <v>13</v>
      </c>
      <c r="J14" s="2">
        <v>2</v>
      </c>
      <c r="K14" s="2" t="s">
        <v>13</v>
      </c>
      <c r="L14" s="2">
        <v>1</v>
      </c>
      <c r="M14" s="2" t="s">
        <v>13</v>
      </c>
      <c r="N14" s="2">
        <v>0</v>
      </c>
      <c r="O14" s="2" t="s">
        <v>13</v>
      </c>
      <c r="P14" s="2">
        <v>0</v>
      </c>
      <c r="Q14" s="2" t="s">
        <v>13</v>
      </c>
      <c r="S14" s="2">
        <v>1</v>
      </c>
      <c r="T14" s="2">
        <v>1</v>
      </c>
      <c r="U14" s="2">
        <v>1</v>
      </c>
      <c r="V14" s="2" t="s">
        <v>13</v>
      </c>
      <c r="W14" s="2">
        <v>2</v>
      </c>
      <c r="X14" s="2" t="s">
        <v>13</v>
      </c>
      <c r="Y14" s="2" t="s">
        <v>13</v>
      </c>
      <c r="Z14" s="2">
        <v>2</v>
      </c>
      <c r="AA14" s="2">
        <v>1</v>
      </c>
      <c r="AB14" s="2">
        <v>1</v>
      </c>
      <c r="AC14" s="2">
        <v>1</v>
      </c>
      <c r="AD14" s="2" t="s">
        <v>13</v>
      </c>
      <c r="AE14" s="2">
        <v>2</v>
      </c>
      <c r="AF14" s="2">
        <v>0</v>
      </c>
      <c r="AG14" s="2" t="s">
        <v>13</v>
      </c>
      <c r="AH14" s="19" t="s">
        <v>34</v>
      </c>
      <c r="AI14" s="19"/>
      <c r="AJ14" s="19"/>
      <c r="AK14" s="19"/>
      <c r="AL14" s="19"/>
      <c r="AM14" s="19"/>
      <c r="AN14" s="19"/>
      <c r="AO14" s="19"/>
      <c r="AP14" s="19"/>
    </row>
    <row r="15" spans="2:42" ht="12.75" customHeight="1">
      <c r="B15" s="16" t="s">
        <v>30</v>
      </c>
      <c r="C15" s="2">
        <v>1</v>
      </c>
      <c r="D15" s="2" t="s">
        <v>13</v>
      </c>
      <c r="E15" s="2">
        <v>1</v>
      </c>
      <c r="F15" s="2">
        <v>2</v>
      </c>
      <c r="G15" s="2">
        <v>2</v>
      </c>
      <c r="H15" s="2">
        <v>2</v>
      </c>
      <c r="I15" s="2" t="s">
        <v>13</v>
      </c>
      <c r="J15" s="2">
        <v>1</v>
      </c>
      <c r="K15" s="2">
        <v>0</v>
      </c>
      <c r="L15" s="2" t="s">
        <v>13</v>
      </c>
      <c r="M15" s="2">
        <v>1</v>
      </c>
      <c r="N15" s="2" t="s">
        <v>13</v>
      </c>
      <c r="O15" s="2">
        <v>1</v>
      </c>
      <c r="P15" s="2">
        <v>2</v>
      </c>
      <c r="Q15" s="2" t="s">
        <v>13</v>
      </c>
      <c r="S15" s="2" t="s">
        <v>13</v>
      </c>
      <c r="T15" s="2">
        <v>0</v>
      </c>
      <c r="U15" s="2">
        <v>0</v>
      </c>
      <c r="V15" s="2">
        <v>2</v>
      </c>
      <c r="W15" s="2" t="s">
        <v>13</v>
      </c>
      <c r="X15" s="2" t="s">
        <v>13</v>
      </c>
      <c r="Y15" s="2">
        <v>1</v>
      </c>
      <c r="Z15" s="2">
        <v>0</v>
      </c>
      <c r="AA15" s="2">
        <v>2</v>
      </c>
      <c r="AB15" s="2">
        <v>0</v>
      </c>
      <c r="AC15" s="2">
        <v>1</v>
      </c>
      <c r="AD15" s="2">
        <v>2</v>
      </c>
      <c r="AE15" s="2" t="s">
        <v>13</v>
      </c>
      <c r="AF15" s="2">
        <v>2</v>
      </c>
      <c r="AG15" s="2" t="s">
        <v>13</v>
      </c>
      <c r="AH15" s="19" t="s">
        <v>35</v>
      </c>
      <c r="AI15" s="19"/>
      <c r="AJ15" s="19"/>
      <c r="AK15" s="19"/>
      <c r="AL15" s="19"/>
      <c r="AM15" s="19"/>
      <c r="AN15" s="19"/>
      <c r="AO15" s="19"/>
      <c r="AP15" s="19"/>
    </row>
    <row r="16" spans="2:42" ht="12.75" customHeight="1">
      <c r="B16" s="16" t="s">
        <v>31</v>
      </c>
      <c r="C16" s="2">
        <v>1</v>
      </c>
      <c r="D16" s="2">
        <v>1</v>
      </c>
      <c r="E16" s="2">
        <v>1</v>
      </c>
      <c r="F16" s="2">
        <v>2</v>
      </c>
      <c r="G16" s="2">
        <v>2</v>
      </c>
      <c r="H16" s="2">
        <v>2</v>
      </c>
      <c r="I16" s="2" t="s">
        <v>13</v>
      </c>
      <c r="J16" s="2" t="s">
        <v>13</v>
      </c>
      <c r="K16" s="2" t="s">
        <v>13</v>
      </c>
      <c r="L16" s="2">
        <v>1</v>
      </c>
      <c r="M16" s="2" t="s">
        <v>13</v>
      </c>
      <c r="N16" s="2">
        <v>0</v>
      </c>
      <c r="O16" s="2">
        <v>0</v>
      </c>
      <c r="P16" s="2">
        <v>2</v>
      </c>
      <c r="Q16" s="2" t="s">
        <v>13</v>
      </c>
      <c r="S16" s="2">
        <v>2</v>
      </c>
      <c r="T16" s="2">
        <v>1</v>
      </c>
      <c r="U16" s="2">
        <v>1</v>
      </c>
      <c r="V16" s="2">
        <v>0</v>
      </c>
      <c r="W16" s="2">
        <v>2</v>
      </c>
      <c r="X16" s="2">
        <v>2</v>
      </c>
      <c r="Y16" s="2" t="s">
        <v>13</v>
      </c>
      <c r="Z16" s="2" t="s">
        <v>13</v>
      </c>
      <c r="AA16" s="2" t="s">
        <v>13</v>
      </c>
      <c r="AB16" s="2">
        <v>1</v>
      </c>
      <c r="AC16" s="2">
        <v>1</v>
      </c>
      <c r="AD16" s="2" t="s">
        <v>13</v>
      </c>
      <c r="AE16" s="2">
        <v>2</v>
      </c>
      <c r="AF16" s="2">
        <v>2</v>
      </c>
      <c r="AG16" s="2" t="s">
        <v>13</v>
      </c>
      <c r="AH16" s="19" t="s">
        <v>36</v>
      </c>
      <c r="AI16" s="19"/>
      <c r="AJ16" s="19"/>
      <c r="AK16" s="19"/>
      <c r="AL16" s="19"/>
      <c r="AM16" s="19"/>
      <c r="AN16" s="19"/>
      <c r="AO16" s="19"/>
      <c r="AP16" s="19"/>
    </row>
    <row r="17" spans="2:42" ht="12.75" customHeight="1">
      <c r="B17" s="16" t="s">
        <v>32</v>
      </c>
      <c r="C17" s="2">
        <v>2</v>
      </c>
      <c r="D17" s="2">
        <v>1</v>
      </c>
      <c r="E17" s="2">
        <v>0</v>
      </c>
      <c r="F17" s="2">
        <v>2</v>
      </c>
      <c r="G17" s="2">
        <v>2</v>
      </c>
      <c r="H17" s="2">
        <v>2</v>
      </c>
      <c r="I17" s="2">
        <v>1</v>
      </c>
      <c r="J17" s="2">
        <v>2</v>
      </c>
      <c r="K17" s="2" t="s">
        <v>13</v>
      </c>
      <c r="L17" s="2" t="s">
        <v>13</v>
      </c>
      <c r="M17" s="2" t="s">
        <v>13</v>
      </c>
      <c r="N17" s="2" t="s">
        <v>13</v>
      </c>
      <c r="O17" s="2">
        <v>2</v>
      </c>
      <c r="P17" s="2">
        <v>2</v>
      </c>
      <c r="Q17" s="2" t="s">
        <v>13</v>
      </c>
      <c r="S17" s="2" t="s">
        <v>13</v>
      </c>
      <c r="T17" s="2">
        <v>1</v>
      </c>
      <c r="U17" s="2">
        <v>1</v>
      </c>
      <c r="V17" s="2">
        <v>2</v>
      </c>
      <c r="W17" s="2" t="s">
        <v>13</v>
      </c>
      <c r="X17" s="2">
        <v>2</v>
      </c>
      <c r="Y17" s="2">
        <v>1</v>
      </c>
      <c r="Z17" s="2">
        <v>1</v>
      </c>
      <c r="AA17" s="2">
        <v>1</v>
      </c>
      <c r="AB17" s="2">
        <v>1</v>
      </c>
      <c r="AC17" s="2" t="s">
        <v>13</v>
      </c>
      <c r="AD17" s="2">
        <v>2</v>
      </c>
      <c r="AE17" s="2">
        <v>2</v>
      </c>
      <c r="AF17" s="2" t="s">
        <v>13</v>
      </c>
      <c r="AG17" s="2" t="s">
        <v>13</v>
      </c>
      <c r="AH17" s="19" t="s">
        <v>37</v>
      </c>
      <c r="AI17" s="19"/>
      <c r="AJ17" s="19"/>
      <c r="AK17" s="19"/>
      <c r="AL17" s="19"/>
      <c r="AM17" s="19"/>
      <c r="AN17" s="19"/>
      <c r="AO17" s="19"/>
      <c r="AP17" s="19"/>
    </row>
    <row r="18" spans="2:42" ht="12.75">
      <c r="B18" s="16" t="s">
        <v>27</v>
      </c>
      <c r="C18" s="2" t="s">
        <v>5</v>
      </c>
      <c r="D18" s="2" t="s">
        <v>5</v>
      </c>
      <c r="E18" s="2" t="s">
        <v>5</v>
      </c>
      <c r="F18" s="2" t="s">
        <v>5</v>
      </c>
      <c r="G18" s="2" t="s">
        <v>5</v>
      </c>
      <c r="H18" s="2" t="s">
        <v>5</v>
      </c>
      <c r="I18" s="2" t="s">
        <v>5</v>
      </c>
      <c r="J18" s="2" t="s">
        <v>5</v>
      </c>
      <c r="K18" s="2" t="s">
        <v>5</v>
      </c>
      <c r="L18" s="2" t="s">
        <v>5</v>
      </c>
      <c r="M18" s="2" t="s">
        <v>5</v>
      </c>
      <c r="N18" s="2" t="s">
        <v>5</v>
      </c>
      <c r="O18" s="2" t="s">
        <v>5</v>
      </c>
      <c r="P18" s="2" t="s">
        <v>5</v>
      </c>
      <c r="Q18" s="2" t="s">
        <v>5</v>
      </c>
      <c r="S18" s="2" t="s">
        <v>5</v>
      </c>
      <c r="T18" s="2" t="s">
        <v>5</v>
      </c>
      <c r="U18" s="2" t="s">
        <v>5</v>
      </c>
      <c r="V18" s="2" t="s">
        <v>5</v>
      </c>
      <c r="W18" s="2" t="s">
        <v>5</v>
      </c>
      <c r="X18" s="2" t="s">
        <v>5</v>
      </c>
      <c r="Y18" s="2" t="s">
        <v>5</v>
      </c>
      <c r="Z18" s="2" t="s">
        <v>5</v>
      </c>
      <c r="AA18" s="2" t="s">
        <v>5</v>
      </c>
      <c r="AB18" s="2" t="s">
        <v>5</v>
      </c>
      <c r="AC18" s="2" t="s">
        <v>5</v>
      </c>
      <c r="AD18" s="2" t="s">
        <v>5</v>
      </c>
      <c r="AE18" s="2" t="s">
        <v>5</v>
      </c>
      <c r="AF18" s="2" t="s">
        <v>5</v>
      </c>
      <c r="AG18" s="2" t="s">
        <v>5</v>
      </c>
      <c r="AH18" s="19" t="s">
        <v>27</v>
      </c>
      <c r="AI18" s="19"/>
      <c r="AJ18" s="19"/>
      <c r="AK18" s="19"/>
      <c r="AL18" s="19"/>
      <c r="AM18" s="19"/>
      <c r="AN18" s="19"/>
      <c r="AO18" s="19"/>
      <c r="AP18" s="19"/>
    </row>
    <row r="19" spans="2:42" ht="12.75">
      <c r="B19" s="16" t="s">
        <v>27</v>
      </c>
      <c r="C19" s="2" t="s">
        <v>5</v>
      </c>
      <c r="D19" s="2" t="s">
        <v>5</v>
      </c>
      <c r="E19" s="2" t="s">
        <v>5</v>
      </c>
      <c r="F19" s="2" t="s">
        <v>5</v>
      </c>
      <c r="G19" s="2" t="s">
        <v>5</v>
      </c>
      <c r="H19" s="2" t="s">
        <v>5</v>
      </c>
      <c r="I19" s="2" t="s">
        <v>5</v>
      </c>
      <c r="J19" s="2" t="s">
        <v>5</v>
      </c>
      <c r="K19" s="2" t="s">
        <v>5</v>
      </c>
      <c r="L19" s="2" t="s">
        <v>5</v>
      </c>
      <c r="M19" s="2" t="s">
        <v>5</v>
      </c>
      <c r="N19" s="2" t="s">
        <v>5</v>
      </c>
      <c r="O19" s="2" t="s">
        <v>5</v>
      </c>
      <c r="P19" s="2" t="s">
        <v>5</v>
      </c>
      <c r="Q19" s="2" t="s">
        <v>5</v>
      </c>
      <c r="S19" s="2" t="s">
        <v>5</v>
      </c>
      <c r="T19" s="2" t="s">
        <v>5</v>
      </c>
      <c r="U19" s="2" t="s">
        <v>5</v>
      </c>
      <c r="V19" s="2" t="s">
        <v>5</v>
      </c>
      <c r="W19" s="2" t="s">
        <v>5</v>
      </c>
      <c r="X19" s="2" t="s">
        <v>5</v>
      </c>
      <c r="Y19" s="2" t="s">
        <v>5</v>
      </c>
      <c r="Z19" s="2" t="s">
        <v>5</v>
      </c>
      <c r="AA19" s="2" t="s">
        <v>5</v>
      </c>
      <c r="AB19" s="2" t="s">
        <v>5</v>
      </c>
      <c r="AC19" s="2" t="s">
        <v>5</v>
      </c>
      <c r="AD19" s="2" t="s">
        <v>5</v>
      </c>
      <c r="AE19" s="2" t="s">
        <v>5</v>
      </c>
      <c r="AF19" s="2" t="s">
        <v>5</v>
      </c>
      <c r="AG19" s="2" t="s">
        <v>5</v>
      </c>
      <c r="AH19" s="19" t="s">
        <v>27</v>
      </c>
      <c r="AI19" s="19"/>
      <c r="AJ19" s="19"/>
      <c r="AK19" s="19"/>
      <c r="AL19" s="19"/>
      <c r="AM19" s="19"/>
      <c r="AN19" s="19"/>
      <c r="AO19" s="19"/>
      <c r="AP19" s="19"/>
    </row>
    <row r="20" spans="3:33" ht="12.75">
      <c r="C20" s="11">
        <f>H22</f>
        <v>9</v>
      </c>
      <c r="D20" s="11">
        <f>H23</f>
        <v>9</v>
      </c>
      <c r="E20" s="11">
        <f>H24</f>
        <v>9</v>
      </c>
      <c r="F20" s="11">
        <f>H25</f>
        <v>9</v>
      </c>
      <c r="G20" s="11">
        <f>H26</f>
        <v>9</v>
      </c>
      <c r="H20" s="11">
        <f>H27</f>
        <v>9</v>
      </c>
      <c r="I20" s="11">
        <f>H28</f>
        <v>9</v>
      </c>
      <c r="J20" s="11">
        <f>H29</f>
        <v>9</v>
      </c>
      <c r="K20" s="11">
        <f>H30</f>
        <v>9</v>
      </c>
      <c r="L20" s="11">
        <f>H31</f>
        <v>9</v>
      </c>
      <c r="M20" s="11">
        <f>H32</f>
        <v>9</v>
      </c>
      <c r="N20" s="11">
        <f>H33</f>
        <v>9</v>
      </c>
      <c r="O20" s="11">
        <f>H34</f>
        <v>9</v>
      </c>
      <c r="P20" s="11">
        <f>H35</f>
        <v>9</v>
      </c>
      <c r="Q20" s="11">
        <f>H36</f>
        <v>9</v>
      </c>
      <c r="R20" s="11"/>
      <c r="S20" s="11">
        <f>H22</f>
        <v>9</v>
      </c>
      <c r="T20" s="11">
        <f>H23</f>
        <v>9</v>
      </c>
      <c r="U20" s="11">
        <f>H24</f>
        <v>9</v>
      </c>
      <c r="V20" s="11">
        <f>H25</f>
        <v>9</v>
      </c>
      <c r="W20" s="11">
        <f>H26</f>
        <v>9</v>
      </c>
      <c r="X20" s="11">
        <f>H27</f>
        <v>9</v>
      </c>
      <c r="Y20" s="11">
        <f>H28</f>
        <v>9</v>
      </c>
      <c r="Z20" s="11">
        <f>H29</f>
        <v>9</v>
      </c>
      <c r="AA20" s="11">
        <f>H30</f>
        <v>9</v>
      </c>
      <c r="AB20" s="11">
        <f>H31</f>
        <v>9</v>
      </c>
      <c r="AC20" s="11">
        <f>H32</f>
        <v>9</v>
      </c>
      <c r="AD20" s="11">
        <f>H33</f>
        <v>9</v>
      </c>
      <c r="AE20" s="11">
        <f>H34</f>
        <v>9</v>
      </c>
      <c r="AF20" s="11">
        <f>H35</f>
        <v>9</v>
      </c>
      <c r="AG20" s="11">
        <f>H36</f>
        <v>9</v>
      </c>
    </row>
    <row r="21" spans="1:39" ht="12.75" customHeight="1">
      <c r="A21" s="7" t="s">
        <v>0</v>
      </c>
      <c r="B21" s="52" t="s">
        <v>1</v>
      </c>
      <c r="C21" s="52"/>
      <c r="D21" s="52"/>
      <c r="E21" s="52"/>
      <c r="F21" s="52"/>
      <c r="G21" s="52"/>
      <c r="H21" s="52" t="s">
        <v>7</v>
      </c>
      <c r="I21" s="52"/>
      <c r="K21" s="46" t="str">
        <f>B5</f>
        <v>КСП Химик </v>
      </c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25" t="s">
        <v>6</v>
      </c>
      <c r="W21" s="25"/>
      <c r="X21" s="25" t="s">
        <v>2</v>
      </c>
      <c r="Y21" s="25"/>
      <c r="Z21" s="25"/>
      <c r="AA21" s="50" t="s">
        <v>6</v>
      </c>
      <c r="AB21" s="51"/>
      <c r="AC21" s="25" t="str">
        <f aca="true" t="shared" si="0" ref="AC21:AC27">AH5</f>
        <v>Сб.Мегаспорта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2.75" customHeight="1">
      <c r="A22" s="3">
        <v>1</v>
      </c>
      <c r="B22" s="26" t="s">
        <v>38</v>
      </c>
      <c r="C22" s="27"/>
      <c r="D22" s="27"/>
      <c r="E22" s="27"/>
      <c r="F22" s="27"/>
      <c r="G22" s="28"/>
      <c r="H22" s="29">
        <v>9</v>
      </c>
      <c r="I22" s="30"/>
      <c r="J22" s="11">
        <f>MIN(IF(V22=0,999,V22),IF(V23=0,999,V23),IF(V24=0,999,V24),IF(V25=0,999,V25),IF(V26=0,999,V26),IF(V27=0,999,V27),IF(AA22=0,999,AA22),IF(AA23=0,999,AA23),IF(AA24=0,999,AA24),IF(AA25=0,999,AA25),IF(AA26=0,999,AA26),IF(AA27=0,999,AA27))</f>
        <v>999</v>
      </c>
      <c r="K22" s="43" t="str">
        <f aca="true" t="shared" si="1" ref="K22:K27">IF(B6="","",B6)</f>
        <v>XaVi</v>
      </c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38">
        <f aca="true" t="shared" si="2" ref="V22:V27">IF(C6=$C$20,1,0)+IF(D6=$D$20,1,0)+IF(E6=$E$20,1,0)+IF(F6=$F$20,1,0)+IF(G6=$G$20,1,0)+IF(H6=$H$20,1,0)+IF(I6=$I$20,1,0)+IF(J6=$J$20,1,0)+IF(K6=$K$20,1,0)+IF(L6=$L$20,1,0)+IF(M6=$M$20,1,0)+IF(N6=$N$20,1,0)+IF(O6=$O$20,1,0)+IF(P6=$P$20,1,0)+IF(Q6=$Q$20,1,0)</f>
        <v>0</v>
      </c>
      <c r="W22" s="38"/>
      <c r="X22" s="6">
        <f aca="true" t="shared" si="3" ref="X22:X27">IF(COUNTIF($AC$22:$AC$27,".")=6,0,IF(V22&lt;=AA22,0,IF((V22-AA22)&lt;5,1,IF((V22-AA22)&lt;8,2,3))))</f>
        <v>0</v>
      </c>
      <c r="Y22" s="4" t="s">
        <v>5</v>
      </c>
      <c r="Z22" s="5">
        <f aca="true" t="shared" si="4" ref="Z22:Z27">IF(COUNTIF($K$22:$K$27,".")=6,0,IF(AA22&lt;=V22,0,IF((AA22-V22)&lt;5,1,IF((AA22-V22)&lt;8,2,3))))</f>
        <v>0</v>
      </c>
      <c r="AA22" s="42">
        <f aca="true" t="shared" si="5" ref="AA22:AA27">IF(S6=$S$20,1,0)+IF(T6=$T$20,1,0)+IF(U6=$U$20,1,0)+IF(V6=$V$20,1,0)+IF(W6=$W$20,1,0)+IF(X6=$X$20,1,0)+IF(Y6=$Y$20,1,0)+IF(Z6=$Z$20,1,0)+IF(AA6=$AA$20,1,0)+IF(AB6=$AB$20,1,0)+IF(AC6=$AC$20,1,0)+IF(AD6=$AD$20,1,0)+IF(AE6=$AE$20,1,0)+IF(AF6=$AF$20,1,0)+IF(AG6=$AG$20,1,0)</f>
        <v>0</v>
      </c>
      <c r="AB22" s="42"/>
      <c r="AC22" s="19" t="str">
        <f t="shared" si="0"/>
        <v>БТР</v>
      </c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12.75" customHeight="1">
      <c r="A23" s="13">
        <v>2</v>
      </c>
      <c r="B23" s="26" t="s">
        <v>39</v>
      </c>
      <c r="C23" s="27"/>
      <c r="D23" s="27"/>
      <c r="E23" s="27"/>
      <c r="F23" s="27"/>
      <c r="G23" s="28"/>
      <c r="H23" s="29">
        <v>9</v>
      </c>
      <c r="I23" s="30"/>
      <c r="K23" s="43" t="str">
        <f t="shared" si="1"/>
        <v>Батькович</v>
      </c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38">
        <f t="shared" si="2"/>
        <v>0</v>
      </c>
      <c r="W23" s="38"/>
      <c r="X23" s="6">
        <f t="shared" si="3"/>
        <v>0</v>
      </c>
      <c r="Y23" s="4" t="s">
        <v>5</v>
      </c>
      <c r="Z23" s="5">
        <f t="shared" si="4"/>
        <v>0</v>
      </c>
      <c r="AA23" s="42">
        <f t="shared" si="5"/>
        <v>0</v>
      </c>
      <c r="AB23" s="42"/>
      <c r="AC23" s="19" t="str">
        <f t="shared" si="0"/>
        <v>сухОФрукт</v>
      </c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2.75" customHeight="1">
      <c r="A24" s="3">
        <v>3</v>
      </c>
      <c r="B24" s="26" t="s">
        <v>40</v>
      </c>
      <c r="C24" s="27"/>
      <c r="D24" s="27"/>
      <c r="E24" s="27"/>
      <c r="F24" s="27"/>
      <c r="G24" s="28"/>
      <c r="H24" s="29">
        <v>9</v>
      </c>
      <c r="I24" s="30"/>
      <c r="K24" s="43" t="str">
        <f t="shared" si="1"/>
        <v>Ramzes</v>
      </c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38">
        <f t="shared" si="2"/>
        <v>0</v>
      </c>
      <c r="W24" s="38"/>
      <c r="X24" s="6">
        <f t="shared" si="3"/>
        <v>0</v>
      </c>
      <c r="Y24" s="4" t="s">
        <v>5</v>
      </c>
      <c r="Z24" s="5">
        <f t="shared" si="4"/>
        <v>0</v>
      </c>
      <c r="AA24" s="42">
        <f t="shared" si="5"/>
        <v>0</v>
      </c>
      <c r="AB24" s="42"/>
      <c r="AC24" s="19" t="str">
        <f t="shared" si="0"/>
        <v>Oksi_f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2.75" customHeight="1">
      <c r="A25" s="3">
        <v>4</v>
      </c>
      <c r="B25" s="26" t="s">
        <v>41</v>
      </c>
      <c r="C25" s="27"/>
      <c r="D25" s="27"/>
      <c r="E25" s="27"/>
      <c r="F25" s="27"/>
      <c r="G25" s="28"/>
      <c r="H25" s="29">
        <v>9</v>
      </c>
      <c r="I25" s="30"/>
      <c r="K25" s="43" t="str">
        <f t="shared" si="1"/>
        <v>darsal17</v>
      </c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38">
        <f t="shared" si="2"/>
        <v>0</v>
      </c>
      <c r="W25" s="38"/>
      <c r="X25" s="6">
        <f t="shared" si="3"/>
        <v>0</v>
      </c>
      <c r="Y25" s="4" t="s">
        <v>5</v>
      </c>
      <c r="Z25" s="5">
        <f t="shared" si="4"/>
        <v>0</v>
      </c>
      <c r="AA25" s="42">
        <f t="shared" si="5"/>
        <v>0</v>
      </c>
      <c r="AB25" s="42"/>
      <c r="AC25" s="19" t="str">
        <f t="shared" si="0"/>
        <v>phenyx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2.75" customHeight="1">
      <c r="A26" s="3">
        <v>5</v>
      </c>
      <c r="B26" s="26" t="s">
        <v>42</v>
      </c>
      <c r="C26" s="27"/>
      <c r="D26" s="27"/>
      <c r="E26" s="27"/>
      <c r="F26" s="27"/>
      <c r="G26" s="28"/>
      <c r="H26" s="29">
        <v>9</v>
      </c>
      <c r="I26" s="30"/>
      <c r="K26" s="43" t="str">
        <f t="shared" si="1"/>
        <v>Vinspetro</v>
      </c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38">
        <f t="shared" si="2"/>
        <v>0</v>
      </c>
      <c r="W26" s="38"/>
      <c r="X26" s="6">
        <f t="shared" si="3"/>
        <v>0</v>
      </c>
      <c r="Y26" s="4" t="s">
        <v>5</v>
      </c>
      <c r="Z26" s="5">
        <f t="shared" si="4"/>
        <v>0</v>
      </c>
      <c r="AA26" s="42">
        <f t="shared" si="5"/>
        <v>0</v>
      </c>
      <c r="AB26" s="42"/>
      <c r="AC26" s="19" t="str">
        <f t="shared" si="0"/>
        <v>semeniuk</v>
      </c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2.75" customHeight="1">
      <c r="A27" s="3">
        <v>6</v>
      </c>
      <c r="B27" s="26" t="s">
        <v>43</v>
      </c>
      <c r="C27" s="27"/>
      <c r="D27" s="27"/>
      <c r="E27" s="27"/>
      <c r="F27" s="27"/>
      <c r="G27" s="28"/>
      <c r="H27" s="29">
        <v>9</v>
      </c>
      <c r="I27" s="30"/>
      <c r="K27" s="43" t="str">
        <f t="shared" si="1"/>
        <v>Rainhart</v>
      </c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38">
        <f t="shared" si="2"/>
        <v>0</v>
      </c>
      <c r="W27" s="38"/>
      <c r="X27" s="6">
        <f t="shared" si="3"/>
        <v>0</v>
      </c>
      <c r="Y27" s="4" t="s">
        <v>5</v>
      </c>
      <c r="Z27" s="5">
        <f t="shared" si="4"/>
        <v>0</v>
      </c>
      <c r="AA27" s="42">
        <f t="shared" si="5"/>
        <v>0</v>
      </c>
      <c r="AB27" s="42"/>
      <c r="AC27" s="19" t="str">
        <f t="shared" si="0"/>
        <v>chon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ht="12.75" customHeight="1">
      <c r="A28" s="3">
        <v>7</v>
      </c>
      <c r="B28" s="26" t="s">
        <v>44</v>
      </c>
      <c r="C28" s="27"/>
      <c r="D28" s="27"/>
      <c r="E28" s="27"/>
      <c r="F28" s="27"/>
      <c r="G28" s="28"/>
      <c r="H28" s="29">
        <v>9</v>
      </c>
      <c r="I28" s="30"/>
      <c r="K28" s="39" t="s">
        <v>9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ht="12.75" customHeight="1">
      <c r="A29" s="3">
        <v>8</v>
      </c>
      <c r="B29" s="26" t="s">
        <v>45</v>
      </c>
      <c r="C29" s="27"/>
      <c r="D29" s="27"/>
      <c r="E29" s="27"/>
      <c r="F29" s="27"/>
      <c r="G29" s="28"/>
      <c r="H29" s="29">
        <v>9</v>
      </c>
      <c r="I29" s="30"/>
      <c r="K29" s="35" t="str">
        <f aca="true" t="shared" si="6" ref="K29:K35">B13</f>
        <v>Farar</v>
      </c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38">
        <f>IF(C13=$C$20,1,0)+IF(D13=$D$20,1,0)+IF(E13=$E$20,1,0)+IF(F13=$F$20,1,0)+IF(G13=$G$20,1,0)+IF(H13=$H$20,1,0)+IF(I13=$I$20,1,0)+IF(J13=$J$20,1,0)+IF(K13=$K$20,1,0)+IF(L13=$L$20,1,0)+IF(M13=$M$20,1,0)+IF(N13=$N$20,1,0)+IF(O13=$O$20,1,0)+IF(P13=$P$20,1,0)+IF(Q13=$Q$20,1,0)</f>
        <v>0</v>
      </c>
      <c r="W29" s="38"/>
      <c r="X29" s="8"/>
      <c r="Y29" s="9"/>
      <c r="Z29" s="10"/>
      <c r="AA29" s="42">
        <f aca="true" t="shared" si="7" ref="AA29:AA35">IF(S13=$S$20,1,0)+IF(T13=$T$20,1,0)+IF(U13=$U$20,1,0)+IF(V13=$V$20,1,0)+IF(W13=$W$20,1,0)+IF(X13=$X$20,1,0)+IF(Y13=$Y$20,1,0)+IF(Z13=$Z$20,1,0)+IF(AA13=$AA$20,1,0)+IF(AB13=$AB$20,1,0)+IF(AC13=$AC$20,1,0)+IF(AD13=$AD$20,1,0)+IF(AE13=$AE$20,1,0)+IF(AF13=$AF$20,1,0)+IF(AG13=$AG$20,1,0)</f>
        <v>0</v>
      </c>
      <c r="AB29" s="42"/>
      <c r="AC29" s="40" t="str">
        <f aca="true" t="shared" si="8" ref="AC29:AC35">AH13</f>
        <v>@NELLY@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41"/>
    </row>
    <row r="30" spans="1:39" ht="12.75" customHeight="1">
      <c r="A30" s="3">
        <v>9</v>
      </c>
      <c r="B30" s="26" t="s">
        <v>46</v>
      </c>
      <c r="C30" s="27"/>
      <c r="D30" s="27"/>
      <c r="E30" s="27"/>
      <c r="F30" s="27"/>
      <c r="G30" s="28"/>
      <c r="H30" s="29">
        <v>9</v>
      </c>
      <c r="I30" s="30"/>
      <c r="K30" s="32" t="str">
        <f t="shared" si="6"/>
        <v>Vaprol</v>
      </c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8">
        <f aca="true" t="shared" si="9" ref="V30:V35">IF(C14=$C$20,1,0)+IF(D14=$D$20,1,0)+IF(E14=$E$20,1,0)+IF(F14=$F$20,1,0)+IF(G14=$G$20,1,0)+IF(H14=$H$20,1,0)+IF(I14=$I$20,1,0)+IF(J14=$J$20,1,0)+IF(K14=$K$20,1,0)+IF(L14=$L$20,1,0)+IF(M14=$M$20,1,0)+IF(N14=$N$20,1,0)+IF(O14=$O$20,1,0)+IF(P14=$P$20,1,0)+IF(Q14=$Q$20,1,0)</f>
        <v>0</v>
      </c>
      <c r="W30" s="38"/>
      <c r="X30" s="8"/>
      <c r="Y30" s="9"/>
      <c r="Z30" s="10"/>
      <c r="AA30" s="42">
        <f t="shared" si="7"/>
        <v>0</v>
      </c>
      <c r="AB30" s="42"/>
      <c r="AC30" s="19" t="str">
        <f t="shared" si="8"/>
        <v>Accrington</v>
      </c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ht="12.75" customHeight="1">
      <c r="A31" s="3">
        <v>10</v>
      </c>
      <c r="B31" s="26" t="s">
        <v>47</v>
      </c>
      <c r="C31" s="27"/>
      <c r="D31" s="27"/>
      <c r="E31" s="27"/>
      <c r="F31" s="27"/>
      <c r="G31" s="28"/>
      <c r="H31" s="29">
        <v>9</v>
      </c>
      <c r="I31" s="30"/>
      <c r="K31" s="32" t="str">
        <f t="shared" si="6"/>
        <v>Berkut</v>
      </c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8">
        <f t="shared" si="9"/>
        <v>0</v>
      </c>
      <c r="W31" s="38"/>
      <c r="X31" s="8"/>
      <c r="Y31" s="9"/>
      <c r="Z31" s="10"/>
      <c r="AA31" s="42">
        <f t="shared" si="7"/>
        <v>0</v>
      </c>
      <c r="AB31" s="42"/>
      <c r="AC31" s="19" t="str">
        <f t="shared" si="8"/>
        <v>Nosferatu</v>
      </c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ht="12.75">
      <c r="A32" s="3">
        <v>11</v>
      </c>
      <c r="B32" s="26" t="s">
        <v>48</v>
      </c>
      <c r="C32" s="27"/>
      <c r="D32" s="27"/>
      <c r="E32" s="27"/>
      <c r="F32" s="27"/>
      <c r="G32" s="28"/>
      <c r="H32" s="29">
        <v>9</v>
      </c>
      <c r="I32" s="30"/>
      <c r="K32" s="32" t="str">
        <f t="shared" si="6"/>
        <v>Димон2007</v>
      </c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8">
        <f t="shared" si="9"/>
        <v>0</v>
      </c>
      <c r="W32" s="38"/>
      <c r="X32" s="8"/>
      <c r="Y32" s="9"/>
      <c r="Z32" s="10"/>
      <c r="AA32" s="42">
        <f t="shared" si="7"/>
        <v>0</v>
      </c>
      <c r="AB32" s="42"/>
      <c r="AC32" s="19" t="str">
        <f t="shared" si="8"/>
        <v>Serg)ey</v>
      </c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12.75">
      <c r="A33" s="13">
        <v>12</v>
      </c>
      <c r="B33" s="26" t="s">
        <v>49</v>
      </c>
      <c r="C33" s="27"/>
      <c r="D33" s="27"/>
      <c r="E33" s="27"/>
      <c r="F33" s="27"/>
      <c r="G33" s="28"/>
      <c r="H33" s="29">
        <v>9</v>
      </c>
      <c r="I33" s="30"/>
      <c r="K33" s="32" t="str">
        <f t="shared" si="6"/>
        <v>fosters</v>
      </c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8">
        <f t="shared" si="9"/>
        <v>0</v>
      </c>
      <c r="W33" s="38"/>
      <c r="X33" s="8"/>
      <c r="Y33" s="9"/>
      <c r="Z33" s="10"/>
      <c r="AA33" s="42">
        <f t="shared" si="7"/>
        <v>0</v>
      </c>
      <c r="AB33" s="42"/>
      <c r="AC33" s="19" t="str">
        <f t="shared" si="8"/>
        <v>Санек</v>
      </c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15" customHeight="1">
      <c r="A34" s="3">
        <v>13</v>
      </c>
      <c r="B34" s="26" t="s">
        <v>50</v>
      </c>
      <c r="C34" s="27"/>
      <c r="D34" s="27"/>
      <c r="E34" s="27"/>
      <c r="F34" s="27"/>
      <c r="G34" s="28"/>
      <c r="H34" s="29">
        <v>9</v>
      </c>
      <c r="I34" s="30"/>
      <c r="K34" s="32">
        <f t="shared" si="6"/>
      </c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8">
        <f t="shared" si="9"/>
        <v>0</v>
      </c>
      <c r="W34" s="38"/>
      <c r="X34" s="8"/>
      <c r="Y34" s="9"/>
      <c r="Z34" s="10"/>
      <c r="AA34" s="42">
        <f t="shared" si="7"/>
        <v>0</v>
      </c>
      <c r="AB34" s="42"/>
      <c r="AC34" s="19">
        <f t="shared" si="8"/>
      </c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12.75">
      <c r="A35" s="3">
        <v>14</v>
      </c>
      <c r="B35" s="26" t="s">
        <v>51</v>
      </c>
      <c r="C35" s="27"/>
      <c r="D35" s="27"/>
      <c r="E35" s="27"/>
      <c r="F35" s="27"/>
      <c r="G35" s="28"/>
      <c r="H35" s="29">
        <v>9</v>
      </c>
      <c r="I35" s="30"/>
      <c r="K35" s="32">
        <f t="shared" si="6"/>
      </c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8">
        <f t="shared" si="9"/>
        <v>0</v>
      </c>
      <c r="W35" s="38"/>
      <c r="X35" s="8"/>
      <c r="Y35" s="9"/>
      <c r="Z35" s="10"/>
      <c r="AA35" s="42">
        <f t="shared" si="7"/>
        <v>0</v>
      </c>
      <c r="AB35" s="42"/>
      <c r="AC35" s="19">
        <f t="shared" si="8"/>
      </c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9" ht="15" customHeight="1">
      <c r="A36" s="3">
        <v>15</v>
      </c>
      <c r="B36" s="26" t="s">
        <v>52</v>
      </c>
      <c r="C36" s="27"/>
      <c r="D36" s="27"/>
      <c r="E36" s="27"/>
      <c r="F36" s="27"/>
      <c r="G36" s="28"/>
      <c r="H36" s="29">
        <v>9</v>
      </c>
      <c r="I36" s="30"/>
    </row>
    <row r="37" spans="11:39" ht="15" customHeight="1">
      <c r="K37" s="20" t="s">
        <v>8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11:19" ht="15" customHeight="1">
      <c r="K38" s="17"/>
      <c r="L38" s="17"/>
      <c r="M38" s="17"/>
      <c r="N38" s="17"/>
      <c r="O38" s="17"/>
      <c r="P38" s="17"/>
      <c r="Q38" s="17"/>
      <c r="R38" s="17"/>
      <c r="S38" s="17"/>
    </row>
    <row r="39" spans="11:19" ht="15" customHeight="1">
      <c r="K39" s="17"/>
      <c r="L39" s="17"/>
      <c r="M39" s="17"/>
      <c r="N39" s="17"/>
      <c r="O39" s="17"/>
      <c r="P39" s="17"/>
      <c r="Q39" s="17"/>
      <c r="R39" s="17"/>
      <c r="S39" s="17"/>
    </row>
    <row r="40" ht="15" customHeight="1"/>
    <row r="41" ht="15" customHeight="1"/>
    <row r="42" ht="15" customHeight="1"/>
    <row r="43" ht="15" customHeight="1"/>
  </sheetData>
  <mergeCells count="110">
    <mergeCell ref="A12:AH12"/>
    <mergeCell ref="K30:U30"/>
    <mergeCell ref="K31:U31"/>
    <mergeCell ref="K32:U32"/>
    <mergeCell ref="B30:G30"/>
    <mergeCell ref="H30:I30"/>
    <mergeCell ref="AH13:AP13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25:G25"/>
    <mergeCell ref="H25:I25"/>
    <mergeCell ref="B22:G22"/>
    <mergeCell ref="B23:G23"/>
    <mergeCell ref="B24:G24"/>
    <mergeCell ref="H22:I22"/>
    <mergeCell ref="H23:I23"/>
    <mergeCell ref="H24:I24"/>
    <mergeCell ref="AA24:AB24"/>
    <mergeCell ref="AA25:AB25"/>
    <mergeCell ref="AA26:AB26"/>
    <mergeCell ref="V32:W32"/>
    <mergeCell ref="V31:W31"/>
    <mergeCell ref="AA32:AB32"/>
    <mergeCell ref="A4:AH4"/>
    <mergeCell ref="K22:U22"/>
    <mergeCell ref="K23:U23"/>
    <mergeCell ref="X21:Z21"/>
    <mergeCell ref="V22:W22"/>
    <mergeCell ref="AA21:AB21"/>
    <mergeCell ref="AA22:AB22"/>
    <mergeCell ref="AA23:AB23"/>
    <mergeCell ref="B21:G21"/>
    <mergeCell ref="H21:I21"/>
    <mergeCell ref="V23:W23"/>
    <mergeCell ref="V24:W24"/>
    <mergeCell ref="K21:U21"/>
    <mergeCell ref="V21:W21"/>
    <mergeCell ref="K24:U24"/>
    <mergeCell ref="AA34:AB34"/>
    <mergeCell ref="AA35:AB35"/>
    <mergeCell ref="V25:W25"/>
    <mergeCell ref="V26:W26"/>
    <mergeCell ref="AA30:AB30"/>
    <mergeCell ref="AA31:AB31"/>
    <mergeCell ref="V33:W33"/>
    <mergeCell ref="AA33:AB33"/>
    <mergeCell ref="V30:W30"/>
    <mergeCell ref="AA29:AB29"/>
    <mergeCell ref="K25:U25"/>
    <mergeCell ref="K26:U26"/>
    <mergeCell ref="K27:U27"/>
    <mergeCell ref="K34:U34"/>
    <mergeCell ref="K33:U33"/>
    <mergeCell ref="K35:U35"/>
    <mergeCell ref="K29:U29"/>
    <mergeCell ref="V27:W27"/>
    <mergeCell ref="V29:W29"/>
    <mergeCell ref="V34:W34"/>
    <mergeCell ref="V35:W35"/>
    <mergeCell ref="K28:AM28"/>
    <mergeCell ref="AC30:AM30"/>
    <mergeCell ref="AC29:AM29"/>
    <mergeCell ref="AA27:AB27"/>
    <mergeCell ref="H34:I34"/>
    <mergeCell ref="B35:G35"/>
    <mergeCell ref="H35:I35"/>
    <mergeCell ref="B32:G32"/>
    <mergeCell ref="H32:I32"/>
    <mergeCell ref="B33:G33"/>
    <mergeCell ref="H33:I33"/>
    <mergeCell ref="B36:G36"/>
    <mergeCell ref="H36:I36"/>
    <mergeCell ref="AH5:AP5"/>
    <mergeCell ref="AH6:AP6"/>
    <mergeCell ref="AH7:AP7"/>
    <mergeCell ref="AH8:AP8"/>
    <mergeCell ref="AH9:AP9"/>
    <mergeCell ref="AH10:AP10"/>
    <mergeCell ref="AH11:AP11"/>
    <mergeCell ref="B34:G34"/>
    <mergeCell ref="AH14:AP14"/>
    <mergeCell ref="AH15:AP15"/>
    <mergeCell ref="AH16:AP16"/>
    <mergeCell ref="AH17:AP17"/>
    <mergeCell ref="AH18:AP18"/>
    <mergeCell ref="AH19:AP19"/>
    <mergeCell ref="AC21:AM21"/>
    <mergeCell ref="AC22:AM22"/>
    <mergeCell ref="AC23:AM23"/>
    <mergeCell ref="AC24:AM24"/>
    <mergeCell ref="AC25:AM25"/>
    <mergeCell ref="AC26:AM26"/>
    <mergeCell ref="AC35:AM35"/>
    <mergeCell ref="K37:AM37"/>
    <mergeCell ref="A1:AP1"/>
    <mergeCell ref="A2:AP2"/>
    <mergeCell ref="J3:Z3"/>
    <mergeCell ref="AC31:AM31"/>
    <mergeCell ref="AC32:AM32"/>
    <mergeCell ref="AC33:AM33"/>
    <mergeCell ref="AC34:AM34"/>
    <mergeCell ref="AC27:AM27"/>
  </mergeCells>
  <conditionalFormatting sqref="S13:AG19 C13:Q19 S6:AG11 C6:Q11">
    <cfRule type="cellIs" priority="1" dxfId="0" operator="equal" stopIfTrue="1">
      <formula>C$20</formula>
    </cfRule>
  </conditionalFormatting>
  <conditionalFormatting sqref="B6:B11">
    <cfRule type="expression" priority="2" dxfId="1" stopIfTrue="1">
      <formula>IF($V22=$J$22,TRUE,FALSE)</formula>
    </cfRule>
    <cfRule type="expression" priority="3" dxfId="2" stopIfTrue="1">
      <formula>IF($B6=".",FALSE,IF($V22=0,TRUE,FALSE))</formula>
    </cfRule>
  </conditionalFormatting>
  <conditionalFormatting sqref="AH6:AH11">
    <cfRule type="expression" priority="4" dxfId="1" stopIfTrue="1">
      <formula>IF($AA22=$J$22,TRUE,FALSE)</formula>
    </cfRule>
    <cfRule type="expression" priority="5" dxfId="2" stopIfTrue="1">
      <formula>IF($AH6=".",FALSE,IF($AA22=0,TRUE,FALSE))</formula>
    </cfRule>
  </conditionalFormatting>
  <conditionalFormatting sqref="H22:I36">
    <cfRule type="cellIs" priority="6" dxfId="2" operator="equal" stopIfTrue="1">
      <formula>"---"</formula>
    </cfRule>
    <cfRule type="cellIs" priority="7" dxfId="3" operator="notBetween" stopIfTrue="1">
      <formula>0</formula>
      <formula>2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тура №5. Марафон-турнира Альянса</dc:title>
  <dc:subject/>
  <dc:creator/>
  <cp:keywords/>
  <dc:description/>
  <cp:lastModifiedBy>Admin</cp:lastModifiedBy>
  <cp:lastPrinted>2008-09-28T12:05:45Z</cp:lastPrinted>
  <dcterms:created xsi:type="dcterms:W3CDTF">2008-09-27T19:06:28Z</dcterms:created>
  <dcterms:modified xsi:type="dcterms:W3CDTF">2010-09-18T10:57:07Z</dcterms:modified>
  <cp:category/>
  <cp:version/>
  <cp:contentType/>
  <cp:contentStatus/>
</cp:coreProperties>
</file>