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20" windowWidth="15120" windowHeight="8010"/>
  </bookViews>
  <sheets>
    <sheet name="p1" sheetId="1" r:id="rId1"/>
    <sheet name="r2" sheetId="2" r:id="rId2"/>
    <sheet name="r18" sheetId="3" r:id="rId3"/>
    <sheet name="r20" sheetId="4" r:id="rId4"/>
    <sheet name="r28" sheetId="5" r:id="rId5"/>
  </sheets>
  <calcPr calcId="144525"/>
</workbook>
</file>

<file path=xl/calcChain.xml><?xml version="1.0" encoding="utf-8"?>
<calcChain xmlns="http://schemas.openxmlformats.org/spreadsheetml/2006/main">
  <c r="B34" i="4" l="1"/>
  <c r="B35" i="4"/>
  <c r="AZ35" i="5" l="1"/>
  <c r="AY35" i="5"/>
  <c r="AX35" i="5"/>
  <c r="AW35" i="5"/>
  <c r="AV35" i="5"/>
  <c r="AU35" i="5"/>
  <c r="AT35" i="5"/>
  <c r="AS35" i="5"/>
  <c r="AR35" i="5"/>
  <c r="AQ35" i="5"/>
  <c r="AP35" i="5"/>
  <c r="AO35" i="5"/>
  <c r="AN35" i="5"/>
  <c r="AM35" i="5"/>
  <c r="AL35" i="5"/>
  <c r="AK35" i="5"/>
  <c r="AJ35" i="5"/>
  <c r="AI35" i="5"/>
  <c r="AH35" i="5"/>
  <c r="AG35" i="5"/>
  <c r="AF35" i="5"/>
  <c r="AE35" i="5"/>
  <c r="AD35" i="5"/>
  <c r="AC35" i="5"/>
  <c r="AB35" i="5"/>
  <c r="AA35" i="5"/>
  <c r="Z35" i="5"/>
  <c r="Y35" i="5"/>
  <c r="X35" i="5"/>
  <c r="W35" i="5"/>
  <c r="V35" i="5"/>
  <c r="U35" i="5"/>
  <c r="T35" i="5"/>
  <c r="S35" i="5"/>
  <c r="R35" i="5"/>
  <c r="Q35" i="5"/>
  <c r="P35" i="5"/>
  <c r="O35" i="5"/>
  <c r="N35" i="5"/>
  <c r="M35" i="5"/>
  <c r="L35" i="5"/>
  <c r="K35" i="5"/>
  <c r="J35" i="5"/>
  <c r="I35" i="5"/>
  <c r="H35" i="5"/>
  <c r="G35" i="5"/>
  <c r="F35" i="5"/>
  <c r="E35" i="5"/>
  <c r="D35" i="5"/>
  <c r="C35" i="5"/>
  <c r="AZ34" i="5"/>
  <c r="AY34" i="5"/>
  <c r="AX34" i="5"/>
  <c r="AW34" i="5"/>
  <c r="AV34" i="5"/>
  <c r="AU34" i="5"/>
  <c r="AT34" i="5"/>
  <c r="AS34" i="5"/>
  <c r="AR34" i="5"/>
  <c r="AQ34" i="5"/>
  <c r="AP34" i="5"/>
  <c r="AO34" i="5"/>
  <c r="AN34" i="5"/>
  <c r="AM34" i="5"/>
  <c r="AL34" i="5"/>
  <c r="AK34" i="5"/>
  <c r="AJ34" i="5"/>
  <c r="AI34" i="5"/>
  <c r="AH34" i="5"/>
  <c r="AG34" i="5"/>
  <c r="AF34" i="5"/>
  <c r="AE34" i="5"/>
  <c r="AD34" i="5"/>
  <c r="AC34" i="5"/>
  <c r="AB34" i="5"/>
  <c r="AA34" i="5"/>
  <c r="Z34" i="5"/>
  <c r="Y34" i="5"/>
  <c r="X34" i="5"/>
  <c r="W34" i="5"/>
  <c r="V34" i="5"/>
  <c r="U34" i="5"/>
  <c r="T34" i="5"/>
  <c r="S34" i="5"/>
  <c r="R34" i="5"/>
  <c r="Q34" i="5"/>
  <c r="P34" i="5"/>
  <c r="O34" i="5"/>
  <c r="N34" i="5"/>
  <c r="M34" i="5"/>
  <c r="L34" i="5"/>
  <c r="K34" i="5"/>
  <c r="J34" i="5"/>
  <c r="I34" i="5"/>
  <c r="H34" i="5"/>
  <c r="G34" i="5"/>
  <c r="F34" i="5"/>
  <c r="E34" i="5"/>
  <c r="D34" i="5"/>
  <c r="C34" i="5"/>
  <c r="AZ31" i="5"/>
  <c r="AY31" i="5"/>
  <c r="AX31" i="5"/>
  <c r="AW31" i="5"/>
  <c r="AV31" i="5"/>
  <c r="AU31" i="5"/>
  <c r="AT31" i="5"/>
  <c r="AS31" i="5"/>
  <c r="AR31" i="5"/>
  <c r="AQ31" i="5"/>
  <c r="AP31" i="5"/>
  <c r="AO31" i="5"/>
  <c r="AN31" i="5"/>
  <c r="AM31" i="5"/>
  <c r="AL31" i="5"/>
  <c r="AK31" i="5"/>
  <c r="AJ31" i="5"/>
  <c r="AI31" i="5"/>
  <c r="AH31" i="5"/>
  <c r="AG31" i="5"/>
  <c r="AF31" i="5"/>
  <c r="AE31" i="5"/>
  <c r="AD31" i="5"/>
  <c r="AC31" i="5"/>
  <c r="AB31" i="5"/>
  <c r="AA31" i="5"/>
  <c r="Z31" i="5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AZ30" i="5"/>
  <c r="AY30" i="5"/>
  <c r="AX30" i="5"/>
  <c r="AW30" i="5"/>
  <c r="AV30" i="5"/>
  <c r="AU30" i="5"/>
  <c r="AT30" i="5"/>
  <c r="AS30" i="5"/>
  <c r="AR30" i="5"/>
  <c r="AQ30" i="5"/>
  <c r="AP30" i="5"/>
  <c r="AO30" i="5"/>
  <c r="AN30" i="5"/>
  <c r="AM30" i="5"/>
  <c r="AL30" i="5"/>
  <c r="AK30" i="5"/>
  <c r="AJ30" i="5"/>
  <c r="AI30" i="5"/>
  <c r="AH30" i="5"/>
  <c r="AG30" i="5"/>
  <c r="AF30" i="5"/>
  <c r="AE30" i="5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AZ29" i="5"/>
  <c r="AY29" i="5"/>
  <c r="AX29" i="5"/>
  <c r="AW29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AZ28" i="5"/>
  <c r="AY28" i="5"/>
  <c r="AX28" i="5"/>
  <c r="AW28" i="5"/>
  <c r="AV28" i="5"/>
  <c r="AU28" i="5"/>
  <c r="AT28" i="5"/>
  <c r="AS28" i="5"/>
  <c r="AR28" i="5"/>
  <c r="AQ28" i="5"/>
  <c r="AP28" i="5"/>
  <c r="AO28" i="5"/>
  <c r="AN28" i="5"/>
  <c r="AM28" i="5"/>
  <c r="AL28" i="5"/>
  <c r="AK28" i="5"/>
  <c r="AJ28" i="5"/>
  <c r="AI28" i="5"/>
  <c r="AH28" i="5"/>
  <c r="AG28" i="5"/>
  <c r="AF28" i="5"/>
  <c r="AE28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AZ26" i="5"/>
  <c r="AY26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K26" i="5"/>
  <c r="AJ26" i="5"/>
  <c r="AI26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AZ23" i="5"/>
  <c r="AY23" i="5"/>
  <c r="AX23" i="5"/>
  <c r="AW23" i="5"/>
  <c r="AV23" i="5"/>
  <c r="AU23" i="5"/>
  <c r="AT23" i="5"/>
  <c r="AS23" i="5"/>
  <c r="AR23" i="5"/>
  <c r="AQ23" i="5"/>
  <c r="AP23" i="5"/>
  <c r="AO23" i="5"/>
  <c r="AN23" i="5"/>
  <c r="AM23" i="5"/>
  <c r="AL23" i="5"/>
  <c r="AK23" i="5"/>
  <c r="AJ23" i="5"/>
  <c r="AI23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AZ22" i="5"/>
  <c r="AY22" i="5"/>
  <c r="AX22" i="5"/>
  <c r="AW22" i="5"/>
  <c r="AV22" i="5"/>
  <c r="AU22" i="5"/>
  <c r="AT22" i="5"/>
  <c r="AS22" i="5"/>
  <c r="AR22" i="5"/>
  <c r="AQ22" i="5"/>
  <c r="AP22" i="5"/>
  <c r="AO22" i="5"/>
  <c r="AN22" i="5"/>
  <c r="AM22" i="5"/>
  <c r="AL22" i="5"/>
  <c r="AK22" i="5"/>
  <c r="AJ22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AZ21" i="5"/>
  <c r="AY21" i="5"/>
  <c r="AX21" i="5"/>
  <c r="AW21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AZ17" i="5"/>
  <c r="AY17" i="5"/>
  <c r="AX17" i="5"/>
  <c r="AW17" i="5"/>
  <c r="AV17" i="5"/>
  <c r="AU17" i="5"/>
  <c r="AT17" i="5"/>
  <c r="AS17" i="5"/>
  <c r="AR17" i="5"/>
  <c r="AQ17" i="5"/>
  <c r="AP17" i="5"/>
  <c r="AO17" i="5"/>
  <c r="AN17" i="5"/>
  <c r="AM17" i="5"/>
  <c r="AL17" i="5"/>
  <c r="AK17" i="5"/>
  <c r="AJ17" i="5"/>
  <c r="AI17" i="5"/>
  <c r="AH17" i="5"/>
  <c r="AG17" i="5"/>
  <c r="AF17" i="5"/>
  <c r="AE17" i="5"/>
  <c r="AD17" i="5"/>
  <c r="AC17" i="5"/>
  <c r="AB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AZ16" i="5"/>
  <c r="AY16" i="5"/>
  <c r="AX16" i="5"/>
  <c r="AW16" i="5"/>
  <c r="AV16" i="5"/>
  <c r="AU16" i="5"/>
  <c r="AT16" i="5"/>
  <c r="AS16" i="5"/>
  <c r="AR16" i="5"/>
  <c r="AQ16" i="5"/>
  <c r="AP16" i="5"/>
  <c r="AO16" i="5"/>
  <c r="AN16" i="5"/>
  <c r="AM16" i="5"/>
  <c r="AL16" i="5"/>
  <c r="AK16" i="5"/>
  <c r="AJ16" i="5"/>
  <c r="AI16" i="5"/>
  <c r="AH16" i="5"/>
  <c r="AG16" i="5"/>
  <c r="AF16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M15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AZ13" i="5"/>
  <c r="AY13" i="5"/>
  <c r="AX13" i="5"/>
  <c r="AW13" i="5"/>
  <c r="AV13" i="5"/>
  <c r="AU13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AZ12" i="5"/>
  <c r="AY12" i="5"/>
  <c r="AX12" i="5"/>
  <c r="AW12" i="5"/>
  <c r="AV12" i="5"/>
  <c r="AU12" i="5"/>
  <c r="AT12" i="5"/>
  <c r="AS12" i="5"/>
  <c r="AR12" i="5"/>
  <c r="AQ12" i="5"/>
  <c r="AP12" i="5"/>
  <c r="AO12" i="5"/>
  <c r="AN12" i="5"/>
  <c r="AM12" i="5"/>
  <c r="AL12" i="5"/>
  <c r="AK12" i="5"/>
  <c r="AJ12" i="5"/>
  <c r="AI12" i="5"/>
  <c r="AH12" i="5"/>
  <c r="AG12" i="5"/>
  <c r="AF12" i="5"/>
  <c r="AE12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AZ11" i="5"/>
  <c r="AY11" i="5"/>
  <c r="AX11" i="5"/>
  <c r="AW11" i="5"/>
  <c r="AV11" i="5"/>
  <c r="AU11" i="5"/>
  <c r="AT11" i="5"/>
  <c r="AS11" i="5"/>
  <c r="AR11" i="5"/>
  <c r="AQ11" i="5"/>
  <c r="AP11" i="5"/>
  <c r="AO11" i="5"/>
  <c r="AN11" i="5"/>
  <c r="AM11" i="5"/>
  <c r="AL11" i="5"/>
  <c r="AK11" i="5"/>
  <c r="AJ11" i="5"/>
  <c r="AI11" i="5"/>
  <c r="AH11" i="5"/>
  <c r="AG11" i="5"/>
  <c r="AF11" i="5"/>
  <c r="AE11" i="5"/>
  <c r="AD11" i="5"/>
  <c r="AC11" i="5"/>
  <c r="AB11" i="5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AZ10" i="5"/>
  <c r="AY10" i="5"/>
  <c r="AX10" i="5"/>
  <c r="AW10" i="5"/>
  <c r="AV10" i="5"/>
  <c r="AU10" i="5"/>
  <c r="AT10" i="5"/>
  <c r="AS10" i="5"/>
  <c r="AR10" i="5"/>
  <c r="AQ10" i="5"/>
  <c r="AP10" i="5"/>
  <c r="AO10" i="5"/>
  <c r="AN10" i="5"/>
  <c r="AM10" i="5"/>
  <c r="AL10" i="5"/>
  <c r="AK10" i="5"/>
  <c r="AJ10" i="5"/>
  <c r="AI10" i="5"/>
  <c r="AH10" i="5"/>
  <c r="AG10" i="5"/>
  <c r="AF10" i="5"/>
  <c r="AE10" i="5"/>
  <c r="AD10" i="5"/>
  <c r="AC10" i="5"/>
  <c r="AB10" i="5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AZ9" i="5"/>
  <c r="AY9" i="5"/>
  <c r="AX9" i="5"/>
  <c r="AW9" i="5"/>
  <c r="AV9" i="5"/>
  <c r="AU9" i="5"/>
  <c r="AT9" i="5"/>
  <c r="AS9" i="5"/>
  <c r="AR9" i="5"/>
  <c r="AQ9" i="5"/>
  <c r="AP9" i="5"/>
  <c r="AO9" i="5"/>
  <c r="AN9" i="5"/>
  <c r="AM9" i="5"/>
  <c r="AL9" i="5"/>
  <c r="AK9" i="5"/>
  <c r="AJ9" i="5"/>
  <c r="AI9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AZ8" i="5"/>
  <c r="AY8" i="5"/>
  <c r="AX8" i="5"/>
  <c r="AW8" i="5"/>
  <c r="AV8" i="5"/>
  <c r="AU8" i="5"/>
  <c r="AT8" i="5"/>
  <c r="AS8" i="5"/>
  <c r="AR8" i="5"/>
  <c r="AQ8" i="5"/>
  <c r="AP8" i="5"/>
  <c r="AO8" i="5"/>
  <c r="AN8" i="5"/>
  <c r="AM8" i="5"/>
  <c r="AL8" i="5"/>
  <c r="AK8" i="5"/>
  <c r="AJ8" i="5"/>
  <c r="AI8" i="5"/>
  <c r="AH8" i="5"/>
  <c r="AG8" i="5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AZ7" i="5"/>
  <c r="AY7" i="5"/>
  <c r="AX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AZ5" i="5"/>
  <c r="AY5" i="5"/>
  <c r="AX5" i="5"/>
  <c r="AW5" i="5"/>
  <c r="AV5" i="5"/>
  <c r="AU5" i="5"/>
  <c r="AT5" i="5"/>
  <c r="AS5" i="5"/>
  <c r="AR5" i="5"/>
  <c r="AQ5" i="5"/>
  <c r="AP5" i="5"/>
  <c r="AO5" i="5"/>
  <c r="AN5" i="5"/>
  <c r="AM5" i="5"/>
  <c r="AL5" i="5"/>
  <c r="AK5" i="5"/>
  <c r="AJ5" i="5"/>
  <c r="AI5" i="5"/>
  <c r="AH5" i="5"/>
  <c r="AG5" i="5"/>
  <c r="AF5" i="5"/>
  <c r="AE5" i="5"/>
  <c r="AD5" i="5"/>
  <c r="AC5" i="5"/>
  <c r="AB5" i="5"/>
  <c r="AA5" i="5"/>
  <c r="Z5" i="5"/>
  <c r="Y5" i="5"/>
  <c r="X5" i="5"/>
  <c r="W5" i="5"/>
  <c r="V5" i="5"/>
  <c r="U5" i="5"/>
  <c r="T5" i="5"/>
  <c r="S5" i="5"/>
  <c r="R5" i="5"/>
  <c r="Q5" i="5"/>
  <c r="P5" i="5"/>
  <c r="O5" i="5"/>
  <c r="N5" i="5"/>
  <c r="M5" i="5"/>
  <c r="L5" i="5"/>
  <c r="K5" i="5"/>
  <c r="J5" i="5"/>
  <c r="I5" i="5"/>
  <c r="H5" i="5"/>
  <c r="G5" i="5"/>
  <c r="F5" i="5"/>
  <c r="E5" i="5"/>
  <c r="D5" i="5"/>
  <c r="C5" i="5"/>
  <c r="AZ4" i="5"/>
  <c r="AY4" i="5"/>
  <c r="AX4" i="5"/>
  <c r="AW4" i="5"/>
  <c r="AV4" i="5"/>
  <c r="AU4" i="5"/>
  <c r="AT4" i="5"/>
  <c r="AS4" i="5"/>
  <c r="AR4" i="5"/>
  <c r="AQ4" i="5"/>
  <c r="AP4" i="5"/>
  <c r="AO4" i="5"/>
  <c r="AN4" i="5"/>
  <c r="AM4" i="5"/>
  <c r="AL4" i="5"/>
  <c r="AK4" i="5"/>
  <c r="AJ4" i="5"/>
  <c r="AI4" i="5"/>
  <c r="AH4" i="5"/>
  <c r="AG4" i="5"/>
  <c r="AF4" i="5"/>
  <c r="AE4" i="5"/>
  <c r="AD4" i="5"/>
  <c r="AC4" i="5"/>
  <c r="AB4" i="5"/>
  <c r="AA4" i="5"/>
  <c r="Z4" i="5"/>
  <c r="Y4" i="5"/>
  <c r="X4" i="5"/>
  <c r="W4" i="5"/>
  <c r="V4" i="5"/>
  <c r="U4" i="5"/>
  <c r="T4" i="5"/>
  <c r="S4" i="5"/>
  <c r="R4" i="5"/>
  <c r="Q4" i="5"/>
  <c r="P4" i="5"/>
  <c r="O4" i="5"/>
  <c r="N4" i="5"/>
  <c r="M4" i="5"/>
  <c r="L4" i="5"/>
  <c r="K4" i="5"/>
  <c r="J4" i="5"/>
  <c r="I4" i="5"/>
  <c r="H4" i="5"/>
  <c r="G4" i="5"/>
  <c r="F4" i="5"/>
  <c r="E4" i="5"/>
  <c r="D4" i="5"/>
  <c r="C4" i="5"/>
  <c r="AZ3" i="5"/>
  <c r="AY3" i="5"/>
  <c r="AX3" i="5"/>
  <c r="AW3" i="5"/>
  <c r="AV3" i="5"/>
  <c r="AU3" i="5"/>
  <c r="AT3" i="5"/>
  <c r="AS3" i="5"/>
  <c r="AR3" i="5"/>
  <c r="AQ3" i="5"/>
  <c r="AP3" i="5"/>
  <c r="AO3" i="5"/>
  <c r="AN3" i="5"/>
  <c r="AM3" i="5"/>
  <c r="AL3" i="5"/>
  <c r="AK3" i="5"/>
  <c r="AJ3" i="5"/>
  <c r="AI3" i="5"/>
  <c r="AH3" i="5"/>
  <c r="AG3" i="5"/>
  <c r="AF3" i="5"/>
  <c r="AE3" i="5"/>
  <c r="AD3" i="5"/>
  <c r="AC3" i="5"/>
  <c r="AB3" i="5"/>
  <c r="AA3" i="5"/>
  <c r="Z3" i="5"/>
  <c r="Y3" i="5"/>
  <c r="X3" i="5"/>
  <c r="W3" i="5"/>
  <c r="V3" i="5"/>
  <c r="U3" i="5"/>
  <c r="T3" i="5"/>
  <c r="S3" i="5"/>
  <c r="R3" i="5"/>
  <c r="Q3" i="5"/>
  <c r="P3" i="5"/>
  <c r="O3" i="5"/>
  <c r="N3" i="5"/>
  <c r="M3" i="5"/>
  <c r="L3" i="5"/>
  <c r="K3" i="5"/>
  <c r="J3" i="5"/>
  <c r="I3" i="5"/>
  <c r="H3" i="5"/>
  <c r="G3" i="5"/>
  <c r="F3" i="5"/>
  <c r="E3" i="5"/>
  <c r="D3" i="5"/>
  <c r="C3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35" i="5"/>
  <c r="B34" i="5"/>
  <c r="B31" i="5"/>
  <c r="B30" i="5"/>
  <c r="B29" i="5"/>
  <c r="B28" i="5"/>
  <c r="B26" i="5"/>
  <c r="B25" i="5"/>
  <c r="B24" i="5"/>
  <c r="B23" i="5"/>
  <c r="B22" i="5"/>
  <c r="B21" i="5"/>
  <c r="B20" i="5"/>
  <c r="B19" i="5"/>
  <c r="B17" i="5"/>
  <c r="B16" i="5"/>
  <c r="B15" i="5"/>
  <c r="B14" i="5"/>
  <c r="B13" i="5"/>
  <c r="B12" i="5"/>
  <c r="B11" i="5"/>
  <c r="B10" i="5"/>
  <c r="B9" i="5"/>
  <c r="B8" i="5"/>
  <c r="B7" i="5"/>
  <c r="B6" i="5"/>
  <c r="B5" i="5"/>
  <c r="B4" i="5"/>
  <c r="B3" i="5"/>
  <c r="B2" i="5"/>
  <c r="IZ38" i="5"/>
  <c r="IY38" i="5"/>
  <c r="IX38" i="5"/>
  <c r="IW38" i="5"/>
  <c r="IV38" i="5"/>
  <c r="IU38" i="5"/>
  <c r="IT38" i="5"/>
  <c r="IS38" i="5"/>
  <c r="IR38" i="5"/>
  <c r="IQ38" i="5"/>
  <c r="IO38" i="5"/>
  <c r="IN38" i="5"/>
  <c r="IM38" i="5"/>
  <c r="IL38" i="5"/>
  <c r="IK38" i="5"/>
  <c r="IJ38" i="5"/>
  <c r="II38" i="5"/>
  <c r="IH38" i="5"/>
  <c r="IG38" i="5"/>
  <c r="IF38" i="5"/>
  <c r="IC38" i="5"/>
  <c r="IB38" i="5"/>
  <c r="IZ37" i="5"/>
  <c r="IY37" i="5"/>
  <c r="IX37" i="5"/>
  <c r="IW37" i="5"/>
  <c r="IV37" i="5"/>
  <c r="IU37" i="5"/>
  <c r="IT37" i="5"/>
  <c r="IS37" i="5"/>
  <c r="IR37" i="5"/>
  <c r="IQ37" i="5"/>
  <c r="IO37" i="5"/>
  <c r="IN37" i="5"/>
  <c r="IM37" i="5"/>
  <c r="IL37" i="5"/>
  <c r="IK37" i="5"/>
  <c r="IJ37" i="5"/>
  <c r="II37" i="5"/>
  <c r="IH37" i="5"/>
  <c r="IG37" i="5"/>
  <c r="IF37" i="5"/>
  <c r="IC37" i="5"/>
  <c r="IB37" i="5"/>
  <c r="IZ36" i="5"/>
  <c r="IY36" i="5"/>
  <c r="IX36" i="5"/>
  <c r="IW36" i="5"/>
  <c r="IV36" i="5"/>
  <c r="IU36" i="5"/>
  <c r="IT36" i="5"/>
  <c r="IS36" i="5"/>
  <c r="IR36" i="5"/>
  <c r="IQ36" i="5"/>
  <c r="IO36" i="5"/>
  <c r="IN36" i="5"/>
  <c r="IM36" i="5"/>
  <c r="IL36" i="5"/>
  <c r="IK36" i="5"/>
  <c r="IJ36" i="5"/>
  <c r="II36" i="5"/>
  <c r="IH36" i="5"/>
  <c r="IG36" i="5"/>
  <c r="IF36" i="5"/>
  <c r="IC36" i="5"/>
  <c r="IB36" i="5"/>
  <c r="B36" i="5"/>
  <c r="IZ35" i="5"/>
  <c r="IY35" i="5"/>
  <c r="IX35" i="5"/>
  <c r="IW35" i="5"/>
  <c r="IV35" i="5"/>
  <c r="IU35" i="5"/>
  <c r="IT35" i="5"/>
  <c r="IS35" i="5"/>
  <c r="IR35" i="5"/>
  <c r="IQ35" i="5"/>
  <c r="IO35" i="5"/>
  <c r="IN35" i="5"/>
  <c r="IM35" i="5"/>
  <c r="IL35" i="5"/>
  <c r="IK35" i="5"/>
  <c r="IJ35" i="5"/>
  <c r="II35" i="5"/>
  <c r="IH35" i="5"/>
  <c r="IG35" i="5"/>
  <c r="IF35" i="5"/>
  <c r="IC35" i="5"/>
  <c r="IB35" i="5"/>
  <c r="FU35" i="5"/>
  <c r="FS35" i="5"/>
  <c r="FQ35" i="5"/>
  <c r="FO35" i="5"/>
  <c r="FM35" i="5"/>
  <c r="FK35" i="5"/>
  <c r="FI35" i="5"/>
  <c r="FG35" i="5"/>
  <c r="FE35" i="5"/>
  <c r="FC35" i="5"/>
  <c r="FA35" i="5"/>
  <c r="EY35" i="5"/>
  <c r="EW35" i="5"/>
  <c r="EU35" i="5"/>
  <c r="ES35" i="5"/>
  <c r="EQ35" i="5"/>
  <c r="EO35" i="5"/>
  <c r="EM35" i="5"/>
  <c r="EK35" i="5"/>
  <c r="EI35" i="5"/>
  <c r="EG35" i="5"/>
  <c r="EE35" i="5"/>
  <c r="EC35" i="5"/>
  <c r="EA35" i="5"/>
  <c r="DY35" i="5"/>
  <c r="IZ34" i="5"/>
  <c r="IY34" i="5"/>
  <c r="IX34" i="5"/>
  <c r="IW34" i="5"/>
  <c r="IV34" i="5"/>
  <c r="IU34" i="5"/>
  <c r="IT34" i="5"/>
  <c r="IS34" i="5"/>
  <c r="IR34" i="5"/>
  <c r="IQ34" i="5"/>
  <c r="IO34" i="5"/>
  <c r="IN34" i="5"/>
  <c r="IM34" i="5"/>
  <c r="IL34" i="5"/>
  <c r="IK34" i="5"/>
  <c r="IJ34" i="5"/>
  <c r="II34" i="5"/>
  <c r="IH34" i="5"/>
  <c r="IG34" i="5"/>
  <c r="IF34" i="5"/>
  <c r="IC34" i="5"/>
  <c r="IB34" i="5"/>
  <c r="HZ34" i="5" s="1"/>
  <c r="FU34" i="5"/>
  <c r="FS34" i="5"/>
  <c r="FQ34" i="5"/>
  <c r="FO34" i="5"/>
  <c r="FM34" i="5"/>
  <c r="FK34" i="5"/>
  <c r="FI34" i="5"/>
  <c r="FG34" i="5"/>
  <c r="FE34" i="5"/>
  <c r="FC34" i="5"/>
  <c r="FA34" i="5"/>
  <c r="EY34" i="5"/>
  <c r="EW34" i="5"/>
  <c r="EU34" i="5"/>
  <c r="ES34" i="5"/>
  <c r="EQ34" i="5"/>
  <c r="EO34" i="5"/>
  <c r="EM34" i="5"/>
  <c r="EK34" i="5"/>
  <c r="EI34" i="5"/>
  <c r="EG34" i="5"/>
  <c r="EE34" i="5"/>
  <c r="EC34" i="5"/>
  <c r="EA34" i="5"/>
  <c r="DY34" i="5"/>
  <c r="B33" i="5"/>
  <c r="IZ32" i="5"/>
  <c r="IY32" i="5"/>
  <c r="IX32" i="5"/>
  <c r="IW32" i="5"/>
  <c r="IV32" i="5"/>
  <c r="IU32" i="5"/>
  <c r="IT32" i="5"/>
  <c r="IS32" i="5"/>
  <c r="IR32" i="5"/>
  <c r="IQ32" i="5"/>
  <c r="IO32" i="5"/>
  <c r="IN32" i="5"/>
  <c r="IM32" i="5"/>
  <c r="IL32" i="5"/>
  <c r="IK32" i="5"/>
  <c r="IJ32" i="5"/>
  <c r="II32" i="5"/>
  <c r="IH32" i="5"/>
  <c r="IG32" i="5"/>
  <c r="IF32" i="5"/>
  <c r="IC32" i="5"/>
  <c r="IB32" i="5"/>
  <c r="IZ31" i="5"/>
  <c r="IY31" i="5"/>
  <c r="IX31" i="5"/>
  <c r="IW31" i="5"/>
  <c r="IV31" i="5"/>
  <c r="IU31" i="5"/>
  <c r="IT31" i="5"/>
  <c r="IS31" i="5"/>
  <c r="IR31" i="5"/>
  <c r="IQ31" i="5"/>
  <c r="IO31" i="5"/>
  <c r="IN31" i="5"/>
  <c r="IM31" i="5"/>
  <c r="IL31" i="5"/>
  <c r="IK31" i="5"/>
  <c r="IJ31" i="5"/>
  <c r="II31" i="5"/>
  <c r="IH31" i="5"/>
  <c r="IG31" i="5"/>
  <c r="IF31" i="5"/>
  <c r="IC31" i="5"/>
  <c r="IB31" i="5"/>
  <c r="FU31" i="5"/>
  <c r="FS31" i="5"/>
  <c r="FQ31" i="5"/>
  <c r="FO31" i="5"/>
  <c r="FM31" i="5"/>
  <c r="FK31" i="5"/>
  <c r="FI31" i="5"/>
  <c r="FG31" i="5"/>
  <c r="FE31" i="5"/>
  <c r="FC31" i="5"/>
  <c r="FA31" i="5"/>
  <c r="EY31" i="5"/>
  <c r="EW31" i="5"/>
  <c r="EU31" i="5"/>
  <c r="ES31" i="5"/>
  <c r="EQ31" i="5"/>
  <c r="EO31" i="5"/>
  <c r="EM31" i="5"/>
  <c r="EK31" i="5"/>
  <c r="EI31" i="5"/>
  <c r="EG31" i="5"/>
  <c r="EE31" i="5"/>
  <c r="EC31" i="5"/>
  <c r="EA31" i="5"/>
  <c r="DY31" i="5"/>
  <c r="IZ30" i="5"/>
  <c r="IY30" i="5"/>
  <c r="IX30" i="5"/>
  <c r="IW30" i="5"/>
  <c r="IV30" i="5"/>
  <c r="IU30" i="5"/>
  <c r="IT30" i="5"/>
  <c r="IS30" i="5"/>
  <c r="IR30" i="5"/>
  <c r="IQ30" i="5"/>
  <c r="IO30" i="5"/>
  <c r="IN30" i="5"/>
  <c r="IM30" i="5"/>
  <c r="IL30" i="5"/>
  <c r="IK30" i="5"/>
  <c r="IJ30" i="5"/>
  <c r="II30" i="5"/>
  <c r="IH30" i="5"/>
  <c r="IG30" i="5"/>
  <c r="IF30" i="5"/>
  <c r="IC30" i="5"/>
  <c r="IB30" i="5"/>
  <c r="FU30" i="5"/>
  <c r="FS30" i="5"/>
  <c r="FQ30" i="5"/>
  <c r="FO30" i="5"/>
  <c r="FM30" i="5"/>
  <c r="FK30" i="5"/>
  <c r="FI30" i="5"/>
  <c r="FG30" i="5"/>
  <c r="FE30" i="5"/>
  <c r="FC30" i="5"/>
  <c r="FA30" i="5"/>
  <c r="EY30" i="5"/>
  <c r="EW30" i="5"/>
  <c r="EU30" i="5"/>
  <c r="ES30" i="5"/>
  <c r="EQ30" i="5"/>
  <c r="EO30" i="5"/>
  <c r="EM30" i="5"/>
  <c r="EK30" i="5"/>
  <c r="EI30" i="5"/>
  <c r="EG30" i="5"/>
  <c r="EE30" i="5"/>
  <c r="EC30" i="5"/>
  <c r="EA30" i="5"/>
  <c r="DY30" i="5"/>
  <c r="IZ29" i="5"/>
  <c r="IY29" i="5"/>
  <c r="IX29" i="5"/>
  <c r="IW29" i="5"/>
  <c r="IV29" i="5"/>
  <c r="IU29" i="5"/>
  <c r="IT29" i="5"/>
  <c r="IS29" i="5"/>
  <c r="IR29" i="5"/>
  <c r="IQ29" i="5"/>
  <c r="IO29" i="5"/>
  <c r="IN29" i="5"/>
  <c r="IM29" i="5"/>
  <c r="IL29" i="5"/>
  <c r="IK29" i="5"/>
  <c r="IJ29" i="5"/>
  <c r="II29" i="5"/>
  <c r="IH29" i="5"/>
  <c r="IG29" i="5"/>
  <c r="IF29" i="5"/>
  <c r="IC29" i="5"/>
  <c r="IB29" i="5"/>
  <c r="FU29" i="5"/>
  <c r="FS29" i="5"/>
  <c r="FQ29" i="5"/>
  <c r="FO29" i="5"/>
  <c r="FM29" i="5"/>
  <c r="FK29" i="5"/>
  <c r="FI29" i="5"/>
  <c r="FG29" i="5"/>
  <c r="FE29" i="5"/>
  <c r="FC29" i="5"/>
  <c r="FA29" i="5"/>
  <c r="EY29" i="5"/>
  <c r="EW29" i="5"/>
  <c r="EU29" i="5"/>
  <c r="ES29" i="5"/>
  <c r="EQ29" i="5"/>
  <c r="EO29" i="5"/>
  <c r="EM29" i="5"/>
  <c r="EK29" i="5"/>
  <c r="EI29" i="5"/>
  <c r="EG29" i="5"/>
  <c r="EE29" i="5"/>
  <c r="EC29" i="5"/>
  <c r="EA29" i="5"/>
  <c r="DY29" i="5"/>
  <c r="IZ28" i="5"/>
  <c r="IY28" i="5"/>
  <c r="IX28" i="5"/>
  <c r="IW28" i="5"/>
  <c r="IV28" i="5"/>
  <c r="IU28" i="5"/>
  <c r="IT28" i="5"/>
  <c r="IS28" i="5"/>
  <c r="IR28" i="5"/>
  <c r="IQ28" i="5"/>
  <c r="IO28" i="5"/>
  <c r="IN28" i="5"/>
  <c r="IM28" i="5"/>
  <c r="IL28" i="5"/>
  <c r="IK28" i="5"/>
  <c r="IJ28" i="5"/>
  <c r="II28" i="5"/>
  <c r="IH28" i="5"/>
  <c r="IG28" i="5"/>
  <c r="IF28" i="5"/>
  <c r="IC28" i="5"/>
  <c r="IB28" i="5"/>
  <c r="FU28" i="5"/>
  <c r="FS28" i="5"/>
  <c r="FQ28" i="5"/>
  <c r="FO28" i="5"/>
  <c r="FM28" i="5"/>
  <c r="FK28" i="5"/>
  <c r="FI28" i="5"/>
  <c r="FG28" i="5"/>
  <c r="FE28" i="5"/>
  <c r="FC28" i="5"/>
  <c r="FA28" i="5"/>
  <c r="EY28" i="5"/>
  <c r="EW28" i="5"/>
  <c r="EU28" i="5"/>
  <c r="ES28" i="5"/>
  <c r="EQ28" i="5"/>
  <c r="EO28" i="5"/>
  <c r="EM28" i="5"/>
  <c r="EK28" i="5"/>
  <c r="EI28" i="5"/>
  <c r="EG28" i="5"/>
  <c r="EE28" i="5"/>
  <c r="EC28" i="5"/>
  <c r="EA28" i="5"/>
  <c r="DY28" i="5"/>
  <c r="B27" i="5"/>
  <c r="FU26" i="5"/>
  <c r="FS26" i="5"/>
  <c r="FQ26" i="5"/>
  <c r="FO26" i="5"/>
  <c r="FM26" i="5"/>
  <c r="FK26" i="5"/>
  <c r="FI26" i="5"/>
  <c r="FG26" i="5"/>
  <c r="FE26" i="5"/>
  <c r="FC26" i="5"/>
  <c r="FA26" i="5"/>
  <c r="EY26" i="5"/>
  <c r="EW26" i="5"/>
  <c r="EU26" i="5"/>
  <c r="ES26" i="5"/>
  <c r="EQ26" i="5"/>
  <c r="EO26" i="5"/>
  <c r="EM26" i="5"/>
  <c r="EK26" i="5"/>
  <c r="EI26" i="5"/>
  <c r="EG26" i="5"/>
  <c r="EE26" i="5"/>
  <c r="EC26" i="5"/>
  <c r="EA26" i="5"/>
  <c r="DY26" i="5"/>
  <c r="FU25" i="5"/>
  <c r="FS25" i="5"/>
  <c r="FQ25" i="5"/>
  <c r="FO25" i="5"/>
  <c r="FM25" i="5"/>
  <c r="FK25" i="5"/>
  <c r="FI25" i="5"/>
  <c r="FG25" i="5"/>
  <c r="FE25" i="5"/>
  <c r="FC25" i="5"/>
  <c r="FA25" i="5"/>
  <c r="EY25" i="5"/>
  <c r="EW25" i="5"/>
  <c r="EU25" i="5"/>
  <c r="ES25" i="5"/>
  <c r="EQ25" i="5"/>
  <c r="EO25" i="5"/>
  <c r="EM25" i="5"/>
  <c r="EK25" i="5"/>
  <c r="EI25" i="5"/>
  <c r="EG25" i="5"/>
  <c r="EE25" i="5"/>
  <c r="EC25" i="5"/>
  <c r="EA25" i="5"/>
  <c r="DY25" i="5"/>
  <c r="FU24" i="5"/>
  <c r="FS24" i="5"/>
  <c r="FQ24" i="5"/>
  <c r="FO24" i="5"/>
  <c r="FM24" i="5"/>
  <c r="FK24" i="5"/>
  <c r="FI24" i="5"/>
  <c r="FG24" i="5"/>
  <c r="FE24" i="5"/>
  <c r="FC24" i="5"/>
  <c r="FA24" i="5"/>
  <c r="EY24" i="5"/>
  <c r="EW24" i="5"/>
  <c r="EU24" i="5"/>
  <c r="ES24" i="5"/>
  <c r="EQ24" i="5"/>
  <c r="EO24" i="5"/>
  <c r="EM24" i="5"/>
  <c r="EK24" i="5"/>
  <c r="EI24" i="5"/>
  <c r="EG24" i="5"/>
  <c r="EE24" i="5"/>
  <c r="EC24" i="5"/>
  <c r="EA24" i="5"/>
  <c r="DY24" i="5"/>
  <c r="IZ23" i="5"/>
  <c r="IY23" i="5"/>
  <c r="IX23" i="5"/>
  <c r="IW23" i="5"/>
  <c r="IV23" i="5"/>
  <c r="IU23" i="5"/>
  <c r="IT23" i="5"/>
  <c r="IS23" i="5"/>
  <c r="IR23" i="5"/>
  <c r="IQ23" i="5"/>
  <c r="IO23" i="5"/>
  <c r="IN23" i="5"/>
  <c r="IM23" i="5"/>
  <c r="IL23" i="5"/>
  <c r="IK23" i="5"/>
  <c r="IJ23" i="5"/>
  <c r="II23" i="5"/>
  <c r="IH23" i="5"/>
  <c r="IG23" i="5"/>
  <c r="IF23" i="5"/>
  <c r="IC23" i="5"/>
  <c r="IB23" i="5"/>
  <c r="IZ22" i="5"/>
  <c r="IY22" i="5"/>
  <c r="IX22" i="5"/>
  <c r="IW22" i="5"/>
  <c r="IV22" i="5"/>
  <c r="IU22" i="5"/>
  <c r="IT22" i="5"/>
  <c r="IS22" i="5"/>
  <c r="IR22" i="5"/>
  <c r="IQ22" i="5"/>
  <c r="IO22" i="5"/>
  <c r="IN22" i="5"/>
  <c r="IM22" i="5"/>
  <c r="IL22" i="5"/>
  <c r="IK22" i="5"/>
  <c r="IJ22" i="5"/>
  <c r="II22" i="5"/>
  <c r="IH22" i="5"/>
  <c r="IG22" i="5"/>
  <c r="IF22" i="5"/>
  <c r="IC22" i="5"/>
  <c r="IB22" i="5"/>
  <c r="FU22" i="5"/>
  <c r="FS22" i="5"/>
  <c r="FQ22" i="5"/>
  <c r="FO22" i="5"/>
  <c r="FM22" i="5"/>
  <c r="FK22" i="5"/>
  <c r="FI22" i="5"/>
  <c r="FG22" i="5"/>
  <c r="FE22" i="5"/>
  <c r="FC22" i="5"/>
  <c r="FA22" i="5"/>
  <c r="EY22" i="5"/>
  <c r="EW22" i="5"/>
  <c r="EU22" i="5"/>
  <c r="ES22" i="5"/>
  <c r="EQ22" i="5"/>
  <c r="EO22" i="5"/>
  <c r="EM22" i="5"/>
  <c r="EK22" i="5"/>
  <c r="EI22" i="5"/>
  <c r="EG22" i="5"/>
  <c r="EE22" i="5"/>
  <c r="EC22" i="5"/>
  <c r="EA22" i="5"/>
  <c r="DY22" i="5"/>
  <c r="IZ21" i="5"/>
  <c r="IY21" i="5"/>
  <c r="IX21" i="5"/>
  <c r="IW21" i="5"/>
  <c r="IV21" i="5"/>
  <c r="IU21" i="5"/>
  <c r="IT21" i="5"/>
  <c r="IS21" i="5"/>
  <c r="IR21" i="5"/>
  <c r="IQ21" i="5"/>
  <c r="IO21" i="5"/>
  <c r="IN21" i="5"/>
  <c r="IM21" i="5"/>
  <c r="IL21" i="5"/>
  <c r="IK21" i="5"/>
  <c r="IJ21" i="5"/>
  <c r="II21" i="5"/>
  <c r="IH21" i="5"/>
  <c r="IG21" i="5"/>
  <c r="IF21" i="5"/>
  <c r="IC21" i="5"/>
  <c r="IB21" i="5"/>
  <c r="HZ21" i="5" s="1"/>
  <c r="FU21" i="5"/>
  <c r="FS21" i="5"/>
  <c r="FQ21" i="5"/>
  <c r="FO21" i="5"/>
  <c r="FM21" i="5"/>
  <c r="FK21" i="5"/>
  <c r="FI21" i="5"/>
  <c r="FG21" i="5"/>
  <c r="FE21" i="5"/>
  <c r="FC21" i="5"/>
  <c r="FA21" i="5"/>
  <c r="EY21" i="5"/>
  <c r="EW21" i="5"/>
  <c r="EU21" i="5"/>
  <c r="ES21" i="5"/>
  <c r="EQ21" i="5"/>
  <c r="EO21" i="5"/>
  <c r="EM21" i="5"/>
  <c r="EK21" i="5"/>
  <c r="EI21" i="5"/>
  <c r="EG21" i="5"/>
  <c r="EE21" i="5"/>
  <c r="EC21" i="5"/>
  <c r="EA21" i="5"/>
  <c r="DY21" i="5"/>
  <c r="IZ20" i="5"/>
  <c r="IY20" i="5"/>
  <c r="IX20" i="5"/>
  <c r="IW20" i="5"/>
  <c r="IV20" i="5"/>
  <c r="IU20" i="5"/>
  <c r="IT20" i="5"/>
  <c r="IS20" i="5"/>
  <c r="IR20" i="5"/>
  <c r="IQ20" i="5"/>
  <c r="IO20" i="5"/>
  <c r="IN20" i="5"/>
  <c r="IM20" i="5"/>
  <c r="IL20" i="5"/>
  <c r="IK20" i="5"/>
  <c r="IJ20" i="5"/>
  <c r="II20" i="5"/>
  <c r="IH20" i="5"/>
  <c r="IG20" i="5"/>
  <c r="IF20" i="5"/>
  <c r="IC20" i="5"/>
  <c r="IB20" i="5"/>
  <c r="FU20" i="5"/>
  <c r="FS20" i="5"/>
  <c r="FQ20" i="5"/>
  <c r="FO20" i="5"/>
  <c r="FM20" i="5"/>
  <c r="FK20" i="5"/>
  <c r="FI20" i="5"/>
  <c r="FG20" i="5"/>
  <c r="FE20" i="5"/>
  <c r="FC20" i="5"/>
  <c r="FA20" i="5"/>
  <c r="EY20" i="5"/>
  <c r="EW20" i="5"/>
  <c r="EU20" i="5"/>
  <c r="ES20" i="5"/>
  <c r="EQ20" i="5"/>
  <c r="EO20" i="5"/>
  <c r="EM20" i="5"/>
  <c r="EK20" i="5"/>
  <c r="EI20" i="5"/>
  <c r="EG20" i="5"/>
  <c r="EE20" i="5"/>
  <c r="EC20" i="5"/>
  <c r="EA20" i="5"/>
  <c r="DY20" i="5"/>
  <c r="IZ19" i="5"/>
  <c r="IY19" i="5"/>
  <c r="IX19" i="5"/>
  <c r="IW19" i="5"/>
  <c r="IV19" i="5"/>
  <c r="IU19" i="5"/>
  <c r="IT19" i="5"/>
  <c r="IS19" i="5"/>
  <c r="IR19" i="5"/>
  <c r="IQ19" i="5"/>
  <c r="IO19" i="5"/>
  <c r="IN19" i="5"/>
  <c r="IM19" i="5"/>
  <c r="IL19" i="5"/>
  <c r="IK19" i="5"/>
  <c r="IJ19" i="5"/>
  <c r="II19" i="5"/>
  <c r="IH19" i="5"/>
  <c r="IG19" i="5"/>
  <c r="IF19" i="5"/>
  <c r="IC19" i="5"/>
  <c r="IB19" i="5"/>
  <c r="HZ19" i="5" s="1"/>
  <c r="FU19" i="5"/>
  <c r="FS19" i="5"/>
  <c r="FQ19" i="5"/>
  <c r="FO19" i="5"/>
  <c r="FM19" i="5"/>
  <c r="FK19" i="5"/>
  <c r="FI19" i="5"/>
  <c r="FG19" i="5"/>
  <c r="FE19" i="5"/>
  <c r="FC19" i="5"/>
  <c r="FA19" i="5"/>
  <c r="EY19" i="5"/>
  <c r="EW19" i="5"/>
  <c r="EU19" i="5"/>
  <c r="ES19" i="5"/>
  <c r="EQ19" i="5"/>
  <c r="EO19" i="5"/>
  <c r="EM19" i="5"/>
  <c r="EK19" i="5"/>
  <c r="EI19" i="5"/>
  <c r="EG19" i="5"/>
  <c r="EE19" i="5"/>
  <c r="EC19" i="5"/>
  <c r="EA19" i="5"/>
  <c r="DY19" i="5"/>
  <c r="B18" i="5"/>
  <c r="FU17" i="5"/>
  <c r="FS17" i="5"/>
  <c r="FQ17" i="5"/>
  <c r="FO17" i="5"/>
  <c r="FM17" i="5"/>
  <c r="FK17" i="5"/>
  <c r="FI17" i="5"/>
  <c r="FG17" i="5"/>
  <c r="FE17" i="5"/>
  <c r="FC17" i="5"/>
  <c r="FA17" i="5"/>
  <c r="EY17" i="5"/>
  <c r="EW17" i="5"/>
  <c r="EU17" i="5"/>
  <c r="ES17" i="5"/>
  <c r="EQ17" i="5"/>
  <c r="EO17" i="5"/>
  <c r="EM17" i="5"/>
  <c r="EK17" i="5"/>
  <c r="EI17" i="5"/>
  <c r="EG17" i="5"/>
  <c r="EE17" i="5"/>
  <c r="EC17" i="5"/>
  <c r="EA17" i="5"/>
  <c r="DY17" i="5"/>
  <c r="FU16" i="5"/>
  <c r="FS16" i="5"/>
  <c r="FQ16" i="5"/>
  <c r="FO16" i="5"/>
  <c r="FM16" i="5"/>
  <c r="FK16" i="5"/>
  <c r="FI16" i="5"/>
  <c r="FG16" i="5"/>
  <c r="FE16" i="5"/>
  <c r="FC16" i="5"/>
  <c r="FA16" i="5"/>
  <c r="EY16" i="5"/>
  <c r="EW16" i="5"/>
  <c r="EU16" i="5"/>
  <c r="ES16" i="5"/>
  <c r="EQ16" i="5"/>
  <c r="EO16" i="5"/>
  <c r="EM16" i="5"/>
  <c r="EK16" i="5"/>
  <c r="EI16" i="5"/>
  <c r="EG16" i="5"/>
  <c r="EE16" i="5"/>
  <c r="EC16" i="5"/>
  <c r="EA16" i="5"/>
  <c r="DY16" i="5"/>
  <c r="FU15" i="5"/>
  <c r="FS15" i="5"/>
  <c r="FQ15" i="5"/>
  <c r="FO15" i="5"/>
  <c r="FM15" i="5"/>
  <c r="FK15" i="5"/>
  <c r="FI15" i="5"/>
  <c r="FG15" i="5"/>
  <c r="FE15" i="5"/>
  <c r="FC15" i="5"/>
  <c r="FA15" i="5"/>
  <c r="EY15" i="5"/>
  <c r="EW15" i="5"/>
  <c r="EU15" i="5"/>
  <c r="ES15" i="5"/>
  <c r="EQ15" i="5"/>
  <c r="EO15" i="5"/>
  <c r="EM15" i="5"/>
  <c r="EK15" i="5"/>
  <c r="EI15" i="5"/>
  <c r="EG15" i="5"/>
  <c r="EE15" i="5"/>
  <c r="EC15" i="5"/>
  <c r="EA15" i="5"/>
  <c r="DY15" i="5"/>
  <c r="FU14" i="5"/>
  <c r="FS14" i="5"/>
  <c r="FQ14" i="5"/>
  <c r="FO14" i="5"/>
  <c r="FM14" i="5"/>
  <c r="FK14" i="5"/>
  <c r="FI14" i="5"/>
  <c r="FG14" i="5"/>
  <c r="FE14" i="5"/>
  <c r="FC14" i="5"/>
  <c r="FA14" i="5"/>
  <c r="EY14" i="5"/>
  <c r="EW14" i="5"/>
  <c r="EU14" i="5"/>
  <c r="ES14" i="5"/>
  <c r="EQ14" i="5"/>
  <c r="EO14" i="5"/>
  <c r="EM14" i="5"/>
  <c r="EK14" i="5"/>
  <c r="EI14" i="5"/>
  <c r="EG14" i="5"/>
  <c r="EE14" i="5"/>
  <c r="EC14" i="5"/>
  <c r="EA14" i="5"/>
  <c r="DY14" i="5"/>
  <c r="FU13" i="5"/>
  <c r="FS13" i="5"/>
  <c r="FQ13" i="5"/>
  <c r="FO13" i="5"/>
  <c r="FM13" i="5"/>
  <c r="FK13" i="5"/>
  <c r="FI13" i="5"/>
  <c r="FG13" i="5"/>
  <c r="FE13" i="5"/>
  <c r="FC13" i="5"/>
  <c r="FA13" i="5"/>
  <c r="EY13" i="5"/>
  <c r="EW13" i="5"/>
  <c r="EU13" i="5"/>
  <c r="ES13" i="5"/>
  <c r="EQ13" i="5"/>
  <c r="EO13" i="5"/>
  <c r="EM13" i="5"/>
  <c r="EK13" i="5"/>
  <c r="EI13" i="5"/>
  <c r="EG13" i="5"/>
  <c r="EE13" i="5"/>
  <c r="EC13" i="5"/>
  <c r="EA13" i="5"/>
  <c r="DY13" i="5"/>
  <c r="FU12" i="5"/>
  <c r="FS12" i="5"/>
  <c r="FQ12" i="5"/>
  <c r="FO12" i="5"/>
  <c r="FM12" i="5"/>
  <c r="FK12" i="5"/>
  <c r="FI12" i="5"/>
  <c r="FG12" i="5"/>
  <c r="FE12" i="5"/>
  <c r="FC12" i="5"/>
  <c r="FA12" i="5"/>
  <c r="EY12" i="5"/>
  <c r="EW12" i="5"/>
  <c r="EU12" i="5"/>
  <c r="ES12" i="5"/>
  <c r="EQ12" i="5"/>
  <c r="EO12" i="5"/>
  <c r="EM12" i="5"/>
  <c r="EK12" i="5"/>
  <c r="EI12" i="5"/>
  <c r="EG12" i="5"/>
  <c r="EE12" i="5"/>
  <c r="EC12" i="5"/>
  <c r="EA12" i="5"/>
  <c r="DY12" i="5"/>
  <c r="FU11" i="5"/>
  <c r="FS11" i="5"/>
  <c r="FQ11" i="5"/>
  <c r="FO11" i="5"/>
  <c r="FM11" i="5"/>
  <c r="FK11" i="5"/>
  <c r="FI11" i="5"/>
  <c r="FG11" i="5"/>
  <c r="FE11" i="5"/>
  <c r="FC11" i="5"/>
  <c r="FA11" i="5"/>
  <c r="EY11" i="5"/>
  <c r="EW11" i="5"/>
  <c r="EU11" i="5"/>
  <c r="ES11" i="5"/>
  <c r="EQ11" i="5"/>
  <c r="EO11" i="5"/>
  <c r="EM11" i="5"/>
  <c r="EK11" i="5"/>
  <c r="EI11" i="5"/>
  <c r="EG11" i="5"/>
  <c r="EE11" i="5"/>
  <c r="EC11" i="5"/>
  <c r="EA11" i="5"/>
  <c r="DY11" i="5"/>
  <c r="EM10" i="5"/>
  <c r="EK10" i="5"/>
  <c r="EI10" i="5"/>
  <c r="EG10" i="5"/>
  <c r="EE10" i="5"/>
  <c r="EC10" i="5"/>
  <c r="DY10" i="5"/>
  <c r="FS9" i="5"/>
  <c r="FO9" i="5"/>
  <c r="FK9" i="5"/>
  <c r="FG9" i="5"/>
  <c r="FC9" i="5"/>
  <c r="EY9" i="5"/>
  <c r="EU9" i="5"/>
  <c r="EQ9" i="5"/>
  <c r="EM9" i="5"/>
  <c r="EE9" i="5"/>
  <c r="FU8" i="5"/>
  <c r="FM8" i="5"/>
  <c r="FE8" i="5"/>
  <c r="EO8" i="5"/>
  <c r="DY8" i="5"/>
  <c r="EU7" i="5"/>
  <c r="EE7" i="5"/>
  <c r="IZ6" i="5"/>
  <c r="IY6" i="5"/>
  <c r="IX6" i="5"/>
  <c r="IW6" i="5"/>
  <c r="IV6" i="5"/>
  <c r="IU6" i="5"/>
  <c r="IT6" i="5"/>
  <c r="IS6" i="5"/>
  <c r="IR6" i="5"/>
  <c r="IQ6" i="5"/>
  <c r="IO6" i="5"/>
  <c r="IN6" i="5"/>
  <c r="IM6" i="5"/>
  <c r="IL6" i="5"/>
  <c r="IK6" i="5"/>
  <c r="IJ6" i="5"/>
  <c r="II6" i="5"/>
  <c r="IH6" i="5"/>
  <c r="IG6" i="5"/>
  <c r="IF6" i="5"/>
  <c r="IC6" i="5"/>
  <c r="IB6" i="5"/>
  <c r="EW6" i="5"/>
  <c r="IZ5" i="5"/>
  <c r="IY5" i="5"/>
  <c r="JF5" i="5" s="1"/>
  <c r="IX5" i="5"/>
  <c r="IW5" i="5"/>
  <c r="JE5" i="5" s="1"/>
  <c r="IV5" i="5"/>
  <c r="IU5" i="5"/>
  <c r="JD5" i="5" s="1"/>
  <c r="IT5" i="5"/>
  <c r="IS5" i="5"/>
  <c r="JC5" i="5" s="1"/>
  <c r="IR5" i="5"/>
  <c r="IQ5" i="5"/>
  <c r="JB5" i="5" s="1"/>
  <c r="IO5" i="5"/>
  <c r="IN5" i="5"/>
  <c r="IM5" i="5"/>
  <c r="IL5" i="5"/>
  <c r="IK5" i="5"/>
  <c r="IJ5" i="5"/>
  <c r="II5" i="5"/>
  <c r="IH5" i="5"/>
  <c r="IG5" i="5"/>
  <c r="IF5" i="5"/>
  <c r="IC5" i="5"/>
  <c r="IB5" i="5"/>
  <c r="HZ5" i="5" s="1"/>
  <c r="FO5" i="5"/>
  <c r="EI5" i="5"/>
  <c r="IZ4" i="5"/>
  <c r="IY4" i="5"/>
  <c r="IX4" i="5"/>
  <c r="IW4" i="5"/>
  <c r="IV4" i="5"/>
  <c r="IU4" i="5"/>
  <c r="IT4" i="5"/>
  <c r="IS4" i="5"/>
  <c r="IR4" i="5"/>
  <c r="IQ4" i="5"/>
  <c r="IO4" i="5"/>
  <c r="IN4" i="5"/>
  <c r="IM4" i="5"/>
  <c r="IL4" i="5"/>
  <c r="IK4" i="5"/>
  <c r="IJ4" i="5"/>
  <c r="II4" i="5"/>
  <c r="IH4" i="5"/>
  <c r="IG4" i="5"/>
  <c r="IF4" i="5"/>
  <c r="IC4" i="5"/>
  <c r="IB4" i="5"/>
  <c r="FA4" i="5"/>
  <c r="IZ3" i="5"/>
  <c r="IY3" i="5"/>
  <c r="IX3" i="5"/>
  <c r="IW3" i="5"/>
  <c r="IV3" i="5"/>
  <c r="IU3" i="5"/>
  <c r="IT3" i="5"/>
  <c r="IS3" i="5"/>
  <c r="IR3" i="5"/>
  <c r="IQ3" i="5"/>
  <c r="IO3" i="5"/>
  <c r="IN3" i="5"/>
  <c r="IM3" i="5"/>
  <c r="IL3" i="5"/>
  <c r="IK3" i="5"/>
  <c r="IJ3" i="5"/>
  <c r="II3" i="5"/>
  <c r="IH3" i="5"/>
  <c r="IG3" i="5"/>
  <c r="IF3" i="5"/>
  <c r="IC3" i="5"/>
  <c r="IB3" i="5"/>
  <c r="FS3" i="5"/>
  <c r="EM3" i="5"/>
  <c r="IZ2" i="5"/>
  <c r="IY2" i="5"/>
  <c r="IX2" i="5"/>
  <c r="IW2" i="5"/>
  <c r="IV2" i="5"/>
  <c r="IU2" i="5"/>
  <c r="IT2" i="5"/>
  <c r="IS2" i="5"/>
  <c r="IR2" i="5"/>
  <c r="IQ2" i="5"/>
  <c r="IO2" i="5"/>
  <c r="IN2" i="5"/>
  <c r="IM2" i="5"/>
  <c r="IL2" i="5"/>
  <c r="IK2" i="5"/>
  <c r="IJ2" i="5"/>
  <c r="II2" i="5"/>
  <c r="IH2" i="5"/>
  <c r="IG2" i="5"/>
  <c r="IF2" i="5"/>
  <c r="IC2" i="5"/>
  <c r="IB2" i="5"/>
  <c r="FM2" i="5"/>
  <c r="EW2" i="5"/>
  <c r="AZ35" i="3"/>
  <c r="AY35" i="3"/>
  <c r="AX35" i="3"/>
  <c r="AW35" i="3"/>
  <c r="AV35" i="3"/>
  <c r="AU35" i="3"/>
  <c r="AT35" i="3"/>
  <c r="AS35" i="3"/>
  <c r="AR35" i="3"/>
  <c r="AQ35" i="3"/>
  <c r="AP35" i="3"/>
  <c r="AO35" i="3"/>
  <c r="AN35" i="3"/>
  <c r="AM35" i="3"/>
  <c r="AL35" i="3"/>
  <c r="AK35" i="3"/>
  <c r="AJ35" i="3"/>
  <c r="AI35" i="3"/>
  <c r="AH35" i="3"/>
  <c r="AG35" i="3"/>
  <c r="AF35" i="3"/>
  <c r="AE35" i="3"/>
  <c r="AD35" i="3"/>
  <c r="AC35" i="3"/>
  <c r="AB35" i="3"/>
  <c r="AA35" i="3"/>
  <c r="Z35" i="3"/>
  <c r="Y35" i="3"/>
  <c r="X35" i="3"/>
  <c r="W35" i="3"/>
  <c r="V35" i="3"/>
  <c r="U35" i="3"/>
  <c r="T35" i="3"/>
  <c r="S35" i="3"/>
  <c r="R35" i="3"/>
  <c r="Q35" i="3"/>
  <c r="P35" i="3"/>
  <c r="O35" i="3"/>
  <c r="N35" i="3"/>
  <c r="M35" i="3"/>
  <c r="L35" i="3"/>
  <c r="K35" i="3"/>
  <c r="J35" i="3"/>
  <c r="I35" i="3"/>
  <c r="H35" i="3"/>
  <c r="G35" i="3"/>
  <c r="F35" i="3"/>
  <c r="E35" i="3"/>
  <c r="D35" i="3"/>
  <c r="C35" i="3"/>
  <c r="AZ34" i="3"/>
  <c r="AY34" i="3"/>
  <c r="AX34" i="3"/>
  <c r="AW34" i="3"/>
  <c r="AV34" i="3"/>
  <c r="AU34" i="3"/>
  <c r="AT34" i="3"/>
  <c r="AS34" i="3"/>
  <c r="AR34" i="3"/>
  <c r="AQ34" i="3"/>
  <c r="AP34" i="3"/>
  <c r="AO34" i="3"/>
  <c r="AN34" i="3"/>
  <c r="AM34" i="3"/>
  <c r="AL34" i="3"/>
  <c r="AK34" i="3"/>
  <c r="AJ34" i="3"/>
  <c r="AI34" i="3"/>
  <c r="AH34" i="3"/>
  <c r="AG34" i="3"/>
  <c r="AF34" i="3"/>
  <c r="AE34" i="3"/>
  <c r="AD34" i="3"/>
  <c r="AC34" i="3"/>
  <c r="AB34" i="3"/>
  <c r="AA34" i="3"/>
  <c r="Z34" i="3"/>
  <c r="Y34" i="3"/>
  <c r="X34" i="3"/>
  <c r="W34" i="3"/>
  <c r="V34" i="3"/>
  <c r="U34" i="3"/>
  <c r="T34" i="3"/>
  <c r="S34" i="3"/>
  <c r="R34" i="3"/>
  <c r="Q34" i="3"/>
  <c r="P34" i="3"/>
  <c r="O34" i="3"/>
  <c r="N34" i="3"/>
  <c r="M34" i="3"/>
  <c r="L34" i="3"/>
  <c r="K34" i="3"/>
  <c r="J34" i="3"/>
  <c r="I34" i="3"/>
  <c r="H34" i="3"/>
  <c r="G34" i="3"/>
  <c r="F34" i="3"/>
  <c r="E34" i="3"/>
  <c r="D34" i="3"/>
  <c r="C34" i="3"/>
  <c r="AZ35" i="4"/>
  <c r="AY35" i="4"/>
  <c r="FU35" i="4" s="1"/>
  <c r="AX35" i="4"/>
  <c r="AW35" i="4"/>
  <c r="AV35" i="4"/>
  <c r="AU35" i="4"/>
  <c r="AT35" i="4"/>
  <c r="AS35" i="4"/>
  <c r="AR35" i="4"/>
  <c r="AQ35" i="4"/>
  <c r="FM35" i="4" s="1"/>
  <c r="AP35" i="4"/>
  <c r="AO35" i="4"/>
  <c r="AN35" i="4"/>
  <c r="AM35" i="4"/>
  <c r="AL35" i="4"/>
  <c r="AK35" i="4"/>
  <c r="AJ35" i="4"/>
  <c r="AI35" i="4"/>
  <c r="FE35" i="4" s="1"/>
  <c r="AH35" i="4"/>
  <c r="AG35" i="4"/>
  <c r="AF35" i="4"/>
  <c r="AE35" i="4"/>
  <c r="AD35" i="4"/>
  <c r="AC35" i="4"/>
  <c r="AB35" i="4"/>
  <c r="AA35" i="4"/>
  <c r="EW35" i="4" s="1"/>
  <c r="Z35" i="4"/>
  <c r="Y35" i="4"/>
  <c r="X35" i="4"/>
  <c r="W35" i="4"/>
  <c r="V35" i="4"/>
  <c r="U35" i="4"/>
  <c r="T35" i="4"/>
  <c r="S35" i="4"/>
  <c r="EO35" i="4" s="1"/>
  <c r="R35" i="4"/>
  <c r="Q35" i="4"/>
  <c r="P35" i="4"/>
  <c r="O35" i="4"/>
  <c r="N35" i="4"/>
  <c r="M35" i="4"/>
  <c r="L35" i="4"/>
  <c r="K35" i="4"/>
  <c r="EG35" i="4" s="1"/>
  <c r="J35" i="4"/>
  <c r="I35" i="4"/>
  <c r="H35" i="4"/>
  <c r="G35" i="4"/>
  <c r="F35" i="4"/>
  <c r="E35" i="4"/>
  <c r="D35" i="4"/>
  <c r="C35" i="4"/>
  <c r="DY35" i="4" s="1"/>
  <c r="AZ34" i="4"/>
  <c r="AY34" i="4"/>
  <c r="FU34" i="4" s="1"/>
  <c r="AX34" i="4"/>
  <c r="AW34" i="4"/>
  <c r="AV34" i="4"/>
  <c r="AU34" i="4"/>
  <c r="AT34" i="4"/>
  <c r="AS34" i="4"/>
  <c r="AR34" i="4"/>
  <c r="AQ34" i="4"/>
  <c r="AP34" i="4"/>
  <c r="AO34" i="4"/>
  <c r="AN34" i="4"/>
  <c r="AM34" i="4"/>
  <c r="AL34" i="4"/>
  <c r="AK34" i="4"/>
  <c r="AJ34" i="4"/>
  <c r="AI34" i="4"/>
  <c r="AH34" i="4"/>
  <c r="AG34" i="4"/>
  <c r="AF34" i="4"/>
  <c r="AE34" i="4"/>
  <c r="AD34" i="4"/>
  <c r="AC34" i="4"/>
  <c r="AB34" i="4"/>
  <c r="AA34" i="4"/>
  <c r="Z34" i="4"/>
  <c r="Y34" i="4"/>
  <c r="X34" i="4"/>
  <c r="W34" i="4"/>
  <c r="V34" i="4"/>
  <c r="U34" i="4"/>
  <c r="T34" i="4"/>
  <c r="S34" i="4"/>
  <c r="EO34" i="4" s="1"/>
  <c r="R34" i="4"/>
  <c r="Q34" i="4"/>
  <c r="P34" i="4"/>
  <c r="O34" i="4"/>
  <c r="N34" i="4"/>
  <c r="M34" i="4"/>
  <c r="L34" i="4"/>
  <c r="K34" i="4"/>
  <c r="J34" i="4"/>
  <c r="I34" i="4"/>
  <c r="H34" i="4"/>
  <c r="G34" i="4"/>
  <c r="F34" i="4"/>
  <c r="E34" i="4"/>
  <c r="D34" i="4"/>
  <c r="C34" i="4"/>
  <c r="AZ31" i="4"/>
  <c r="AY31" i="4"/>
  <c r="AX31" i="4"/>
  <c r="AW31" i="4"/>
  <c r="AV31" i="4"/>
  <c r="AU31" i="4"/>
  <c r="AT31" i="4"/>
  <c r="AS31" i="4"/>
  <c r="AR31" i="4"/>
  <c r="AQ31" i="4"/>
  <c r="AP31" i="4"/>
  <c r="AO31" i="4"/>
  <c r="AN31" i="4"/>
  <c r="AM31" i="4"/>
  <c r="AL31" i="4"/>
  <c r="AK31" i="4"/>
  <c r="AJ31" i="4"/>
  <c r="AI31" i="4"/>
  <c r="AH31" i="4"/>
  <c r="AG31" i="4"/>
  <c r="AF31" i="4"/>
  <c r="AE31" i="4"/>
  <c r="AD31" i="4"/>
  <c r="AC31" i="4"/>
  <c r="AB31" i="4"/>
  <c r="AA31" i="4"/>
  <c r="Z31" i="4"/>
  <c r="Y31" i="4"/>
  <c r="X31" i="4"/>
  <c r="W31" i="4"/>
  <c r="V31" i="4"/>
  <c r="U31" i="4"/>
  <c r="T31" i="4"/>
  <c r="S31" i="4"/>
  <c r="R31" i="4"/>
  <c r="Q31" i="4"/>
  <c r="P31" i="4"/>
  <c r="O31" i="4"/>
  <c r="N31" i="4"/>
  <c r="M31" i="4"/>
  <c r="EI31" i="4" s="1"/>
  <c r="L31" i="4"/>
  <c r="K31" i="4"/>
  <c r="J31" i="4"/>
  <c r="I31" i="4"/>
  <c r="EE31" i="4" s="1"/>
  <c r="H31" i="4"/>
  <c r="G31" i="4"/>
  <c r="F31" i="4"/>
  <c r="E31" i="4"/>
  <c r="EA31" i="4" s="1"/>
  <c r="D31" i="4"/>
  <c r="C31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FE30" i="4" s="1"/>
  <c r="AH30" i="4"/>
  <c r="AG30" i="4"/>
  <c r="AF30" i="4"/>
  <c r="AE30" i="4"/>
  <c r="FA30" i="4" s="1"/>
  <c r="AD30" i="4"/>
  <c r="AC30" i="4"/>
  <c r="AB30" i="4"/>
  <c r="AA30" i="4"/>
  <c r="EW30" i="4" s="1"/>
  <c r="Z30" i="4"/>
  <c r="Y30" i="4"/>
  <c r="X30" i="4"/>
  <c r="W30" i="4"/>
  <c r="ES30" i="4" s="1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EA30" i="4" s="1"/>
  <c r="D30" i="4"/>
  <c r="C30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FC29" i="4" s="1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EC29" i="4" s="1"/>
  <c r="F29" i="4"/>
  <c r="E29" i="4"/>
  <c r="D29" i="4"/>
  <c r="C29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CP28" i="4" s="1"/>
  <c r="AN28" i="4"/>
  <c r="AM28" i="4"/>
  <c r="CO28" i="4" s="1"/>
  <c r="AL28" i="4"/>
  <c r="AK28" i="4"/>
  <c r="CN28" i="4" s="1"/>
  <c r="AJ28" i="4"/>
  <c r="AI28" i="4"/>
  <c r="CM28" i="4" s="1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AZ20" i="4"/>
  <c r="AY20" i="4"/>
  <c r="AX20" i="4"/>
  <c r="AW20" i="4"/>
  <c r="AV20" i="4"/>
  <c r="AU20" i="4"/>
  <c r="FQ20" i="4" s="1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AZ17" i="4"/>
  <c r="AY17" i="4"/>
  <c r="AX17" i="4"/>
  <c r="AW17" i="4"/>
  <c r="AV17" i="4"/>
  <c r="AU17" i="4"/>
  <c r="AT17" i="4"/>
  <c r="AS17" i="4"/>
  <c r="AR17" i="4"/>
  <c r="AQ17" i="4"/>
  <c r="AP17" i="4"/>
  <c r="AO17" i="4"/>
  <c r="AN17" i="4"/>
  <c r="AM17" i="4"/>
  <c r="AL17" i="4"/>
  <c r="AK17" i="4"/>
  <c r="AJ17" i="4"/>
  <c r="AI17" i="4"/>
  <c r="AH17" i="4"/>
  <c r="AG17" i="4"/>
  <c r="AF17" i="4"/>
  <c r="AE17" i="4"/>
  <c r="AD17" i="4"/>
  <c r="AC17" i="4"/>
  <c r="AB17" i="4"/>
  <c r="AA17" i="4"/>
  <c r="Z17" i="4"/>
  <c r="Y17" i="4"/>
  <c r="X17" i="4"/>
  <c r="W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EA8" i="4" s="1"/>
  <c r="D8" i="4"/>
  <c r="C8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AZ5" i="4"/>
  <c r="AY5" i="4"/>
  <c r="AX5" i="4"/>
  <c r="AW5" i="4"/>
  <c r="AV5" i="4"/>
  <c r="AU5" i="4"/>
  <c r="AT5" i="4"/>
  <c r="AS5" i="4"/>
  <c r="AR5" i="4"/>
  <c r="AQ5" i="4"/>
  <c r="AP5" i="4"/>
  <c r="AO5" i="4"/>
  <c r="AN5" i="4"/>
  <c r="AM5" i="4"/>
  <c r="AL5" i="4"/>
  <c r="AK5" i="4"/>
  <c r="AJ5" i="4"/>
  <c r="AI5" i="4"/>
  <c r="AH5" i="4"/>
  <c r="AG5" i="4"/>
  <c r="AF5" i="4"/>
  <c r="AE5" i="4"/>
  <c r="AD5" i="4"/>
  <c r="AC5" i="4"/>
  <c r="AB5" i="4"/>
  <c r="AA5" i="4"/>
  <c r="Z5" i="4"/>
  <c r="Y5" i="4"/>
  <c r="X5" i="4"/>
  <c r="W5" i="4"/>
  <c r="V5" i="4"/>
  <c r="U5" i="4"/>
  <c r="T5" i="4"/>
  <c r="S5" i="4"/>
  <c r="R5" i="4"/>
  <c r="Q5" i="4"/>
  <c r="P5" i="4"/>
  <c r="O5" i="4"/>
  <c r="N5" i="4"/>
  <c r="M5" i="4"/>
  <c r="L5" i="4"/>
  <c r="K5" i="4"/>
  <c r="J5" i="4"/>
  <c r="I5" i="4"/>
  <c r="H5" i="4"/>
  <c r="G5" i="4"/>
  <c r="F5" i="4"/>
  <c r="E5" i="4"/>
  <c r="D5" i="4"/>
  <c r="C5" i="4"/>
  <c r="AZ4" i="4"/>
  <c r="AY4" i="4"/>
  <c r="AX4" i="4"/>
  <c r="AW4" i="4"/>
  <c r="AV4" i="4"/>
  <c r="AU4" i="4"/>
  <c r="AT4" i="4"/>
  <c r="AS4" i="4"/>
  <c r="AR4" i="4"/>
  <c r="AQ4" i="4"/>
  <c r="AP4" i="4"/>
  <c r="AO4" i="4"/>
  <c r="AN4" i="4"/>
  <c r="AM4" i="4"/>
  <c r="AL4" i="4"/>
  <c r="AK4" i="4"/>
  <c r="AJ4" i="4"/>
  <c r="AI4" i="4"/>
  <c r="AH4" i="4"/>
  <c r="AG4" i="4"/>
  <c r="AF4" i="4"/>
  <c r="AE4" i="4"/>
  <c r="AD4" i="4"/>
  <c r="AC4" i="4"/>
  <c r="AB4" i="4"/>
  <c r="AA4" i="4"/>
  <c r="Z4" i="4"/>
  <c r="Y4" i="4"/>
  <c r="X4" i="4"/>
  <c r="W4" i="4"/>
  <c r="V4" i="4"/>
  <c r="U4" i="4"/>
  <c r="T4" i="4"/>
  <c r="S4" i="4"/>
  <c r="R4" i="4"/>
  <c r="Q4" i="4"/>
  <c r="P4" i="4"/>
  <c r="O4" i="4"/>
  <c r="N4" i="4"/>
  <c r="M4" i="4"/>
  <c r="L4" i="4"/>
  <c r="K4" i="4"/>
  <c r="J4" i="4"/>
  <c r="I4" i="4"/>
  <c r="H4" i="4"/>
  <c r="G4" i="4"/>
  <c r="F4" i="4"/>
  <c r="E4" i="4"/>
  <c r="D4" i="4"/>
  <c r="C4" i="4"/>
  <c r="AZ3" i="4"/>
  <c r="AY3" i="4"/>
  <c r="AX3" i="4"/>
  <c r="AW3" i="4"/>
  <c r="AV3" i="4"/>
  <c r="AU3" i="4"/>
  <c r="AT3" i="4"/>
  <c r="AS3" i="4"/>
  <c r="AR3" i="4"/>
  <c r="AQ3" i="4"/>
  <c r="AP3" i="4"/>
  <c r="AO3" i="4"/>
  <c r="AN3" i="4"/>
  <c r="AM3" i="4"/>
  <c r="AL3" i="4"/>
  <c r="AK3" i="4"/>
  <c r="AJ3" i="4"/>
  <c r="AI3" i="4"/>
  <c r="AH3" i="4"/>
  <c r="AG3" i="4"/>
  <c r="AF3" i="4"/>
  <c r="AE3" i="4"/>
  <c r="AD3" i="4"/>
  <c r="AC3" i="4"/>
  <c r="AB3" i="4"/>
  <c r="AA3" i="4"/>
  <c r="Z3" i="4"/>
  <c r="EU3" i="4" s="1"/>
  <c r="Y3" i="4"/>
  <c r="X3" i="4"/>
  <c r="W3" i="4"/>
  <c r="V3" i="4"/>
  <c r="EQ3" i="4" s="1"/>
  <c r="U3" i="4"/>
  <c r="T3" i="4"/>
  <c r="S3" i="4"/>
  <c r="R3" i="4"/>
  <c r="EM3" i="4" s="1"/>
  <c r="Q3" i="4"/>
  <c r="P3" i="4"/>
  <c r="O3" i="4"/>
  <c r="N3" i="4"/>
  <c r="M3" i="4"/>
  <c r="L3" i="4"/>
  <c r="K3" i="4"/>
  <c r="J3" i="4"/>
  <c r="EE3" i="4" s="1"/>
  <c r="I3" i="4"/>
  <c r="H3" i="4"/>
  <c r="G3" i="4"/>
  <c r="F3" i="4"/>
  <c r="EA3" i="4" s="1"/>
  <c r="E3" i="4"/>
  <c r="D3" i="4"/>
  <c r="C3" i="4"/>
  <c r="AZ2" i="4"/>
  <c r="FU2" i="4" s="1"/>
  <c r="AY2" i="4"/>
  <c r="AX2" i="4"/>
  <c r="AW2" i="4"/>
  <c r="AV2" i="4"/>
  <c r="AU2" i="4"/>
  <c r="AT2" i="4"/>
  <c r="AS2" i="4"/>
  <c r="AR2" i="4"/>
  <c r="FM2" i="4" s="1"/>
  <c r="AQ2" i="4"/>
  <c r="AP2" i="4"/>
  <c r="AO2" i="4"/>
  <c r="AN2" i="4"/>
  <c r="AM2" i="4"/>
  <c r="AL2" i="4"/>
  <c r="AK2" i="4"/>
  <c r="AJ2" i="4"/>
  <c r="FE2" i="4" s="1"/>
  <c r="AI2" i="4"/>
  <c r="AH2" i="4"/>
  <c r="AG2" i="4"/>
  <c r="AF2" i="4"/>
  <c r="AE2" i="4"/>
  <c r="AD2" i="4"/>
  <c r="AC2" i="4"/>
  <c r="AB2" i="4"/>
  <c r="EW2" i="4" s="1"/>
  <c r="AA2" i="4"/>
  <c r="Z2" i="4"/>
  <c r="Y2" i="4"/>
  <c r="X2" i="4"/>
  <c r="W2" i="4"/>
  <c r="V2" i="4"/>
  <c r="U2" i="4"/>
  <c r="T2" i="4"/>
  <c r="EO2" i="4" s="1"/>
  <c r="S2" i="4"/>
  <c r="R2" i="4"/>
  <c r="Q2" i="4"/>
  <c r="P2" i="4"/>
  <c r="O2" i="4"/>
  <c r="N2" i="4"/>
  <c r="M2" i="4"/>
  <c r="L2" i="4"/>
  <c r="EG2" i="4" s="1"/>
  <c r="K2" i="4"/>
  <c r="J2" i="4"/>
  <c r="I2" i="4"/>
  <c r="H2" i="4"/>
  <c r="G2" i="4"/>
  <c r="F2" i="4"/>
  <c r="E2" i="4"/>
  <c r="D2" i="4"/>
  <c r="DY2" i="4" s="1"/>
  <c r="C2" i="4"/>
  <c r="B31" i="4"/>
  <c r="B30" i="4"/>
  <c r="B29" i="4"/>
  <c r="B28" i="4"/>
  <c r="B26" i="4"/>
  <c r="B25" i="4"/>
  <c r="B24" i="4"/>
  <c r="B23" i="4"/>
  <c r="B22" i="4"/>
  <c r="B21" i="4"/>
  <c r="B20" i="4"/>
  <c r="B19" i="4"/>
  <c r="B17" i="4"/>
  <c r="B16" i="4"/>
  <c r="B15" i="4"/>
  <c r="B14" i="4"/>
  <c r="B13" i="4"/>
  <c r="B12" i="4"/>
  <c r="B11" i="4"/>
  <c r="B10" i="4"/>
  <c r="B9" i="4"/>
  <c r="B8" i="4"/>
  <c r="B7" i="4"/>
  <c r="B6" i="4"/>
  <c r="B5" i="4"/>
  <c r="B4" i="4"/>
  <c r="B3" i="4"/>
  <c r="B2" i="2"/>
  <c r="B2" i="4"/>
  <c r="IZ38" i="4"/>
  <c r="IY38" i="4"/>
  <c r="IX38" i="4"/>
  <c r="IW38" i="4"/>
  <c r="IV38" i="4"/>
  <c r="IU38" i="4"/>
  <c r="IT38" i="4"/>
  <c r="IS38" i="4"/>
  <c r="IR38" i="4"/>
  <c r="IQ38" i="4"/>
  <c r="IO38" i="4"/>
  <c r="IN38" i="4"/>
  <c r="IM38" i="4"/>
  <c r="IL38" i="4"/>
  <c r="IK38" i="4"/>
  <c r="IJ38" i="4"/>
  <c r="II38" i="4"/>
  <c r="IH38" i="4"/>
  <c r="IG38" i="4"/>
  <c r="IC38" i="4" s="1"/>
  <c r="IF38" i="4"/>
  <c r="IB38" i="4"/>
  <c r="IZ37" i="4"/>
  <c r="IY37" i="4"/>
  <c r="IX37" i="4"/>
  <c r="IW37" i="4"/>
  <c r="IV37" i="4"/>
  <c r="IU37" i="4"/>
  <c r="IT37" i="4"/>
  <c r="IS37" i="4"/>
  <c r="IR37" i="4"/>
  <c r="IQ37" i="4"/>
  <c r="IO37" i="4"/>
  <c r="IN37" i="4"/>
  <c r="IM37" i="4"/>
  <c r="IL37" i="4"/>
  <c r="IK37" i="4"/>
  <c r="IJ37" i="4"/>
  <c r="II37" i="4"/>
  <c r="IH37" i="4"/>
  <c r="IG37" i="4"/>
  <c r="IF37" i="4"/>
  <c r="IC37" i="4"/>
  <c r="IB37" i="4"/>
  <c r="IZ36" i="4"/>
  <c r="IY36" i="4"/>
  <c r="IX36" i="4"/>
  <c r="IW36" i="4"/>
  <c r="IV36" i="4"/>
  <c r="IU36" i="4"/>
  <c r="IT36" i="4"/>
  <c r="IS36" i="4"/>
  <c r="IR36" i="4"/>
  <c r="IQ36" i="4"/>
  <c r="IO36" i="4"/>
  <c r="IN36" i="4"/>
  <c r="IM36" i="4"/>
  <c r="IL36" i="4"/>
  <c r="IK36" i="4"/>
  <c r="IJ36" i="4"/>
  <c r="II36" i="4"/>
  <c r="IH36" i="4"/>
  <c r="IG36" i="4"/>
  <c r="IF36" i="4"/>
  <c r="IC36" i="4"/>
  <c r="IB36" i="4"/>
  <c r="HZ36" i="4" s="1"/>
  <c r="B36" i="4"/>
  <c r="IZ35" i="4"/>
  <c r="IY35" i="4"/>
  <c r="IX35" i="4"/>
  <c r="IW35" i="4"/>
  <c r="IV35" i="4"/>
  <c r="IU35" i="4"/>
  <c r="IT35" i="4"/>
  <c r="IS35" i="4"/>
  <c r="IR35" i="4"/>
  <c r="IQ35" i="4"/>
  <c r="IO35" i="4"/>
  <c r="IN35" i="4"/>
  <c r="IM35" i="4"/>
  <c r="IL35" i="4"/>
  <c r="IK35" i="4"/>
  <c r="IJ35" i="4"/>
  <c r="II35" i="4"/>
  <c r="IH35" i="4"/>
  <c r="IG35" i="4"/>
  <c r="IF35" i="4"/>
  <c r="IC35" i="4"/>
  <c r="IB35" i="4"/>
  <c r="FQ35" i="4"/>
  <c r="FI35" i="4"/>
  <c r="FA35" i="4"/>
  <c r="ES35" i="4"/>
  <c r="EK35" i="4"/>
  <c r="EC35" i="4"/>
  <c r="IZ34" i="4"/>
  <c r="IY34" i="4"/>
  <c r="IX34" i="4"/>
  <c r="IW34" i="4"/>
  <c r="IV34" i="4"/>
  <c r="IU34" i="4"/>
  <c r="IT34" i="4"/>
  <c r="IS34" i="4"/>
  <c r="IR34" i="4"/>
  <c r="IQ34" i="4"/>
  <c r="IO34" i="4"/>
  <c r="IN34" i="4"/>
  <c r="IM34" i="4"/>
  <c r="IL34" i="4"/>
  <c r="IK34" i="4"/>
  <c r="IJ34" i="4"/>
  <c r="II34" i="4"/>
  <c r="IH34" i="4"/>
  <c r="IG34" i="4"/>
  <c r="IF34" i="4"/>
  <c r="IC34" i="4"/>
  <c r="IB34" i="4"/>
  <c r="HZ34" i="4"/>
  <c r="FE34" i="4"/>
  <c r="B33" i="4"/>
  <c r="IZ32" i="4"/>
  <c r="IY32" i="4"/>
  <c r="JF32" i="4" s="1"/>
  <c r="IX32" i="4"/>
  <c r="IW32" i="4"/>
  <c r="JE32" i="4" s="1"/>
  <c r="IV32" i="4"/>
  <c r="IU32" i="4"/>
  <c r="JD32" i="4" s="1"/>
  <c r="IT32" i="4"/>
  <c r="IS32" i="4"/>
  <c r="IR32" i="4"/>
  <c r="IQ32" i="4"/>
  <c r="JB32" i="4" s="1"/>
  <c r="IO32" i="4"/>
  <c r="IN32" i="4"/>
  <c r="IM32" i="4"/>
  <c r="IL32" i="4"/>
  <c r="IK32" i="4"/>
  <c r="IJ32" i="4"/>
  <c r="II32" i="4"/>
  <c r="IH32" i="4"/>
  <c r="IG32" i="4"/>
  <c r="IF32" i="4"/>
  <c r="IC32" i="4"/>
  <c r="IB32" i="4"/>
  <c r="IZ31" i="4"/>
  <c r="IY31" i="4"/>
  <c r="IX31" i="4"/>
  <c r="IW31" i="4"/>
  <c r="IV31" i="4"/>
  <c r="IU31" i="4"/>
  <c r="IT31" i="4"/>
  <c r="IS31" i="4"/>
  <c r="IR31" i="4"/>
  <c r="IQ31" i="4"/>
  <c r="IO31" i="4"/>
  <c r="IN31" i="4"/>
  <c r="IM31" i="4"/>
  <c r="IL31" i="4"/>
  <c r="IK31" i="4"/>
  <c r="IJ31" i="4"/>
  <c r="II31" i="4"/>
  <c r="IH31" i="4"/>
  <c r="IG31" i="4"/>
  <c r="IF31" i="4"/>
  <c r="IB31" i="4" s="1"/>
  <c r="IC31" i="4"/>
  <c r="FU31" i="4"/>
  <c r="FQ31" i="4"/>
  <c r="FM31" i="4"/>
  <c r="FI31" i="4"/>
  <c r="FE31" i="4"/>
  <c r="FA31" i="4"/>
  <c r="EW31" i="4"/>
  <c r="ES31" i="4"/>
  <c r="EO31" i="4"/>
  <c r="EK31" i="4"/>
  <c r="EG31" i="4"/>
  <c r="EC31" i="4"/>
  <c r="DY31" i="4"/>
  <c r="IZ30" i="4"/>
  <c r="IY30" i="4"/>
  <c r="IX30" i="4"/>
  <c r="IW30" i="4"/>
  <c r="IV30" i="4"/>
  <c r="IU30" i="4"/>
  <c r="IT30" i="4"/>
  <c r="IS30" i="4"/>
  <c r="IR30" i="4"/>
  <c r="IQ30" i="4"/>
  <c r="IO30" i="4"/>
  <c r="IN30" i="4"/>
  <c r="IM30" i="4"/>
  <c r="IL30" i="4"/>
  <c r="IK30" i="4"/>
  <c r="IJ30" i="4"/>
  <c r="II30" i="4"/>
  <c r="IH30" i="4"/>
  <c r="IG30" i="4"/>
  <c r="IF30" i="4"/>
  <c r="IC30" i="4"/>
  <c r="IB30" i="4"/>
  <c r="HZ30" i="4" s="1"/>
  <c r="FU30" i="4"/>
  <c r="FS30" i="4"/>
  <c r="FQ30" i="4"/>
  <c r="FO30" i="4"/>
  <c r="FM30" i="4"/>
  <c r="FK30" i="4"/>
  <c r="FI30" i="4"/>
  <c r="FG30" i="4"/>
  <c r="FC30" i="4"/>
  <c r="EY30" i="4"/>
  <c r="EU30" i="4"/>
  <c r="EQ30" i="4"/>
  <c r="IZ29" i="4"/>
  <c r="IY29" i="4"/>
  <c r="IX29" i="4"/>
  <c r="IW29" i="4"/>
  <c r="IV29" i="4"/>
  <c r="IU29" i="4"/>
  <c r="IT29" i="4"/>
  <c r="IS29" i="4"/>
  <c r="IR29" i="4"/>
  <c r="IQ29" i="4"/>
  <c r="IO29" i="4"/>
  <c r="IN29" i="4"/>
  <c r="IM29" i="4"/>
  <c r="IL29" i="4"/>
  <c r="IK29" i="4"/>
  <c r="IJ29" i="4"/>
  <c r="II29" i="4"/>
  <c r="IH29" i="4"/>
  <c r="IG29" i="4"/>
  <c r="IF29" i="4"/>
  <c r="IC29" i="4"/>
  <c r="IB29" i="4"/>
  <c r="FS29" i="4"/>
  <c r="EM29" i="4"/>
  <c r="IZ28" i="4"/>
  <c r="IY28" i="4"/>
  <c r="IX28" i="4"/>
  <c r="IW28" i="4"/>
  <c r="IV28" i="4"/>
  <c r="IU28" i="4"/>
  <c r="IT28" i="4"/>
  <c r="IS28" i="4"/>
  <c r="IR28" i="4"/>
  <c r="IQ28" i="4"/>
  <c r="IO28" i="4"/>
  <c r="IN28" i="4"/>
  <c r="IM28" i="4"/>
  <c r="IL28" i="4"/>
  <c r="IK28" i="4"/>
  <c r="IJ28" i="4"/>
  <c r="II28" i="4"/>
  <c r="IH28" i="4"/>
  <c r="IG28" i="4"/>
  <c r="IF28" i="4"/>
  <c r="IC28" i="4"/>
  <c r="IB28" i="4"/>
  <c r="FU28" i="4"/>
  <c r="FM28" i="4"/>
  <c r="FE28" i="4"/>
  <c r="EW28" i="4"/>
  <c r="EO28" i="4"/>
  <c r="EG28" i="4"/>
  <c r="DY28" i="4"/>
  <c r="B27" i="4"/>
  <c r="FU26" i="4"/>
  <c r="FM26" i="4"/>
  <c r="FE26" i="4"/>
  <c r="EW26" i="4"/>
  <c r="EO26" i="4"/>
  <c r="EG26" i="4"/>
  <c r="DY26" i="4"/>
  <c r="FO25" i="4"/>
  <c r="FG25" i="4"/>
  <c r="EY25" i="4"/>
  <c r="EQ25" i="4"/>
  <c r="EI25" i="4"/>
  <c r="EA25" i="4"/>
  <c r="FQ24" i="4"/>
  <c r="FI24" i="4"/>
  <c r="FA24" i="4"/>
  <c r="ES24" i="4"/>
  <c r="EK24" i="4"/>
  <c r="EC24" i="4"/>
  <c r="IZ23" i="4"/>
  <c r="IY23" i="4"/>
  <c r="IX23" i="4"/>
  <c r="IW23" i="4"/>
  <c r="IV23" i="4"/>
  <c r="IU23" i="4"/>
  <c r="IT23" i="4"/>
  <c r="IS23" i="4"/>
  <c r="IR23" i="4"/>
  <c r="IQ23" i="4"/>
  <c r="IO23" i="4"/>
  <c r="IN23" i="4"/>
  <c r="IM23" i="4"/>
  <c r="IL23" i="4"/>
  <c r="IK23" i="4"/>
  <c r="IJ23" i="4"/>
  <c r="II23" i="4"/>
  <c r="IH23" i="4"/>
  <c r="IG23" i="4"/>
  <c r="IF23" i="4"/>
  <c r="IC23" i="4"/>
  <c r="IB23" i="4"/>
  <c r="IZ22" i="4"/>
  <c r="IY22" i="4"/>
  <c r="IX22" i="4"/>
  <c r="IW22" i="4"/>
  <c r="IV22" i="4"/>
  <c r="IU22" i="4"/>
  <c r="IT22" i="4"/>
  <c r="IS22" i="4"/>
  <c r="IR22" i="4"/>
  <c r="IQ22" i="4"/>
  <c r="IO22" i="4"/>
  <c r="IN22" i="4"/>
  <c r="IM22" i="4"/>
  <c r="IL22" i="4"/>
  <c r="IK22" i="4"/>
  <c r="IJ22" i="4"/>
  <c r="II22" i="4"/>
  <c r="IH22" i="4"/>
  <c r="IG22" i="4"/>
  <c r="IF22" i="4"/>
  <c r="IC22" i="4"/>
  <c r="IB22" i="4"/>
  <c r="FO22" i="4"/>
  <c r="FG22" i="4"/>
  <c r="EY22" i="4"/>
  <c r="EQ22" i="4"/>
  <c r="EA22" i="4"/>
  <c r="IZ21" i="4"/>
  <c r="IY21" i="4"/>
  <c r="IX21" i="4"/>
  <c r="IW21" i="4"/>
  <c r="IV21" i="4"/>
  <c r="IU21" i="4"/>
  <c r="IT21" i="4"/>
  <c r="IS21" i="4"/>
  <c r="IR21" i="4"/>
  <c r="IQ21" i="4"/>
  <c r="IO21" i="4"/>
  <c r="IN21" i="4"/>
  <c r="IM21" i="4"/>
  <c r="IL21" i="4"/>
  <c r="IK21" i="4"/>
  <c r="IJ21" i="4"/>
  <c r="II21" i="4"/>
  <c r="IH21" i="4"/>
  <c r="IG21" i="4"/>
  <c r="IF21" i="4"/>
  <c r="IB21" i="4" s="1"/>
  <c r="IC21" i="4"/>
  <c r="FS21" i="4"/>
  <c r="FM21" i="4"/>
  <c r="FE21" i="4"/>
  <c r="EW21" i="4"/>
  <c r="EO21" i="4"/>
  <c r="EG21" i="4"/>
  <c r="IZ20" i="4"/>
  <c r="IY20" i="4"/>
  <c r="IX20" i="4"/>
  <c r="IW20" i="4"/>
  <c r="IV20" i="4"/>
  <c r="IU20" i="4"/>
  <c r="IT20" i="4"/>
  <c r="IS20" i="4"/>
  <c r="IR20" i="4"/>
  <c r="IQ20" i="4"/>
  <c r="IO20" i="4"/>
  <c r="IN20" i="4"/>
  <c r="IM20" i="4"/>
  <c r="IL20" i="4"/>
  <c r="IK20" i="4"/>
  <c r="IJ20" i="4"/>
  <c r="II20" i="4"/>
  <c r="IH20" i="4"/>
  <c r="IG20" i="4"/>
  <c r="IF20" i="4"/>
  <c r="IC20" i="4"/>
  <c r="IB20" i="4"/>
  <c r="FA20" i="4"/>
  <c r="IZ19" i="4"/>
  <c r="IY19" i="4"/>
  <c r="IX19" i="4"/>
  <c r="IW19" i="4"/>
  <c r="IV19" i="4"/>
  <c r="IU19" i="4"/>
  <c r="IT19" i="4"/>
  <c r="IS19" i="4"/>
  <c r="IR19" i="4"/>
  <c r="IQ19" i="4"/>
  <c r="IO19" i="4"/>
  <c r="IN19" i="4"/>
  <c r="IM19" i="4"/>
  <c r="IL19" i="4"/>
  <c r="IK19" i="4"/>
  <c r="IJ19" i="4"/>
  <c r="II19" i="4"/>
  <c r="IH19" i="4"/>
  <c r="IG19" i="4"/>
  <c r="IF19" i="4"/>
  <c r="IC19" i="4"/>
  <c r="IB19" i="4"/>
  <c r="FE19" i="4"/>
  <c r="B18" i="4"/>
  <c r="FU17" i="4"/>
  <c r="FE17" i="4"/>
  <c r="EO17" i="4"/>
  <c r="DY17" i="4"/>
  <c r="FG16" i="4"/>
  <c r="EQ16" i="4"/>
  <c r="FI15" i="4"/>
  <c r="EC15" i="4"/>
  <c r="EU14" i="4"/>
  <c r="FM13" i="4"/>
  <c r="EK11" i="4"/>
  <c r="EO9" i="4"/>
  <c r="FG8" i="4"/>
  <c r="ES7" i="4"/>
  <c r="IZ6" i="4"/>
  <c r="IY6" i="4"/>
  <c r="JF6" i="4" s="1"/>
  <c r="IX6" i="4"/>
  <c r="IW6" i="4"/>
  <c r="JE6" i="4" s="1"/>
  <c r="IV6" i="4"/>
  <c r="IU6" i="4"/>
  <c r="JD6" i="4" s="1"/>
  <c r="IT6" i="4"/>
  <c r="IS6" i="4"/>
  <c r="JC6" i="4" s="1"/>
  <c r="IR6" i="4"/>
  <c r="IQ6" i="4"/>
  <c r="JB6" i="4" s="1"/>
  <c r="IO6" i="4"/>
  <c r="IN6" i="4"/>
  <c r="IM6" i="4"/>
  <c r="IL6" i="4"/>
  <c r="IK6" i="4"/>
  <c r="IJ6" i="4"/>
  <c r="II6" i="4"/>
  <c r="IH6" i="4"/>
  <c r="IG6" i="4"/>
  <c r="IF6" i="4"/>
  <c r="IC6" i="4"/>
  <c r="IB6" i="4"/>
  <c r="HZ6" i="4" s="1"/>
  <c r="FK6" i="4"/>
  <c r="EE6" i="4"/>
  <c r="IZ5" i="4"/>
  <c r="IY5" i="4"/>
  <c r="IX5" i="4"/>
  <c r="IW5" i="4"/>
  <c r="IV5" i="4"/>
  <c r="IU5" i="4"/>
  <c r="IT5" i="4"/>
  <c r="IS5" i="4"/>
  <c r="IR5" i="4"/>
  <c r="IQ5" i="4"/>
  <c r="IO5" i="4"/>
  <c r="IN5" i="4"/>
  <c r="IM5" i="4"/>
  <c r="IL5" i="4"/>
  <c r="IK5" i="4"/>
  <c r="IJ5" i="4"/>
  <c r="II5" i="4"/>
  <c r="IH5" i="4"/>
  <c r="IG5" i="4"/>
  <c r="IF5" i="4"/>
  <c r="IC5" i="4"/>
  <c r="IB5" i="4"/>
  <c r="EW5" i="4"/>
  <c r="EE5" i="4"/>
  <c r="IZ4" i="4"/>
  <c r="IY4" i="4"/>
  <c r="JF4" i="4" s="1"/>
  <c r="IX4" i="4"/>
  <c r="IW4" i="4"/>
  <c r="JE4" i="4" s="1"/>
  <c r="IV4" i="4"/>
  <c r="IU4" i="4"/>
  <c r="JD4" i="4" s="1"/>
  <c r="IT4" i="4"/>
  <c r="IS4" i="4"/>
  <c r="JC4" i="4" s="1"/>
  <c r="IR4" i="4"/>
  <c r="IQ4" i="4"/>
  <c r="JB4" i="4" s="1"/>
  <c r="IO4" i="4"/>
  <c r="IN4" i="4"/>
  <c r="IM4" i="4"/>
  <c r="IL4" i="4"/>
  <c r="IK4" i="4"/>
  <c r="IJ4" i="4"/>
  <c r="II4" i="4"/>
  <c r="IH4" i="4"/>
  <c r="IG4" i="4"/>
  <c r="IF4" i="4"/>
  <c r="IC4" i="4"/>
  <c r="IB4" i="4"/>
  <c r="HZ4" i="4" s="1"/>
  <c r="FU4" i="4"/>
  <c r="FM4" i="4"/>
  <c r="FE4" i="4"/>
  <c r="EW4" i="4"/>
  <c r="EO4" i="4"/>
  <c r="EG4" i="4"/>
  <c r="DY4" i="4"/>
  <c r="IZ3" i="4"/>
  <c r="IY3" i="4"/>
  <c r="IX3" i="4"/>
  <c r="IW3" i="4"/>
  <c r="IV3" i="4"/>
  <c r="IU3" i="4"/>
  <c r="IT3" i="4"/>
  <c r="IS3" i="4"/>
  <c r="IR3" i="4"/>
  <c r="IQ3" i="4"/>
  <c r="IO3" i="4"/>
  <c r="IN3" i="4"/>
  <c r="IM3" i="4"/>
  <c r="IL3" i="4"/>
  <c r="IK3" i="4"/>
  <c r="IJ3" i="4"/>
  <c r="II3" i="4"/>
  <c r="IH3" i="4"/>
  <c r="IG3" i="4"/>
  <c r="IF3" i="4"/>
  <c r="IB3" i="4"/>
  <c r="FO3" i="4"/>
  <c r="FG3" i="4"/>
  <c r="EY3" i="4"/>
  <c r="EI3" i="4"/>
  <c r="IZ2" i="4"/>
  <c r="IY2" i="4"/>
  <c r="IX2" i="4"/>
  <c r="IW2" i="4"/>
  <c r="IV2" i="4"/>
  <c r="IU2" i="4"/>
  <c r="IT2" i="4"/>
  <c r="IS2" i="4"/>
  <c r="IR2" i="4"/>
  <c r="IQ2" i="4"/>
  <c r="IO2" i="4"/>
  <c r="IN2" i="4"/>
  <c r="IM2" i="4"/>
  <c r="IL2" i="4"/>
  <c r="IK2" i="4"/>
  <c r="IJ2" i="4"/>
  <c r="II2" i="4"/>
  <c r="IH2" i="4"/>
  <c r="IG2" i="4"/>
  <c r="IF2" i="4"/>
  <c r="IC2" i="4"/>
  <c r="IB2" i="4"/>
  <c r="FQ2" i="4"/>
  <c r="FI2" i="4"/>
  <c r="FA2" i="4"/>
  <c r="ES2" i="4"/>
  <c r="EK2" i="4"/>
  <c r="EC2" i="4"/>
  <c r="AZ31" i="3"/>
  <c r="AY31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AZ30" i="3"/>
  <c r="AY30" i="3"/>
  <c r="AX30" i="3"/>
  <c r="AW30" i="3"/>
  <c r="AV30" i="3"/>
  <c r="AU30" i="3"/>
  <c r="AT30" i="3"/>
  <c r="AS30" i="3"/>
  <c r="AR30" i="3"/>
  <c r="AQ30" i="3"/>
  <c r="AP30" i="3"/>
  <c r="AO30" i="3"/>
  <c r="AN30" i="3"/>
  <c r="AM30" i="3"/>
  <c r="AL30" i="3"/>
  <c r="AK30" i="3"/>
  <c r="AJ30" i="3"/>
  <c r="AI30" i="3"/>
  <c r="AH30" i="3"/>
  <c r="AG30" i="3"/>
  <c r="AF30" i="3"/>
  <c r="AE30" i="3"/>
  <c r="AD30" i="3"/>
  <c r="AC30" i="3"/>
  <c r="AB30" i="3"/>
  <c r="AA30" i="3"/>
  <c r="Z30" i="3"/>
  <c r="Y30" i="3"/>
  <c r="X30" i="3"/>
  <c r="W30" i="3"/>
  <c r="V30" i="3"/>
  <c r="U30" i="3"/>
  <c r="T30" i="3"/>
  <c r="S30" i="3"/>
  <c r="R30" i="3"/>
  <c r="Q30" i="3"/>
  <c r="P30" i="3"/>
  <c r="O30" i="3"/>
  <c r="N30" i="3"/>
  <c r="M30" i="3"/>
  <c r="L30" i="3"/>
  <c r="K30" i="3"/>
  <c r="J30" i="3"/>
  <c r="I30" i="3"/>
  <c r="H30" i="3"/>
  <c r="G30" i="3"/>
  <c r="F30" i="3"/>
  <c r="E30" i="3"/>
  <c r="D30" i="3"/>
  <c r="C30" i="3"/>
  <c r="AZ29" i="3"/>
  <c r="AY29" i="3"/>
  <c r="AX29" i="3"/>
  <c r="AW29" i="3"/>
  <c r="AV29" i="3"/>
  <c r="AU29" i="3"/>
  <c r="AT29" i="3"/>
  <c r="AS29" i="3"/>
  <c r="AR29" i="3"/>
  <c r="AQ29" i="3"/>
  <c r="AP29" i="3"/>
  <c r="AO29" i="3"/>
  <c r="AN29" i="3"/>
  <c r="AM29" i="3"/>
  <c r="AL29" i="3"/>
  <c r="AK29" i="3"/>
  <c r="AJ29" i="3"/>
  <c r="AI29" i="3"/>
  <c r="AH29" i="3"/>
  <c r="AG29" i="3"/>
  <c r="AF29" i="3"/>
  <c r="AE29" i="3"/>
  <c r="AD29" i="3"/>
  <c r="AC29" i="3"/>
  <c r="AB29" i="3"/>
  <c r="AA29" i="3"/>
  <c r="Z29" i="3"/>
  <c r="Y29" i="3"/>
  <c r="X29" i="3"/>
  <c r="W29" i="3"/>
  <c r="V29" i="3"/>
  <c r="U29" i="3"/>
  <c r="T29" i="3"/>
  <c r="S29" i="3"/>
  <c r="R29" i="3"/>
  <c r="Q29" i="3"/>
  <c r="P29" i="3"/>
  <c r="O29" i="3"/>
  <c r="N29" i="3"/>
  <c r="M29" i="3"/>
  <c r="L29" i="3"/>
  <c r="K29" i="3"/>
  <c r="J29" i="3"/>
  <c r="I29" i="3"/>
  <c r="H29" i="3"/>
  <c r="G29" i="3"/>
  <c r="F29" i="3"/>
  <c r="E29" i="3"/>
  <c r="D29" i="3"/>
  <c r="C29" i="3"/>
  <c r="AZ28" i="3"/>
  <c r="AY28" i="3"/>
  <c r="AX28" i="3"/>
  <c r="AW28" i="3"/>
  <c r="AV28" i="3"/>
  <c r="AU28" i="3"/>
  <c r="AT28" i="3"/>
  <c r="AS28" i="3"/>
  <c r="AR28" i="3"/>
  <c r="AQ28" i="3"/>
  <c r="AP28" i="3"/>
  <c r="AO28" i="3"/>
  <c r="AN28" i="3"/>
  <c r="AM28" i="3"/>
  <c r="AL28" i="3"/>
  <c r="AK28" i="3"/>
  <c r="AJ28" i="3"/>
  <c r="AI28" i="3"/>
  <c r="AH28" i="3"/>
  <c r="AG28" i="3"/>
  <c r="AF28" i="3"/>
  <c r="AE28" i="3"/>
  <c r="AD28" i="3"/>
  <c r="AC28" i="3"/>
  <c r="AB28" i="3"/>
  <c r="AA28" i="3"/>
  <c r="Z28" i="3"/>
  <c r="Y28" i="3"/>
  <c r="X28" i="3"/>
  <c r="W28" i="3"/>
  <c r="V28" i="3"/>
  <c r="U28" i="3"/>
  <c r="T28" i="3"/>
  <c r="S28" i="3"/>
  <c r="R28" i="3"/>
  <c r="Q28" i="3"/>
  <c r="P28" i="3"/>
  <c r="O28" i="3"/>
  <c r="N28" i="3"/>
  <c r="M28" i="3"/>
  <c r="L28" i="3"/>
  <c r="K28" i="3"/>
  <c r="J28" i="3"/>
  <c r="I28" i="3"/>
  <c r="H28" i="3"/>
  <c r="G28" i="3"/>
  <c r="F28" i="3"/>
  <c r="E28" i="3"/>
  <c r="D28" i="3"/>
  <c r="C28" i="3"/>
  <c r="AZ26" i="3"/>
  <c r="AY26" i="3"/>
  <c r="AX26" i="3"/>
  <c r="AW26" i="3"/>
  <c r="AV26" i="3"/>
  <c r="AU26" i="3"/>
  <c r="AT26" i="3"/>
  <c r="AS26" i="3"/>
  <c r="AR26" i="3"/>
  <c r="AQ26" i="3"/>
  <c r="AP26" i="3"/>
  <c r="AO26" i="3"/>
  <c r="AN26" i="3"/>
  <c r="AM26" i="3"/>
  <c r="AL26" i="3"/>
  <c r="AK26" i="3"/>
  <c r="AJ26" i="3"/>
  <c r="AI26" i="3"/>
  <c r="AH26" i="3"/>
  <c r="AG26" i="3"/>
  <c r="AF26" i="3"/>
  <c r="AE26" i="3"/>
  <c r="AD26" i="3"/>
  <c r="AC26" i="3"/>
  <c r="AB26" i="3"/>
  <c r="AA26" i="3"/>
  <c r="Z26" i="3"/>
  <c r="Y26" i="3"/>
  <c r="X26" i="3"/>
  <c r="W26" i="3"/>
  <c r="V26" i="3"/>
  <c r="U26" i="3"/>
  <c r="T26" i="3"/>
  <c r="S26" i="3"/>
  <c r="R26" i="3"/>
  <c r="Q26" i="3"/>
  <c r="P26" i="3"/>
  <c r="O26" i="3"/>
  <c r="N26" i="3"/>
  <c r="M26" i="3"/>
  <c r="L26" i="3"/>
  <c r="K26" i="3"/>
  <c r="J26" i="3"/>
  <c r="I26" i="3"/>
  <c r="H26" i="3"/>
  <c r="G26" i="3"/>
  <c r="F26" i="3"/>
  <c r="E26" i="3"/>
  <c r="D26" i="3"/>
  <c r="C26" i="3"/>
  <c r="AZ25" i="3"/>
  <c r="AY25" i="3"/>
  <c r="AX25" i="3"/>
  <c r="AW25" i="3"/>
  <c r="AV25" i="3"/>
  <c r="AU25" i="3"/>
  <c r="AT25" i="3"/>
  <c r="AS25" i="3"/>
  <c r="AR25" i="3"/>
  <c r="AQ25" i="3"/>
  <c r="AP25" i="3"/>
  <c r="AO25" i="3"/>
  <c r="AN25" i="3"/>
  <c r="AM25" i="3"/>
  <c r="AL25" i="3"/>
  <c r="AK25" i="3"/>
  <c r="AJ25" i="3"/>
  <c r="AI25" i="3"/>
  <c r="AH25" i="3"/>
  <c r="AG25" i="3"/>
  <c r="AF25" i="3"/>
  <c r="AE25" i="3"/>
  <c r="AD25" i="3"/>
  <c r="AC25" i="3"/>
  <c r="AB25" i="3"/>
  <c r="AA25" i="3"/>
  <c r="Z25" i="3"/>
  <c r="Y25" i="3"/>
  <c r="X25" i="3"/>
  <c r="W25" i="3"/>
  <c r="V25" i="3"/>
  <c r="U25" i="3"/>
  <c r="T25" i="3"/>
  <c r="S25" i="3"/>
  <c r="R25" i="3"/>
  <c r="Q25" i="3"/>
  <c r="P25" i="3"/>
  <c r="O25" i="3"/>
  <c r="N25" i="3"/>
  <c r="M25" i="3"/>
  <c r="L25" i="3"/>
  <c r="K25" i="3"/>
  <c r="J25" i="3"/>
  <c r="I25" i="3"/>
  <c r="H25" i="3"/>
  <c r="G25" i="3"/>
  <c r="F25" i="3"/>
  <c r="E25" i="3"/>
  <c r="D25" i="3"/>
  <c r="C25" i="3"/>
  <c r="AZ24" i="3"/>
  <c r="AY24" i="3"/>
  <c r="AX24" i="3"/>
  <c r="AW24" i="3"/>
  <c r="AV24" i="3"/>
  <c r="AU24" i="3"/>
  <c r="AT24" i="3"/>
  <c r="AS24" i="3"/>
  <c r="AR24" i="3"/>
  <c r="AQ24" i="3"/>
  <c r="AP24" i="3"/>
  <c r="AO24" i="3"/>
  <c r="AN24" i="3"/>
  <c r="AM24" i="3"/>
  <c r="AL24" i="3"/>
  <c r="AK24" i="3"/>
  <c r="AJ24" i="3"/>
  <c r="AI24" i="3"/>
  <c r="AH24" i="3"/>
  <c r="AG24" i="3"/>
  <c r="AF24" i="3"/>
  <c r="AE24" i="3"/>
  <c r="AD24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F24" i="3"/>
  <c r="E24" i="3"/>
  <c r="D24" i="3"/>
  <c r="C24" i="3"/>
  <c r="AZ23" i="3"/>
  <c r="AY23" i="3"/>
  <c r="AX23" i="3"/>
  <c r="AW23" i="3"/>
  <c r="AV23" i="3"/>
  <c r="AU23" i="3"/>
  <c r="AT23" i="3"/>
  <c r="AS23" i="3"/>
  <c r="AR23" i="3"/>
  <c r="AQ23" i="3"/>
  <c r="AP23" i="3"/>
  <c r="AO23" i="3"/>
  <c r="AN23" i="3"/>
  <c r="AM23" i="3"/>
  <c r="AL23" i="3"/>
  <c r="AK23" i="3"/>
  <c r="AJ23" i="3"/>
  <c r="AI23" i="3"/>
  <c r="AH23" i="3"/>
  <c r="AG23" i="3"/>
  <c r="AF23" i="3"/>
  <c r="AE23" i="3"/>
  <c r="AD23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F23" i="3"/>
  <c r="E23" i="3"/>
  <c r="D23" i="3"/>
  <c r="C23" i="3"/>
  <c r="AZ22" i="3"/>
  <c r="AY22" i="3"/>
  <c r="AX22" i="3"/>
  <c r="AW22" i="3"/>
  <c r="AV22" i="3"/>
  <c r="AU22" i="3"/>
  <c r="AT22" i="3"/>
  <c r="AS22" i="3"/>
  <c r="AR22" i="3"/>
  <c r="AQ22" i="3"/>
  <c r="AP22" i="3"/>
  <c r="AO22" i="3"/>
  <c r="AN22" i="3"/>
  <c r="AM22" i="3"/>
  <c r="AL22" i="3"/>
  <c r="AK22" i="3"/>
  <c r="AJ22" i="3"/>
  <c r="AI22" i="3"/>
  <c r="AH22" i="3"/>
  <c r="AG22" i="3"/>
  <c r="AF22" i="3"/>
  <c r="AE22" i="3"/>
  <c r="AD22" i="3"/>
  <c r="AC22" i="3"/>
  <c r="AB22" i="3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D22" i="3"/>
  <c r="C22" i="3"/>
  <c r="AZ21" i="3"/>
  <c r="AY21" i="3"/>
  <c r="AX21" i="3"/>
  <c r="AW21" i="3"/>
  <c r="AV21" i="3"/>
  <c r="AU21" i="3"/>
  <c r="AT21" i="3"/>
  <c r="AS21" i="3"/>
  <c r="AR21" i="3"/>
  <c r="AQ21" i="3"/>
  <c r="AP21" i="3"/>
  <c r="AO21" i="3"/>
  <c r="AN21" i="3"/>
  <c r="AM21" i="3"/>
  <c r="AL21" i="3"/>
  <c r="AK21" i="3"/>
  <c r="AJ21" i="3"/>
  <c r="AI21" i="3"/>
  <c r="AH21" i="3"/>
  <c r="AG21" i="3"/>
  <c r="AF21" i="3"/>
  <c r="AE21" i="3"/>
  <c r="AD21" i="3"/>
  <c r="AC21" i="3"/>
  <c r="AB21" i="3"/>
  <c r="AA21" i="3"/>
  <c r="Z21" i="3"/>
  <c r="Y21" i="3"/>
  <c r="X21" i="3"/>
  <c r="W21" i="3"/>
  <c r="V21" i="3"/>
  <c r="U21" i="3"/>
  <c r="T21" i="3"/>
  <c r="S21" i="3"/>
  <c r="R21" i="3"/>
  <c r="Q21" i="3"/>
  <c r="P21" i="3"/>
  <c r="O21" i="3"/>
  <c r="N21" i="3"/>
  <c r="M21" i="3"/>
  <c r="L21" i="3"/>
  <c r="K21" i="3"/>
  <c r="J21" i="3"/>
  <c r="I21" i="3"/>
  <c r="H21" i="3"/>
  <c r="G21" i="3"/>
  <c r="F21" i="3"/>
  <c r="E21" i="3"/>
  <c r="D21" i="3"/>
  <c r="C21" i="3"/>
  <c r="AZ20" i="3"/>
  <c r="AY20" i="3"/>
  <c r="AX20" i="3"/>
  <c r="AW20" i="3"/>
  <c r="AV20" i="3"/>
  <c r="AU20" i="3"/>
  <c r="AT20" i="3"/>
  <c r="AS20" i="3"/>
  <c r="AR20" i="3"/>
  <c r="AQ20" i="3"/>
  <c r="AP20" i="3"/>
  <c r="AO20" i="3"/>
  <c r="AN20" i="3"/>
  <c r="AM20" i="3"/>
  <c r="AL20" i="3"/>
  <c r="AK20" i="3"/>
  <c r="AJ20" i="3"/>
  <c r="AI20" i="3"/>
  <c r="AH20" i="3"/>
  <c r="AG20" i="3"/>
  <c r="AF20" i="3"/>
  <c r="AE20" i="3"/>
  <c r="AD20" i="3"/>
  <c r="AC20" i="3"/>
  <c r="AB20" i="3"/>
  <c r="AA20" i="3"/>
  <c r="Z20" i="3"/>
  <c r="Y20" i="3"/>
  <c r="X20" i="3"/>
  <c r="W20" i="3"/>
  <c r="V20" i="3"/>
  <c r="U20" i="3"/>
  <c r="T20" i="3"/>
  <c r="S20" i="3"/>
  <c r="R20" i="3"/>
  <c r="Q20" i="3"/>
  <c r="P20" i="3"/>
  <c r="O20" i="3"/>
  <c r="N20" i="3"/>
  <c r="M20" i="3"/>
  <c r="L20" i="3"/>
  <c r="K20" i="3"/>
  <c r="J20" i="3"/>
  <c r="I20" i="3"/>
  <c r="H20" i="3"/>
  <c r="G20" i="3"/>
  <c r="F20" i="3"/>
  <c r="E20" i="3"/>
  <c r="D20" i="3"/>
  <c r="C20" i="3"/>
  <c r="AZ19" i="3"/>
  <c r="AY19" i="3"/>
  <c r="AX19" i="3"/>
  <c r="AW19" i="3"/>
  <c r="AV19" i="3"/>
  <c r="AU19" i="3"/>
  <c r="AT19" i="3"/>
  <c r="AS19" i="3"/>
  <c r="AR19" i="3"/>
  <c r="AQ19" i="3"/>
  <c r="AP19" i="3"/>
  <c r="AO19" i="3"/>
  <c r="AN19" i="3"/>
  <c r="AM19" i="3"/>
  <c r="AL19" i="3"/>
  <c r="AK19" i="3"/>
  <c r="AJ19" i="3"/>
  <c r="AI19" i="3"/>
  <c r="AH19" i="3"/>
  <c r="AG19" i="3"/>
  <c r="AF19" i="3"/>
  <c r="AE19" i="3"/>
  <c r="AD19" i="3"/>
  <c r="AC19" i="3"/>
  <c r="AB19" i="3"/>
  <c r="AA19" i="3"/>
  <c r="Z19" i="3"/>
  <c r="Y19" i="3"/>
  <c r="X19" i="3"/>
  <c r="W19" i="3"/>
  <c r="V19" i="3"/>
  <c r="U19" i="3"/>
  <c r="T19" i="3"/>
  <c r="S19" i="3"/>
  <c r="R19" i="3"/>
  <c r="Q19" i="3"/>
  <c r="P19" i="3"/>
  <c r="O19" i="3"/>
  <c r="N19" i="3"/>
  <c r="M19" i="3"/>
  <c r="L19" i="3"/>
  <c r="K19" i="3"/>
  <c r="J19" i="3"/>
  <c r="I19" i="3"/>
  <c r="H19" i="3"/>
  <c r="G19" i="3"/>
  <c r="F19" i="3"/>
  <c r="E19" i="3"/>
  <c r="D19" i="3"/>
  <c r="C19" i="3"/>
  <c r="AZ17" i="3"/>
  <c r="AY17" i="3"/>
  <c r="AX17" i="3"/>
  <c r="AW17" i="3"/>
  <c r="AV17" i="3"/>
  <c r="AU17" i="3"/>
  <c r="AT17" i="3"/>
  <c r="AS17" i="3"/>
  <c r="AR17" i="3"/>
  <c r="AQ17" i="3"/>
  <c r="AP17" i="3"/>
  <c r="AO17" i="3"/>
  <c r="AN17" i="3"/>
  <c r="AM17" i="3"/>
  <c r="AL17" i="3"/>
  <c r="AK17" i="3"/>
  <c r="AJ17" i="3"/>
  <c r="AI17" i="3"/>
  <c r="AH17" i="3"/>
  <c r="AG17" i="3"/>
  <c r="AF17" i="3"/>
  <c r="AE17" i="3"/>
  <c r="AD17" i="3"/>
  <c r="AC17" i="3"/>
  <c r="AB17" i="3"/>
  <c r="AA17" i="3"/>
  <c r="Z17" i="3"/>
  <c r="Y17" i="3"/>
  <c r="X17" i="3"/>
  <c r="W17" i="3"/>
  <c r="V17" i="3"/>
  <c r="U17" i="3"/>
  <c r="T17" i="3"/>
  <c r="S17" i="3"/>
  <c r="R17" i="3"/>
  <c r="Q17" i="3"/>
  <c r="P17" i="3"/>
  <c r="O17" i="3"/>
  <c r="N17" i="3"/>
  <c r="M17" i="3"/>
  <c r="L17" i="3"/>
  <c r="K17" i="3"/>
  <c r="J17" i="3"/>
  <c r="I17" i="3"/>
  <c r="H17" i="3"/>
  <c r="G17" i="3"/>
  <c r="F17" i="3"/>
  <c r="E17" i="3"/>
  <c r="D17" i="3"/>
  <c r="C17" i="3"/>
  <c r="AZ16" i="3"/>
  <c r="AY16" i="3"/>
  <c r="AX16" i="3"/>
  <c r="AW16" i="3"/>
  <c r="AV16" i="3"/>
  <c r="AU16" i="3"/>
  <c r="AT16" i="3"/>
  <c r="AS16" i="3"/>
  <c r="AR16" i="3"/>
  <c r="AQ16" i="3"/>
  <c r="AP16" i="3"/>
  <c r="AO16" i="3"/>
  <c r="AN16" i="3"/>
  <c r="AM16" i="3"/>
  <c r="AL16" i="3"/>
  <c r="AK16" i="3"/>
  <c r="AJ16" i="3"/>
  <c r="AI16" i="3"/>
  <c r="AH16" i="3"/>
  <c r="AG16" i="3"/>
  <c r="AF16" i="3"/>
  <c r="AE16" i="3"/>
  <c r="AD16" i="3"/>
  <c r="AC16" i="3"/>
  <c r="AB16" i="3"/>
  <c r="AA16" i="3"/>
  <c r="Z16" i="3"/>
  <c r="Y16" i="3"/>
  <c r="X16" i="3"/>
  <c r="W16" i="3"/>
  <c r="V16" i="3"/>
  <c r="U16" i="3"/>
  <c r="T16" i="3"/>
  <c r="S16" i="3"/>
  <c r="R16" i="3"/>
  <c r="Q16" i="3"/>
  <c r="P16" i="3"/>
  <c r="O16" i="3"/>
  <c r="N16" i="3"/>
  <c r="M16" i="3"/>
  <c r="L16" i="3"/>
  <c r="K16" i="3"/>
  <c r="J16" i="3"/>
  <c r="I16" i="3"/>
  <c r="H16" i="3"/>
  <c r="G16" i="3"/>
  <c r="F16" i="3"/>
  <c r="E16" i="3"/>
  <c r="D16" i="3"/>
  <c r="C16" i="3"/>
  <c r="AZ15" i="3"/>
  <c r="AY15" i="3"/>
  <c r="AX15" i="3"/>
  <c r="AW15" i="3"/>
  <c r="AV15" i="3"/>
  <c r="AU15" i="3"/>
  <c r="AT15" i="3"/>
  <c r="AS15" i="3"/>
  <c r="AR15" i="3"/>
  <c r="AQ15" i="3"/>
  <c r="AP15" i="3"/>
  <c r="AO15" i="3"/>
  <c r="AN15" i="3"/>
  <c r="AM15" i="3"/>
  <c r="AL15" i="3"/>
  <c r="AK15" i="3"/>
  <c r="AJ15" i="3"/>
  <c r="AI15" i="3"/>
  <c r="AH15" i="3"/>
  <c r="AG15" i="3"/>
  <c r="AF15" i="3"/>
  <c r="AE15" i="3"/>
  <c r="AD15" i="3"/>
  <c r="AC15" i="3"/>
  <c r="AB15" i="3"/>
  <c r="AA15" i="3"/>
  <c r="Z15" i="3"/>
  <c r="Y15" i="3"/>
  <c r="X15" i="3"/>
  <c r="W15" i="3"/>
  <c r="V15" i="3"/>
  <c r="U15" i="3"/>
  <c r="T15" i="3"/>
  <c r="S15" i="3"/>
  <c r="R15" i="3"/>
  <c r="Q15" i="3"/>
  <c r="P15" i="3"/>
  <c r="O15" i="3"/>
  <c r="N15" i="3"/>
  <c r="M15" i="3"/>
  <c r="L15" i="3"/>
  <c r="K15" i="3"/>
  <c r="J15" i="3"/>
  <c r="I15" i="3"/>
  <c r="H15" i="3"/>
  <c r="G15" i="3"/>
  <c r="F15" i="3"/>
  <c r="E15" i="3"/>
  <c r="D15" i="3"/>
  <c r="C15" i="3"/>
  <c r="AZ14" i="3"/>
  <c r="AY14" i="3"/>
  <c r="AX14" i="3"/>
  <c r="AW14" i="3"/>
  <c r="AV14" i="3"/>
  <c r="AU14" i="3"/>
  <c r="AT14" i="3"/>
  <c r="AS14" i="3"/>
  <c r="AR14" i="3"/>
  <c r="AQ14" i="3"/>
  <c r="AP14" i="3"/>
  <c r="AO14" i="3"/>
  <c r="AN14" i="3"/>
  <c r="AM14" i="3"/>
  <c r="AL14" i="3"/>
  <c r="AK14" i="3"/>
  <c r="AJ14" i="3"/>
  <c r="AI14" i="3"/>
  <c r="AH14" i="3"/>
  <c r="AG14" i="3"/>
  <c r="AF14" i="3"/>
  <c r="AE14" i="3"/>
  <c r="AD14" i="3"/>
  <c r="AC14" i="3"/>
  <c r="AB14" i="3"/>
  <c r="AA14" i="3"/>
  <c r="Z14" i="3"/>
  <c r="Y14" i="3"/>
  <c r="X14" i="3"/>
  <c r="W14" i="3"/>
  <c r="V14" i="3"/>
  <c r="U14" i="3"/>
  <c r="T14" i="3"/>
  <c r="S14" i="3"/>
  <c r="R14" i="3"/>
  <c r="Q14" i="3"/>
  <c r="P14" i="3"/>
  <c r="O14" i="3"/>
  <c r="N14" i="3"/>
  <c r="M14" i="3"/>
  <c r="L14" i="3"/>
  <c r="K14" i="3"/>
  <c r="J14" i="3"/>
  <c r="I14" i="3"/>
  <c r="H14" i="3"/>
  <c r="G14" i="3"/>
  <c r="F14" i="3"/>
  <c r="E14" i="3"/>
  <c r="D14" i="3"/>
  <c r="C14" i="3"/>
  <c r="AZ13" i="3"/>
  <c r="AY13" i="3"/>
  <c r="AX13" i="3"/>
  <c r="AW13" i="3"/>
  <c r="AV13" i="3"/>
  <c r="AU13" i="3"/>
  <c r="AT13" i="3"/>
  <c r="AS13" i="3"/>
  <c r="AR13" i="3"/>
  <c r="AQ13" i="3"/>
  <c r="AP13" i="3"/>
  <c r="AO13" i="3"/>
  <c r="AN13" i="3"/>
  <c r="AM13" i="3"/>
  <c r="AL13" i="3"/>
  <c r="AK13" i="3"/>
  <c r="AJ13" i="3"/>
  <c r="AI13" i="3"/>
  <c r="AH13" i="3"/>
  <c r="AG13" i="3"/>
  <c r="AF13" i="3"/>
  <c r="AE13" i="3"/>
  <c r="AD13" i="3"/>
  <c r="AC13" i="3"/>
  <c r="AB13" i="3"/>
  <c r="AA13" i="3"/>
  <c r="Z13" i="3"/>
  <c r="Y13" i="3"/>
  <c r="X13" i="3"/>
  <c r="W13" i="3"/>
  <c r="V13" i="3"/>
  <c r="U13" i="3"/>
  <c r="T13" i="3"/>
  <c r="S13" i="3"/>
  <c r="R13" i="3"/>
  <c r="Q13" i="3"/>
  <c r="P13" i="3"/>
  <c r="O13" i="3"/>
  <c r="N13" i="3"/>
  <c r="M13" i="3"/>
  <c r="L13" i="3"/>
  <c r="K13" i="3"/>
  <c r="J13" i="3"/>
  <c r="I13" i="3"/>
  <c r="H13" i="3"/>
  <c r="G13" i="3"/>
  <c r="F13" i="3"/>
  <c r="E13" i="3"/>
  <c r="D13" i="3"/>
  <c r="C13" i="3"/>
  <c r="AZ12" i="3"/>
  <c r="AY12" i="3"/>
  <c r="AX12" i="3"/>
  <c r="AW12" i="3"/>
  <c r="AV12" i="3"/>
  <c r="AU12" i="3"/>
  <c r="AT12" i="3"/>
  <c r="AS12" i="3"/>
  <c r="AR12" i="3"/>
  <c r="AQ12" i="3"/>
  <c r="AP12" i="3"/>
  <c r="AO12" i="3"/>
  <c r="AN12" i="3"/>
  <c r="AM12" i="3"/>
  <c r="AL12" i="3"/>
  <c r="AK12" i="3"/>
  <c r="AJ12" i="3"/>
  <c r="AI12" i="3"/>
  <c r="AH12" i="3"/>
  <c r="AG12" i="3"/>
  <c r="AF12" i="3"/>
  <c r="AE12" i="3"/>
  <c r="AD12" i="3"/>
  <c r="AC12" i="3"/>
  <c r="AB12" i="3"/>
  <c r="AA12" i="3"/>
  <c r="Z12" i="3"/>
  <c r="Y12" i="3"/>
  <c r="X12" i="3"/>
  <c r="W12" i="3"/>
  <c r="V12" i="3"/>
  <c r="U12" i="3"/>
  <c r="T12" i="3"/>
  <c r="S12" i="3"/>
  <c r="R12" i="3"/>
  <c r="Q12" i="3"/>
  <c r="P12" i="3"/>
  <c r="O12" i="3"/>
  <c r="N12" i="3"/>
  <c r="M12" i="3"/>
  <c r="L12" i="3"/>
  <c r="K12" i="3"/>
  <c r="J12" i="3"/>
  <c r="I12" i="3"/>
  <c r="H12" i="3"/>
  <c r="G12" i="3"/>
  <c r="F12" i="3"/>
  <c r="E12" i="3"/>
  <c r="D12" i="3"/>
  <c r="C12" i="3"/>
  <c r="AZ11" i="3"/>
  <c r="AY11" i="3"/>
  <c r="AX11" i="3"/>
  <c r="AW11" i="3"/>
  <c r="AV11" i="3"/>
  <c r="AU11" i="3"/>
  <c r="AT11" i="3"/>
  <c r="AS11" i="3"/>
  <c r="AR11" i="3"/>
  <c r="AQ11" i="3"/>
  <c r="AP11" i="3"/>
  <c r="AO11" i="3"/>
  <c r="AN11" i="3"/>
  <c r="AM11" i="3"/>
  <c r="AL11" i="3"/>
  <c r="AK11" i="3"/>
  <c r="AJ11" i="3"/>
  <c r="AI11" i="3"/>
  <c r="AH11" i="3"/>
  <c r="AG11" i="3"/>
  <c r="AF11" i="3"/>
  <c r="AE11" i="3"/>
  <c r="AD11" i="3"/>
  <c r="AC11" i="3"/>
  <c r="AB11" i="3"/>
  <c r="AA11" i="3"/>
  <c r="Z11" i="3"/>
  <c r="Y11" i="3"/>
  <c r="X11" i="3"/>
  <c r="W11" i="3"/>
  <c r="V11" i="3"/>
  <c r="U11" i="3"/>
  <c r="T11" i="3"/>
  <c r="S11" i="3"/>
  <c r="R11" i="3"/>
  <c r="Q11" i="3"/>
  <c r="P11" i="3"/>
  <c r="O11" i="3"/>
  <c r="N11" i="3"/>
  <c r="M11" i="3"/>
  <c r="L11" i="3"/>
  <c r="K11" i="3"/>
  <c r="J11" i="3"/>
  <c r="I11" i="3"/>
  <c r="H11" i="3"/>
  <c r="G11" i="3"/>
  <c r="F11" i="3"/>
  <c r="E11" i="3"/>
  <c r="D11" i="3"/>
  <c r="C11" i="3"/>
  <c r="AZ10" i="3"/>
  <c r="AY10" i="3"/>
  <c r="AX10" i="3"/>
  <c r="AW10" i="3"/>
  <c r="AV10" i="3"/>
  <c r="AU10" i="3"/>
  <c r="AT10" i="3"/>
  <c r="AS10" i="3"/>
  <c r="AR10" i="3"/>
  <c r="AQ10" i="3"/>
  <c r="AP10" i="3"/>
  <c r="AO10" i="3"/>
  <c r="AN10" i="3"/>
  <c r="AM10" i="3"/>
  <c r="AL10" i="3"/>
  <c r="AK10" i="3"/>
  <c r="AJ10" i="3"/>
  <c r="AI10" i="3"/>
  <c r="AH10" i="3"/>
  <c r="AG10" i="3"/>
  <c r="AF10" i="3"/>
  <c r="AE10" i="3"/>
  <c r="AD10" i="3"/>
  <c r="AC10" i="3"/>
  <c r="AB10" i="3"/>
  <c r="AA10" i="3"/>
  <c r="Z10" i="3"/>
  <c r="Y10" i="3"/>
  <c r="X10" i="3"/>
  <c r="W10" i="3"/>
  <c r="V10" i="3"/>
  <c r="U10" i="3"/>
  <c r="T10" i="3"/>
  <c r="S10" i="3"/>
  <c r="R10" i="3"/>
  <c r="Q10" i="3"/>
  <c r="P10" i="3"/>
  <c r="O10" i="3"/>
  <c r="N10" i="3"/>
  <c r="M10" i="3"/>
  <c r="L10" i="3"/>
  <c r="K10" i="3"/>
  <c r="J10" i="3"/>
  <c r="I10" i="3"/>
  <c r="H10" i="3"/>
  <c r="G10" i="3"/>
  <c r="F10" i="3"/>
  <c r="E10" i="3"/>
  <c r="D10" i="3"/>
  <c r="C10" i="3"/>
  <c r="AZ9" i="3"/>
  <c r="AY9" i="3"/>
  <c r="AX9" i="3"/>
  <c r="AW9" i="3"/>
  <c r="AV9" i="3"/>
  <c r="AU9" i="3"/>
  <c r="AT9" i="3"/>
  <c r="AS9" i="3"/>
  <c r="AR9" i="3"/>
  <c r="AQ9" i="3"/>
  <c r="AP9" i="3"/>
  <c r="AO9" i="3"/>
  <c r="AN9" i="3"/>
  <c r="AM9" i="3"/>
  <c r="AL9" i="3"/>
  <c r="AK9" i="3"/>
  <c r="AJ9" i="3"/>
  <c r="AI9" i="3"/>
  <c r="AH9" i="3"/>
  <c r="AG9" i="3"/>
  <c r="AF9" i="3"/>
  <c r="AE9" i="3"/>
  <c r="AD9" i="3"/>
  <c r="AC9" i="3"/>
  <c r="AB9" i="3"/>
  <c r="AA9" i="3"/>
  <c r="Z9" i="3"/>
  <c r="Y9" i="3"/>
  <c r="X9" i="3"/>
  <c r="W9" i="3"/>
  <c r="V9" i="3"/>
  <c r="U9" i="3"/>
  <c r="T9" i="3"/>
  <c r="S9" i="3"/>
  <c r="R9" i="3"/>
  <c r="Q9" i="3"/>
  <c r="P9" i="3"/>
  <c r="O9" i="3"/>
  <c r="N9" i="3"/>
  <c r="M9" i="3"/>
  <c r="L9" i="3"/>
  <c r="K9" i="3"/>
  <c r="J9" i="3"/>
  <c r="I9" i="3"/>
  <c r="H9" i="3"/>
  <c r="G9" i="3"/>
  <c r="F9" i="3"/>
  <c r="E9" i="3"/>
  <c r="D9" i="3"/>
  <c r="C9" i="3"/>
  <c r="AZ8" i="3"/>
  <c r="AY8" i="3"/>
  <c r="AX8" i="3"/>
  <c r="AW8" i="3"/>
  <c r="AV8" i="3"/>
  <c r="AU8" i="3"/>
  <c r="AT8" i="3"/>
  <c r="AS8" i="3"/>
  <c r="AR8" i="3"/>
  <c r="AQ8" i="3"/>
  <c r="AP8" i="3"/>
  <c r="AO8" i="3"/>
  <c r="AN8" i="3"/>
  <c r="AM8" i="3"/>
  <c r="AL8" i="3"/>
  <c r="AK8" i="3"/>
  <c r="AJ8" i="3"/>
  <c r="AI8" i="3"/>
  <c r="AH8" i="3"/>
  <c r="AG8" i="3"/>
  <c r="AF8" i="3"/>
  <c r="AE8" i="3"/>
  <c r="AD8" i="3"/>
  <c r="AC8" i="3"/>
  <c r="AB8" i="3"/>
  <c r="AA8" i="3"/>
  <c r="Z8" i="3"/>
  <c r="Y8" i="3"/>
  <c r="X8" i="3"/>
  <c r="W8" i="3"/>
  <c r="V8" i="3"/>
  <c r="U8" i="3"/>
  <c r="T8" i="3"/>
  <c r="S8" i="3"/>
  <c r="R8" i="3"/>
  <c r="Q8" i="3"/>
  <c r="P8" i="3"/>
  <c r="O8" i="3"/>
  <c r="N8" i="3"/>
  <c r="M8" i="3"/>
  <c r="L8" i="3"/>
  <c r="K8" i="3"/>
  <c r="J8" i="3"/>
  <c r="I8" i="3"/>
  <c r="H8" i="3"/>
  <c r="G8" i="3"/>
  <c r="F8" i="3"/>
  <c r="E8" i="3"/>
  <c r="D8" i="3"/>
  <c r="C8" i="3"/>
  <c r="AZ7" i="3"/>
  <c r="AY7" i="3"/>
  <c r="AX7" i="3"/>
  <c r="AW7" i="3"/>
  <c r="AV7" i="3"/>
  <c r="AU7" i="3"/>
  <c r="AT7" i="3"/>
  <c r="AS7" i="3"/>
  <c r="AR7" i="3"/>
  <c r="AQ7" i="3"/>
  <c r="AP7" i="3"/>
  <c r="AO7" i="3"/>
  <c r="AN7" i="3"/>
  <c r="AM7" i="3"/>
  <c r="AL7" i="3"/>
  <c r="AK7" i="3"/>
  <c r="AJ7" i="3"/>
  <c r="AI7" i="3"/>
  <c r="AH7" i="3"/>
  <c r="AG7" i="3"/>
  <c r="AF7" i="3"/>
  <c r="AE7" i="3"/>
  <c r="AD7" i="3"/>
  <c r="AC7" i="3"/>
  <c r="AB7" i="3"/>
  <c r="AA7" i="3"/>
  <c r="Z7" i="3"/>
  <c r="Y7" i="3"/>
  <c r="X7" i="3"/>
  <c r="W7" i="3"/>
  <c r="V7" i="3"/>
  <c r="U7" i="3"/>
  <c r="T7" i="3"/>
  <c r="S7" i="3"/>
  <c r="R7" i="3"/>
  <c r="Q7" i="3"/>
  <c r="P7" i="3"/>
  <c r="O7" i="3"/>
  <c r="N7" i="3"/>
  <c r="M7" i="3"/>
  <c r="L7" i="3"/>
  <c r="K7" i="3"/>
  <c r="J7" i="3"/>
  <c r="I7" i="3"/>
  <c r="H7" i="3"/>
  <c r="G7" i="3"/>
  <c r="F7" i="3"/>
  <c r="E7" i="3"/>
  <c r="D7" i="3"/>
  <c r="C7" i="3"/>
  <c r="AZ6" i="3"/>
  <c r="AY6" i="3"/>
  <c r="AX6" i="3"/>
  <c r="AW6" i="3"/>
  <c r="AV6" i="3"/>
  <c r="AU6" i="3"/>
  <c r="AT6" i="3"/>
  <c r="AS6" i="3"/>
  <c r="AR6" i="3"/>
  <c r="AQ6" i="3"/>
  <c r="AP6" i="3"/>
  <c r="AO6" i="3"/>
  <c r="AN6" i="3"/>
  <c r="AM6" i="3"/>
  <c r="AL6" i="3"/>
  <c r="AK6" i="3"/>
  <c r="AJ6" i="3"/>
  <c r="AI6" i="3"/>
  <c r="AH6" i="3"/>
  <c r="AG6" i="3"/>
  <c r="AF6" i="3"/>
  <c r="AE6" i="3"/>
  <c r="AD6" i="3"/>
  <c r="AC6" i="3"/>
  <c r="AB6" i="3"/>
  <c r="AA6" i="3"/>
  <c r="Z6" i="3"/>
  <c r="Y6" i="3"/>
  <c r="X6" i="3"/>
  <c r="W6" i="3"/>
  <c r="V6" i="3"/>
  <c r="U6" i="3"/>
  <c r="T6" i="3"/>
  <c r="S6" i="3"/>
  <c r="R6" i="3"/>
  <c r="Q6" i="3"/>
  <c r="P6" i="3"/>
  <c r="O6" i="3"/>
  <c r="N6" i="3"/>
  <c r="M6" i="3"/>
  <c r="L6" i="3"/>
  <c r="K6" i="3"/>
  <c r="J6" i="3"/>
  <c r="I6" i="3"/>
  <c r="H6" i="3"/>
  <c r="G6" i="3"/>
  <c r="F6" i="3"/>
  <c r="E6" i="3"/>
  <c r="D6" i="3"/>
  <c r="C6" i="3"/>
  <c r="AZ5" i="3"/>
  <c r="AY5" i="3"/>
  <c r="AX5" i="3"/>
  <c r="AW5" i="3"/>
  <c r="AV5" i="3"/>
  <c r="AU5" i="3"/>
  <c r="AT5" i="3"/>
  <c r="AS5" i="3"/>
  <c r="AR5" i="3"/>
  <c r="AQ5" i="3"/>
  <c r="AP5" i="3"/>
  <c r="AO5" i="3"/>
  <c r="AN5" i="3"/>
  <c r="AM5" i="3"/>
  <c r="AL5" i="3"/>
  <c r="AK5" i="3"/>
  <c r="AJ5" i="3"/>
  <c r="AI5" i="3"/>
  <c r="AH5" i="3"/>
  <c r="AG5" i="3"/>
  <c r="AF5" i="3"/>
  <c r="AE5" i="3"/>
  <c r="AD5" i="3"/>
  <c r="AC5" i="3"/>
  <c r="AB5" i="3"/>
  <c r="AA5" i="3"/>
  <c r="Z5" i="3"/>
  <c r="Y5" i="3"/>
  <c r="X5" i="3"/>
  <c r="W5" i="3"/>
  <c r="V5" i="3"/>
  <c r="U5" i="3"/>
  <c r="T5" i="3"/>
  <c r="S5" i="3"/>
  <c r="R5" i="3"/>
  <c r="Q5" i="3"/>
  <c r="P5" i="3"/>
  <c r="O5" i="3"/>
  <c r="N5" i="3"/>
  <c r="M5" i="3"/>
  <c r="L5" i="3"/>
  <c r="K5" i="3"/>
  <c r="J5" i="3"/>
  <c r="I5" i="3"/>
  <c r="H5" i="3"/>
  <c r="G5" i="3"/>
  <c r="F5" i="3"/>
  <c r="E5" i="3"/>
  <c r="D5" i="3"/>
  <c r="C5" i="3"/>
  <c r="AZ4" i="3"/>
  <c r="AY4" i="3"/>
  <c r="AX4" i="3"/>
  <c r="AW4" i="3"/>
  <c r="AV4" i="3"/>
  <c r="AU4" i="3"/>
  <c r="AT4" i="3"/>
  <c r="AS4" i="3"/>
  <c r="AR4" i="3"/>
  <c r="AQ4" i="3"/>
  <c r="AP4" i="3"/>
  <c r="AO4" i="3"/>
  <c r="AN4" i="3"/>
  <c r="AM4" i="3"/>
  <c r="AL4" i="3"/>
  <c r="AK4" i="3"/>
  <c r="AJ4" i="3"/>
  <c r="AI4" i="3"/>
  <c r="AH4" i="3"/>
  <c r="AG4" i="3"/>
  <c r="AF4" i="3"/>
  <c r="AE4" i="3"/>
  <c r="AD4" i="3"/>
  <c r="AC4" i="3"/>
  <c r="AB4" i="3"/>
  <c r="AA4" i="3"/>
  <c r="Z4" i="3"/>
  <c r="Y4" i="3"/>
  <c r="X4" i="3"/>
  <c r="W4" i="3"/>
  <c r="V4" i="3"/>
  <c r="U4" i="3"/>
  <c r="T4" i="3"/>
  <c r="S4" i="3"/>
  <c r="R4" i="3"/>
  <c r="Q4" i="3"/>
  <c r="P4" i="3"/>
  <c r="O4" i="3"/>
  <c r="N4" i="3"/>
  <c r="M4" i="3"/>
  <c r="L4" i="3"/>
  <c r="K4" i="3"/>
  <c r="J4" i="3"/>
  <c r="I4" i="3"/>
  <c r="H4" i="3"/>
  <c r="G4" i="3"/>
  <c r="F4" i="3"/>
  <c r="E4" i="3"/>
  <c r="D4" i="3"/>
  <c r="C4" i="3"/>
  <c r="AZ3" i="3"/>
  <c r="AY3" i="3"/>
  <c r="AX3" i="3"/>
  <c r="AW3" i="3"/>
  <c r="AV3" i="3"/>
  <c r="AU3" i="3"/>
  <c r="AT3" i="3"/>
  <c r="AS3" i="3"/>
  <c r="AR3" i="3"/>
  <c r="AQ3" i="3"/>
  <c r="AP3" i="3"/>
  <c r="AO3" i="3"/>
  <c r="AN3" i="3"/>
  <c r="AM3" i="3"/>
  <c r="AL3" i="3"/>
  <c r="AK3" i="3"/>
  <c r="AJ3" i="3"/>
  <c r="AI3" i="3"/>
  <c r="AH3" i="3"/>
  <c r="AG3" i="3"/>
  <c r="AF3" i="3"/>
  <c r="AE3" i="3"/>
  <c r="AD3" i="3"/>
  <c r="AC3" i="3"/>
  <c r="AB3" i="3"/>
  <c r="AA3" i="3"/>
  <c r="Z3" i="3"/>
  <c r="Y3" i="3"/>
  <c r="X3" i="3"/>
  <c r="W3" i="3"/>
  <c r="ES3" i="3" s="1"/>
  <c r="V3" i="3"/>
  <c r="U3" i="3"/>
  <c r="EQ3" i="3" s="1"/>
  <c r="T3" i="3"/>
  <c r="S3" i="3"/>
  <c r="R3" i="3"/>
  <c r="Q3" i="3"/>
  <c r="EM3" i="3" s="1"/>
  <c r="P3" i="3"/>
  <c r="O3" i="3"/>
  <c r="EK3" i="3" s="1"/>
  <c r="N3" i="3"/>
  <c r="M3" i="3"/>
  <c r="EI3" i="3" s="1"/>
  <c r="L3" i="3"/>
  <c r="K3" i="3"/>
  <c r="J3" i="3"/>
  <c r="I3" i="3"/>
  <c r="EE3" i="3" s="1"/>
  <c r="H3" i="3"/>
  <c r="G3" i="3"/>
  <c r="EC3" i="3" s="1"/>
  <c r="F3" i="3"/>
  <c r="E3" i="3"/>
  <c r="EA3" i="3" s="1"/>
  <c r="D3" i="3"/>
  <c r="C3" i="3"/>
  <c r="AZ2" i="3"/>
  <c r="AY2" i="3"/>
  <c r="FU2" i="3" s="1"/>
  <c r="AX2" i="3"/>
  <c r="AW2" i="3"/>
  <c r="FS2" i="3" s="1"/>
  <c r="AV2" i="3"/>
  <c r="AU2" i="3"/>
  <c r="FQ2" i="3" s="1"/>
  <c r="AT2" i="3"/>
  <c r="AS2" i="3"/>
  <c r="FO2" i="3" s="1"/>
  <c r="AR2" i="3"/>
  <c r="AQ2" i="3"/>
  <c r="FM2" i="3" s="1"/>
  <c r="AP2" i="3"/>
  <c r="AO2" i="3"/>
  <c r="FK2" i="3" s="1"/>
  <c r="AN2" i="3"/>
  <c r="AM2" i="3"/>
  <c r="FI2" i="3" s="1"/>
  <c r="AL2" i="3"/>
  <c r="AK2" i="3"/>
  <c r="AJ2" i="3"/>
  <c r="AI2" i="3"/>
  <c r="FE2" i="3" s="1"/>
  <c r="AH2" i="3"/>
  <c r="AG2" i="3"/>
  <c r="FC2" i="3" s="1"/>
  <c r="AF2" i="3"/>
  <c r="AE2" i="3"/>
  <c r="FA2" i="3" s="1"/>
  <c r="AD2" i="3"/>
  <c r="AC2" i="3"/>
  <c r="EY2" i="3" s="1"/>
  <c r="AB2" i="3"/>
  <c r="AA2" i="3"/>
  <c r="EW2" i="3" s="1"/>
  <c r="Z2" i="3"/>
  <c r="Y2" i="3"/>
  <c r="EU2" i="3" s="1"/>
  <c r="X2" i="3"/>
  <c r="W2" i="3"/>
  <c r="ES2" i="3" s="1"/>
  <c r="V2" i="3"/>
  <c r="U2" i="3"/>
  <c r="T2" i="3"/>
  <c r="S2" i="3"/>
  <c r="EO2" i="3" s="1"/>
  <c r="R2" i="3"/>
  <c r="Q2" i="3"/>
  <c r="EM2" i="3" s="1"/>
  <c r="P2" i="3"/>
  <c r="O2" i="3"/>
  <c r="EK2" i="3" s="1"/>
  <c r="N2" i="3"/>
  <c r="M2" i="3"/>
  <c r="EI2" i="3" s="1"/>
  <c r="L2" i="3"/>
  <c r="K2" i="3"/>
  <c r="EG2" i="3" s="1"/>
  <c r="J2" i="3"/>
  <c r="I2" i="3"/>
  <c r="EE2" i="3" s="1"/>
  <c r="H2" i="3"/>
  <c r="G2" i="3"/>
  <c r="EC2" i="3" s="1"/>
  <c r="F2" i="3"/>
  <c r="E2" i="3"/>
  <c r="D2" i="3"/>
  <c r="C2" i="3"/>
  <c r="DY2" i="3" s="1"/>
  <c r="B35" i="3"/>
  <c r="B34" i="3"/>
  <c r="B31" i="3"/>
  <c r="B30" i="3"/>
  <c r="B29" i="3"/>
  <c r="B28" i="3"/>
  <c r="B26" i="3"/>
  <c r="B25" i="3"/>
  <c r="B24" i="3"/>
  <c r="B23" i="3"/>
  <c r="B22" i="3"/>
  <c r="B21" i="3"/>
  <c r="B20" i="3"/>
  <c r="B19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B2" i="3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9" i="2"/>
  <c r="B20" i="2"/>
  <c r="B21" i="2"/>
  <c r="B22" i="2"/>
  <c r="B23" i="2"/>
  <c r="B24" i="2"/>
  <c r="B25" i="2"/>
  <c r="B26" i="2"/>
  <c r="B28" i="2"/>
  <c r="B29" i="2"/>
  <c r="B30" i="2"/>
  <c r="B31" i="2"/>
  <c r="B34" i="2"/>
  <c r="B35" i="2"/>
  <c r="IZ38" i="3"/>
  <c r="IY38" i="3"/>
  <c r="IX38" i="3"/>
  <c r="IW38" i="3"/>
  <c r="IV38" i="3"/>
  <c r="IU38" i="3"/>
  <c r="IT38" i="3"/>
  <c r="IS38" i="3"/>
  <c r="IR38" i="3"/>
  <c r="IQ38" i="3"/>
  <c r="IO38" i="3"/>
  <c r="IN38" i="3"/>
  <c r="IM38" i="3"/>
  <c r="IL38" i="3"/>
  <c r="IK38" i="3"/>
  <c r="IJ38" i="3"/>
  <c r="II38" i="3"/>
  <c r="IH38" i="3"/>
  <c r="IG38" i="3"/>
  <c r="IF38" i="3"/>
  <c r="IC38" i="3"/>
  <c r="IB38" i="3"/>
  <c r="IZ37" i="3"/>
  <c r="IY37" i="3"/>
  <c r="IX37" i="3"/>
  <c r="IW37" i="3"/>
  <c r="IV37" i="3"/>
  <c r="IU37" i="3"/>
  <c r="IT37" i="3"/>
  <c r="IS37" i="3"/>
  <c r="IR37" i="3"/>
  <c r="IQ37" i="3"/>
  <c r="IO37" i="3"/>
  <c r="IN37" i="3"/>
  <c r="IM37" i="3"/>
  <c r="IL37" i="3"/>
  <c r="IK37" i="3"/>
  <c r="IJ37" i="3"/>
  <c r="II37" i="3"/>
  <c r="IH37" i="3"/>
  <c r="IG37" i="3"/>
  <c r="IF37" i="3"/>
  <c r="IC37" i="3"/>
  <c r="IB37" i="3"/>
  <c r="HZ37" i="3"/>
  <c r="IZ36" i="3"/>
  <c r="IY36" i="3"/>
  <c r="JF36" i="3" s="1"/>
  <c r="IX36" i="3"/>
  <c r="IW36" i="3"/>
  <c r="JE36" i="3" s="1"/>
  <c r="IV36" i="3"/>
  <c r="IU36" i="3"/>
  <c r="JD36" i="3" s="1"/>
  <c r="IT36" i="3"/>
  <c r="IS36" i="3"/>
  <c r="JC36" i="3" s="1"/>
  <c r="IR36" i="3"/>
  <c r="IQ36" i="3"/>
  <c r="JB36" i="3" s="1"/>
  <c r="IO36" i="3"/>
  <c r="IN36" i="3"/>
  <c r="IM36" i="3"/>
  <c r="IL36" i="3"/>
  <c r="IK36" i="3"/>
  <c r="IJ36" i="3"/>
  <c r="II36" i="3"/>
  <c r="IH36" i="3"/>
  <c r="IG36" i="3"/>
  <c r="IF36" i="3"/>
  <c r="IC36" i="3"/>
  <c r="IB36" i="3"/>
  <c r="HZ36" i="3" s="1"/>
  <c r="B36" i="3"/>
  <c r="IZ35" i="3"/>
  <c r="IY35" i="3"/>
  <c r="IX35" i="3"/>
  <c r="IW35" i="3"/>
  <c r="IV35" i="3"/>
  <c r="IU35" i="3"/>
  <c r="IT35" i="3"/>
  <c r="IS35" i="3"/>
  <c r="IR35" i="3"/>
  <c r="IQ35" i="3"/>
  <c r="IO35" i="3"/>
  <c r="IN35" i="3"/>
  <c r="IM35" i="3"/>
  <c r="IL35" i="3"/>
  <c r="IK35" i="3"/>
  <c r="IJ35" i="3"/>
  <c r="II35" i="3"/>
  <c r="IH35" i="3"/>
  <c r="IG35" i="3"/>
  <c r="IF35" i="3"/>
  <c r="IC35" i="3"/>
  <c r="IB35" i="3"/>
  <c r="FU35" i="3"/>
  <c r="FS35" i="3"/>
  <c r="FQ35" i="3"/>
  <c r="FO35" i="3"/>
  <c r="FM35" i="3"/>
  <c r="FK35" i="3"/>
  <c r="FI35" i="3"/>
  <c r="FG35" i="3"/>
  <c r="FE35" i="3"/>
  <c r="FC35" i="3"/>
  <c r="FA35" i="3"/>
  <c r="EY35" i="3"/>
  <c r="EW35" i="3"/>
  <c r="EU35" i="3"/>
  <c r="ES35" i="3"/>
  <c r="EQ35" i="3"/>
  <c r="EO35" i="3"/>
  <c r="EM35" i="3"/>
  <c r="EK35" i="3"/>
  <c r="EI35" i="3"/>
  <c r="EG35" i="3"/>
  <c r="EE35" i="3"/>
  <c r="EC35" i="3"/>
  <c r="EA35" i="3"/>
  <c r="DY35" i="3"/>
  <c r="IZ34" i="3"/>
  <c r="IY34" i="3"/>
  <c r="JF34" i="3" s="1"/>
  <c r="IX34" i="3"/>
  <c r="IW34" i="3"/>
  <c r="JE34" i="3" s="1"/>
  <c r="IV34" i="3"/>
  <c r="IU34" i="3"/>
  <c r="JD34" i="3" s="1"/>
  <c r="IT34" i="3"/>
  <c r="IS34" i="3"/>
  <c r="JC34" i="3" s="1"/>
  <c r="IR34" i="3"/>
  <c r="IQ34" i="3"/>
  <c r="JB34" i="3" s="1"/>
  <c r="IO34" i="3"/>
  <c r="IN34" i="3"/>
  <c r="IM34" i="3"/>
  <c r="IL34" i="3"/>
  <c r="IK34" i="3"/>
  <c r="IJ34" i="3"/>
  <c r="II34" i="3"/>
  <c r="IH34" i="3"/>
  <c r="IG34" i="3"/>
  <c r="IF34" i="3"/>
  <c r="IC34" i="3"/>
  <c r="IB34" i="3"/>
  <c r="HZ34" i="3" s="1"/>
  <c r="FU34" i="3"/>
  <c r="FS34" i="3"/>
  <c r="FQ34" i="3"/>
  <c r="FO34" i="3"/>
  <c r="FM34" i="3"/>
  <c r="FK34" i="3"/>
  <c r="FI34" i="3"/>
  <c r="FG34" i="3"/>
  <c r="FE34" i="3"/>
  <c r="FC34" i="3"/>
  <c r="FA34" i="3"/>
  <c r="EY34" i="3"/>
  <c r="EW34" i="3"/>
  <c r="EU34" i="3"/>
  <c r="ES34" i="3"/>
  <c r="EQ34" i="3"/>
  <c r="EO34" i="3"/>
  <c r="EM34" i="3"/>
  <c r="EK34" i="3"/>
  <c r="EI34" i="3"/>
  <c r="EG34" i="3"/>
  <c r="EE34" i="3"/>
  <c r="EC34" i="3"/>
  <c r="EA34" i="3"/>
  <c r="DY34" i="3"/>
  <c r="B33" i="3"/>
  <c r="IZ32" i="3"/>
  <c r="IY32" i="3"/>
  <c r="IX32" i="3"/>
  <c r="IW32" i="3"/>
  <c r="IV32" i="3"/>
  <c r="IU32" i="3"/>
  <c r="IT32" i="3"/>
  <c r="IS32" i="3"/>
  <c r="IR32" i="3"/>
  <c r="IQ32" i="3"/>
  <c r="IO32" i="3"/>
  <c r="IN32" i="3"/>
  <c r="IM32" i="3"/>
  <c r="IL32" i="3"/>
  <c r="IK32" i="3"/>
  <c r="IJ32" i="3"/>
  <c r="II32" i="3"/>
  <c r="IH32" i="3"/>
  <c r="IG32" i="3"/>
  <c r="IF32" i="3"/>
  <c r="IC32" i="3"/>
  <c r="IB32" i="3"/>
  <c r="HZ32" i="3" s="1"/>
  <c r="IZ31" i="3"/>
  <c r="IY31" i="3"/>
  <c r="IX31" i="3"/>
  <c r="IW31" i="3"/>
  <c r="IV31" i="3"/>
  <c r="IU31" i="3"/>
  <c r="IT31" i="3"/>
  <c r="IS31" i="3"/>
  <c r="IR31" i="3"/>
  <c r="IQ31" i="3"/>
  <c r="IO31" i="3"/>
  <c r="IN31" i="3"/>
  <c r="IM31" i="3"/>
  <c r="IL31" i="3"/>
  <c r="IK31" i="3"/>
  <c r="IJ31" i="3"/>
  <c r="II31" i="3"/>
  <c r="IH31" i="3"/>
  <c r="IG31" i="3"/>
  <c r="IF31" i="3"/>
  <c r="IC31" i="3"/>
  <c r="IB31" i="3"/>
  <c r="FU31" i="3"/>
  <c r="FS31" i="3"/>
  <c r="FQ31" i="3"/>
  <c r="FO31" i="3"/>
  <c r="FM31" i="3"/>
  <c r="FK31" i="3"/>
  <c r="FI31" i="3"/>
  <c r="FG31" i="3"/>
  <c r="FE31" i="3"/>
  <c r="FC31" i="3"/>
  <c r="FA31" i="3"/>
  <c r="EY31" i="3"/>
  <c r="EW31" i="3"/>
  <c r="EU31" i="3"/>
  <c r="ES31" i="3"/>
  <c r="EQ31" i="3"/>
  <c r="EO31" i="3"/>
  <c r="EM31" i="3"/>
  <c r="EK31" i="3"/>
  <c r="EI31" i="3"/>
  <c r="EG31" i="3"/>
  <c r="EE31" i="3"/>
  <c r="EC31" i="3"/>
  <c r="EA31" i="3"/>
  <c r="DY31" i="3"/>
  <c r="IZ30" i="3"/>
  <c r="IY30" i="3"/>
  <c r="IX30" i="3"/>
  <c r="IW30" i="3"/>
  <c r="IV30" i="3"/>
  <c r="IU30" i="3"/>
  <c r="IT30" i="3"/>
  <c r="IS30" i="3"/>
  <c r="IR30" i="3"/>
  <c r="IQ30" i="3"/>
  <c r="IO30" i="3"/>
  <c r="IN30" i="3"/>
  <c r="IM30" i="3"/>
  <c r="IL30" i="3"/>
  <c r="IK30" i="3"/>
  <c r="IJ30" i="3"/>
  <c r="II30" i="3"/>
  <c r="IH30" i="3"/>
  <c r="IG30" i="3"/>
  <c r="IF30" i="3"/>
  <c r="IC30" i="3"/>
  <c r="IB30" i="3"/>
  <c r="FU30" i="3"/>
  <c r="FS30" i="3"/>
  <c r="FQ30" i="3"/>
  <c r="FO30" i="3"/>
  <c r="FM30" i="3"/>
  <c r="FK30" i="3"/>
  <c r="FI30" i="3"/>
  <c r="FG30" i="3"/>
  <c r="FE30" i="3"/>
  <c r="FC30" i="3"/>
  <c r="FA30" i="3"/>
  <c r="EY30" i="3"/>
  <c r="EW30" i="3"/>
  <c r="EU30" i="3"/>
  <c r="ES30" i="3"/>
  <c r="EQ30" i="3"/>
  <c r="EO30" i="3"/>
  <c r="EM30" i="3"/>
  <c r="EK30" i="3"/>
  <c r="EI30" i="3"/>
  <c r="EG30" i="3"/>
  <c r="EE30" i="3"/>
  <c r="EC30" i="3"/>
  <c r="EA30" i="3"/>
  <c r="DY30" i="3"/>
  <c r="IZ29" i="3"/>
  <c r="IY29" i="3"/>
  <c r="IX29" i="3"/>
  <c r="IW29" i="3"/>
  <c r="IV29" i="3"/>
  <c r="IU29" i="3"/>
  <c r="IT29" i="3"/>
  <c r="IS29" i="3"/>
  <c r="IR29" i="3"/>
  <c r="IQ29" i="3"/>
  <c r="IO29" i="3"/>
  <c r="IN29" i="3"/>
  <c r="IM29" i="3"/>
  <c r="IL29" i="3"/>
  <c r="IK29" i="3"/>
  <c r="IJ29" i="3"/>
  <c r="II29" i="3"/>
  <c r="IH29" i="3"/>
  <c r="IG29" i="3"/>
  <c r="IF29" i="3"/>
  <c r="IC29" i="3"/>
  <c r="IB29" i="3"/>
  <c r="FU29" i="3"/>
  <c r="FS29" i="3"/>
  <c r="FQ29" i="3"/>
  <c r="FO29" i="3"/>
  <c r="FM29" i="3"/>
  <c r="FK29" i="3"/>
  <c r="FI29" i="3"/>
  <c r="FG29" i="3"/>
  <c r="FE29" i="3"/>
  <c r="FC29" i="3"/>
  <c r="FA29" i="3"/>
  <c r="EY29" i="3"/>
  <c r="EW29" i="3"/>
  <c r="EU29" i="3"/>
  <c r="ES29" i="3"/>
  <c r="EQ29" i="3"/>
  <c r="EO29" i="3"/>
  <c r="EM29" i="3"/>
  <c r="EK29" i="3"/>
  <c r="EI29" i="3"/>
  <c r="EG29" i="3"/>
  <c r="EE29" i="3"/>
  <c r="EC29" i="3"/>
  <c r="EA29" i="3"/>
  <c r="DY29" i="3"/>
  <c r="IZ28" i="3"/>
  <c r="IY28" i="3"/>
  <c r="IX28" i="3"/>
  <c r="IW28" i="3"/>
  <c r="IV28" i="3"/>
  <c r="IU28" i="3"/>
  <c r="IT28" i="3"/>
  <c r="IS28" i="3"/>
  <c r="IR28" i="3"/>
  <c r="IQ28" i="3"/>
  <c r="IO28" i="3"/>
  <c r="IN28" i="3"/>
  <c r="IM28" i="3"/>
  <c r="IL28" i="3"/>
  <c r="IK28" i="3"/>
  <c r="IJ28" i="3"/>
  <c r="II28" i="3"/>
  <c r="IH28" i="3"/>
  <c r="IG28" i="3"/>
  <c r="IF28" i="3"/>
  <c r="IC28" i="3"/>
  <c r="IB28" i="3"/>
  <c r="FU28" i="3"/>
  <c r="FS28" i="3"/>
  <c r="FQ28" i="3"/>
  <c r="FO28" i="3"/>
  <c r="FM28" i="3"/>
  <c r="FK28" i="3"/>
  <c r="FI28" i="3"/>
  <c r="FG28" i="3"/>
  <c r="FE28" i="3"/>
  <c r="FC28" i="3"/>
  <c r="FA28" i="3"/>
  <c r="EY28" i="3"/>
  <c r="EW28" i="3"/>
  <c r="EU28" i="3"/>
  <c r="ES28" i="3"/>
  <c r="EQ28" i="3"/>
  <c r="EO28" i="3"/>
  <c r="EM28" i="3"/>
  <c r="EK28" i="3"/>
  <c r="EI28" i="3"/>
  <c r="EG28" i="3"/>
  <c r="EE28" i="3"/>
  <c r="EC28" i="3"/>
  <c r="EA28" i="3"/>
  <c r="DY28" i="3"/>
  <c r="B27" i="3"/>
  <c r="FU26" i="3"/>
  <c r="FS26" i="3"/>
  <c r="FQ26" i="3"/>
  <c r="FO26" i="3"/>
  <c r="FM26" i="3"/>
  <c r="FK26" i="3"/>
  <c r="FI26" i="3"/>
  <c r="FG26" i="3"/>
  <c r="FE26" i="3"/>
  <c r="FC26" i="3"/>
  <c r="FA26" i="3"/>
  <c r="EY26" i="3"/>
  <c r="EW26" i="3"/>
  <c r="EU26" i="3"/>
  <c r="ES26" i="3"/>
  <c r="EQ26" i="3"/>
  <c r="EO26" i="3"/>
  <c r="EM26" i="3"/>
  <c r="EK26" i="3"/>
  <c r="EI26" i="3"/>
  <c r="EG26" i="3"/>
  <c r="EE26" i="3"/>
  <c r="EC26" i="3"/>
  <c r="EA26" i="3"/>
  <c r="DY26" i="3"/>
  <c r="FU25" i="3"/>
  <c r="FS25" i="3"/>
  <c r="FQ25" i="3"/>
  <c r="FO25" i="3"/>
  <c r="FM25" i="3"/>
  <c r="FK25" i="3"/>
  <c r="FI25" i="3"/>
  <c r="FG25" i="3"/>
  <c r="FE25" i="3"/>
  <c r="FC25" i="3"/>
  <c r="FA25" i="3"/>
  <c r="EY25" i="3"/>
  <c r="EW25" i="3"/>
  <c r="EU25" i="3"/>
  <c r="ES25" i="3"/>
  <c r="EQ25" i="3"/>
  <c r="EO25" i="3"/>
  <c r="EM25" i="3"/>
  <c r="EK25" i="3"/>
  <c r="EI25" i="3"/>
  <c r="EG25" i="3"/>
  <c r="EE25" i="3"/>
  <c r="EC25" i="3"/>
  <c r="EA25" i="3"/>
  <c r="DY25" i="3"/>
  <c r="FU24" i="3"/>
  <c r="FS24" i="3"/>
  <c r="FQ24" i="3"/>
  <c r="FO24" i="3"/>
  <c r="FM24" i="3"/>
  <c r="FK24" i="3"/>
  <c r="FI24" i="3"/>
  <c r="FG24" i="3"/>
  <c r="FE24" i="3"/>
  <c r="FC24" i="3"/>
  <c r="FA24" i="3"/>
  <c r="EY24" i="3"/>
  <c r="EW24" i="3"/>
  <c r="EU24" i="3"/>
  <c r="ES24" i="3"/>
  <c r="EQ24" i="3"/>
  <c r="EO24" i="3"/>
  <c r="EM24" i="3"/>
  <c r="EK24" i="3"/>
  <c r="EI24" i="3"/>
  <c r="EG24" i="3"/>
  <c r="EE24" i="3"/>
  <c r="EC24" i="3"/>
  <c r="EA24" i="3"/>
  <c r="DY24" i="3"/>
  <c r="IZ23" i="3"/>
  <c r="IY23" i="3"/>
  <c r="IX23" i="3"/>
  <c r="IW23" i="3"/>
  <c r="IV23" i="3"/>
  <c r="IU23" i="3"/>
  <c r="IT23" i="3"/>
  <c r="IS23" i="3"/>
  <c r="IR23" i="3"/>
  <c r="IQ23" i="3"/>
  <c r="IO23" i="3"/>
  <c r="IN23" i="3"/>
  <c r="IM23" i="3"/>
  <c r="IL23" i="3"/>
  <c r="IK23" i="3"/>
  <c r="IJ23" i="3"/>
  <c r="II23" i="3"/>
  <c r="IH23" i="3"/>
  <c r="IG23" i="3"/>
  <c r="IF23" i="3"/>
  <c r="IC23" i="3"/>
  <c r="IB23" i="3"/>
  <c r="IZ22" i="3"/>
  <c r="IY22" i="3"/>
  <c r="IX22" i="3"/>
  <c r="IW22" i="3"/>
  <c r="IV22" i="3"/>
  <c r="IU22" i="3"/>
  <c r="IT22" i="3"/>
  <c r="IS22" i="3"/>
  <c r="IR22" i="3"/>
  <c r="IQ22" i="3"/>
  <c r="IO22" i="3"/>
  <c r="IN22" i="3"/>
  <c r="IM22" i="3"/>
  <c r="IL22" i="3"/>
  <c r="IK22" i="3"/>
  <c r="IJ22" i="3"/>
  <c r="II22" i="3"/>
  <c r="IH22" i="3"/>
  <c r="IG22" i="3"/>
  <c r="IF22" i="3"/>
  <c r="IC22" i="3"/>
  <c r="IB22" i="3"/>
  <c r="HZ22" i="3" s="1"/>
  <c r="FU22" i="3"/>
  <c r="FS22" i="3"/>
  <c r="FQ22" i="3"/>
  <c r="FO22" i="3"/>
  <c r="FM22" i="3"/>
  <c r="FK22" i="3"/>
  <c r="FI22" i="3"/>
  <c r="FG22" i="3"/>
  <c r="FE22" i="3"/>
  <c r="FC22" i="3"/>
  <c r="FA22" i="3"/>
  <c r="EY22" i="3"/>
  <c r="EW22" i="3"/>
  <c r="EU22" i="3"/>
  <c r="ES22" i="3"/>
  <c r="EQ22" i="3"/>
  <c r="EO22" i="3"/>
  <c r="EM22" i="3"/>
  <c r="EK22" i="3"/>
  <c r="EI22" i="3"/>
  <c r="EG22" i="3"/>
  <c r="EE22" i="3"/>
  <c r="EC22" i="3"/>
  <c r="EA22" i="3"/>
  <c r="DY22" i="3"/>
  <c r="IZ21" i="3"/>
  <c r="IY21" i="3"/>
  <c r="IX21" i="3"/>
  <c r="IW21" i="3"/>
  <c r="IV21" i="3"/>
  <c r="IU21" i="3"/>
  <c r="IT21" i="3"/>
  <c r="IS21" i="3"/>
  <c r="IR21" i="3"/>
  <c r="IQ21" i="3"/>
  <c r="IO21" i="3"/>
  <c r="IN21" i="3"/>
  <c r="IM21" i="3"/>
  <c r="IL21" i="3"/>
  <c r="IK21" i="3"/>
  <c r="IJ21" i="3"/>
  <c r="II21" i="3"/>
  <c r="IH21" i="3"/>
  <c r="IG21" i="3"/>
  <c r="IF21" i="3"/>
  <c r="IC21" i="3"/>
  <c r="IB21" i="3"/>
  <c r="HZ21" i="3" s="1"/>
  <c r="FU21" i="3"/>
  <c r="FS21" i="3"/>
  <c r="FQ21" i="3"/>
  <c r="FO21" i="3"/>
  <c r="FM21" i="3"/>
  <c r="FK21" i="3"/>
  <c r="FI21" i="3"/>
  <c r="FG21" i="3"/>
  <c r="FE21" i="3"/>
  <c r="FC21" i="3"/>
  <c r="FA21" i="3"/>
  <c r="EY21" i="3"/>
  <c r="EW21" i="3"/>
  <c r="EU21" i="3"/>
  <c r="ES21" i="3"/>
  <c r="EQ21" i="3"/>
  <c r="EO21" i="3"/>
  <c r="EM21" i="3"/>
  <c r="EK21" i="3"/>
  <c r="EI21" i="3"/>
  <c r="EG21" i="3"/>
  <c r="EE21" i="3"/>
  <c r="EC21" i="3"/>
  <c r="EA21" i="3"/>
  <c r="DY21" i="3"/>
  <c r="IZ20" i="3"/>
  <c r="IY20" i="3"/>
  <c r="IX20" i="3"/>
  <c r="IW20" i="3"/>
  <c r="IV20" i="3"/>
  <c r="IU20" i="3"/>
  <c r="IT20" i="3"/>
  <c r="IS20" i="3"/>
  <c r="IR20" i="3"/>
  <c r="IQ20" i="3"/>
  <c r="IO20" i="3"/>
  <c r="IN20" i="3"/>
  <c r="IM20" i="3"/>
  <c r="IL20" i="3"/>
  <c r="IK20" i="3"/>
  <c r="IJ20" i="3"/>
  <c r="II20" i="3"/>
  <c r="IH20" i="3"/>
  <c r="IG20" i="3"/>
  <c r="IF20" i="3"/>
  <c r="IC20" i="3"/>
  <c r="IB20" i="3"/>
  <c r="HZ20" i="3" s="1"/>
  <c r="FU20" i="3"/>
  <c r="FS20" i="3"/>
  <c r="FQ20" i="3"/>
  <c r="FO20" i="3"/>
  <c r="FM20" i="3"/>
  <c r="FK20" i="3"/>
  <c r="FI20" i="3"/>
  <c r="FG20" i="3"/>
  <c r="FE20" i="3"/>
  <c r="FC20" i="3"/>
  <c r="FA20" i="3"/>
  <c r="EY20" i="3"/>
  <c r="EW20" i="3"/>
  <c r="EU20" i="3"/>
  <c r="ES20" i="3"/>
  <c r="EQ20" i="3"/>
  <c r="EO20" i="3"/>
  <c r="EM20" i="3"/>
  <c r="EK20" i="3"/>
  <c r="EI20" i="3"/>
  <c r="EG20" i="3"/>
  <c r="EE20" i="3"/>
  <c r="EC20" i="3"/>
  <c r="EA20" i="3"/>
  <c r="DY20" i="3"/>
  <c r="IZ19" i="3"/>
  <c r="IY19" i="3"/>
  <c r="IX19" i="3"/>
  <c r="IW19" i="3"/>
  <c r="IV19" i="3"/>
  <c r="IU19" i="3"/>
  <c r="IT19" i="3"/>
  <c r="IS19" i="3"/>
  <c r="IR19" i="3"/>
  <c r="IQ19" i="3"/>
  <c r="IO19" i="3"/>
  <c r="IN19" i="3"/>
  <c r="IM19" i="3"/>
  <c r="IL19" i="3"/>
  <c r="IK19" i="3"/>
  <c r="IJ19" i="3"/>
  <c r="II19" i="3"/>
  <c r="IH19" i="3"/>
  <c r="IG19" i="3"/>
  <c r="IF19" i="3"/>
  <c r="IC19" i="3"/>
  <c r="IB19" i="3"/>
  <c r="HZ19" i="3" s="1"/>
  <c r="FU19" i="3"/>
  <c r="FS19" i="3"/>
  <c r="FQ19" i="3"/>
  <c r="FO19" i="3"/>
  <c r="FM19" i="3"/>
  <c r="FK19" i="3"/>
  <c r="FI19" i="3"/>
  <c r="FG19" i="3"/>
  <c r="FE19" i="3"/>
  <c r="FC19" i="3"/>
  <c r="FA19" i="3"/>
  <c r="EY19" i="3"/>
  <c r="EW19" i="3"/>
  <c r="EU19" i="3"/>
  <c r="ES19" i="3"/>
  <c r="EQ19" i="3"/>
  <c r="EO19" i="3"/>
  <c r="EM19" i="3"/>
  <c r="EK19" i="3"/>
  <c r="EI19" i="3"/>
  <c r="EG19" i="3"/>
  <c r="EE19" i="3"/>
  <c r="EC19" i="3"/>
  <c r="EA19" i="3"/>
  <c r="DY19" i="3"/>
  <c r="B18" i="3"/>
  <c r="FU17" i="3"/>
  <c r="FS17" i="3"/>
  <c r="FQ17" i="3"/>
  <c r="FO17" i="3"/>
  <c r="FM17" i="3"/>
  <c r="FK17" i="3"/>
  <c r="FI17" i="3"/>
  <c r="FG17" i="3"/>
  <c r="FE17" i="3"/>
  <c r="FC17" i="3"/>
  <c r="FA17" i="3"/>
  <c r="EY17" i="3"/>
  <c r="EW17" i="3"/>
  <c r="EU17" i="3"/>
  <c r="ES17" i="3"/>
  <c r="EQ17" i="3"/>
  <c r="EO17" i="3"/>
  <c r="EM17" i="3"/>
  <c r="EK17" i="3"/>
  <c r="EI17" i="3"/>
  <c r="EG17" i="3"/>
  <c r="EE17" i="3"/>
  <c r="EC17" i="3"/>
  <c r="EA17" i="3"/>
  <c r="DY17" i="3"/>
  <c r="FU16" i="3"/>
  <c r="FS16" i="3"/>
  <c r="FQ16" i="3"/>
  <c r="FO16" i="3"/>
  <c r="FM16" i="3"/>
  <c r="FK16" i="3"/>
  <c r="FI16" i="3"/>
  <c r="FG16" i="3"/>
  <c r="FE16" i="3"/>
  <c r="FC16" i="3"/>
  <c r="FA16" i="3"/>
  <c r="EY16" i="3"/>
  <c r="EW16" i="3"/>
  <c r="EU16" i="3"/>
  <c r="ES16" i="3"/>
  <c r="EQ16" i="3"/>
  <c r="EO16" i="3"/>
  <c r="EM16" i="3"/>
  <c r="EK16" i="3"/>
  <c r="EI16" i="3"/>
  <c r="EG16" i="3"/>
  <c r="EE16" i="3"/>
  <c r="EC16" i="3"/>
  <c r="EA16" i="3"/>
  <c r="DY16" i="3"/>
  <c r="FU15" i="3"/>
  <c r="FS15" i="3"/>
  <c r="FQ15" i="3"/>
  <c r="FO15" i="3"/>
  <c r="FM15" i="3"/>
  <c r="FK15" i="3"/>
  <c r="FI15" i="3"/>
  <c r="FG15" i="3"/>
  <c r="FE15" i="3"/>
  <c r="FC15" i="3"/>
  <c r="FA15" i="3"/>
  <c r="EY15" i="3"/>
  <c r="EW15" i="3"/>
  <c r="EU15" i="3"/>
  <c r="ES15" i="3"/>
  <c r="EQ15" i="3"/>
  <c r="EO15" i="3"/>
  <c r="EM15" i="3"/>
  <c r="EK15" i="3"/>
  <c r="EI15" i="3"/>
  <c r="EG15" i="3"/>
  <c r="EE15" i="3"/>
  <c r="EC15" i="3"/>
  <c r="EA15" i="3"/>
  <c r="DY15" i="3"/>
  <c r="FU14" i="3"/>
  <c r="FS14" i="3"/>
  <c r="FQ14" i="3"/>
  <c r="FO14" i="3"/>
  <c r="FM14" i="3"/>
  <c r="FK14" i="3"/>
  <c r="FI14" i="3"/>
  <c r="FG14" i="3"/>
  <c r="FE14" i="3"/>
  <c r="FC14" i="3"/>
  <c r="FA14" i="3"/>
  <c r="EY14" i="3"/>
  <c r="EW14" i="3"/>
  <c r="EU14" i="3"/>
  <c r="ES14" i="3"/>
  <c r="EQ14" i="3"/>
  <c r="EO14" i="3"/>
  <c r="EM14" i="3"/>
  <c r="EK14" i="3"/>
  <c r="EI14" i="3"/>
  <c r="EG14" i="3"/>
  <c r="EE14" i="3"/>
  <c r="EC14" i="3"/>
  <c r="EA14" i="3"/>
  <c r="DY14" i="3"/>
  <c r="FU13" i="3"/>
  <c r="FS13" i="3"/>
  <c r="FQ13" i="3"/>
  <c r="FO13" i="3"/>
  <c r="FM13" i="3"/>
  <c r="FK13" i="3"/>
  <c r="FI13" i="3"/>
  <c r="FG13" i="3"/>
  <c r="FE13" i="3"/>
  <c r="FC13" i="3"/>
  <c r="FA13" i="3"/>
  <c r="EY13" i="3"/>
  <c r="EW13" i="3"/>
  <c r="EU13" i="3"/>
  <c r="ES13" i="3"/>
  <c r="EQ13" i="3"/>
  <c r="EO13" i="3"/>
  <c r="EM13" i="3"/>
  <c r="EK13" i="3"/>
  <c r="EI13" i="3"/>
  <c r="EG13" i="3"/>
  <c r="EE13" i="3"/>
  <c r="EC13" i="3"/>
  <c r="EA13" i="3"/>
  <c r="DY13" i="3"/>
  <c r="FU12" i="3"/>
  <c r="FS12" i="3"/>
  <c r="FQ12" i="3"/>
  <c r="FO12" i="3"/>
  <c r="FM12" i="3"/>
  <c r="FK12" i="3"/>
  <c r="FI12" i="3"/>
  <c r="FG12" i="3"/>
  <c r="FE12" i="3"/>
  <c r="FC12" i="3"/>
  <c r="FA12" i="3"/>
  <c r="EY12" i="3"/>
  <c r="EW12" i="3"/>
  <c r="EU12" i="3"/>
  <c r="ES12" i="3"/>
  <c r="EQ12" i="3"/>
  <c r="EO12" i="3"/>
  <c r="EM12" i="3"/>
  <c r="EK12" i="3"/>
  <c r="EI12" i="3"/>
  <c r="EG12" i="3"/>
  <c r="EE12" i="3"/>
  <c r="EC12" i="3"/>
  <c r="EA12" i="3"/>
  <c r="DY12" i="3"/>
  <c r="FU11" i="3"/>
  <c r="FS11" i="3"/>
  <c r="FQ11" i="3"/>
  <c r="FO11" i="3"/>
  <c r="FM11" i="3"/>
  <c r="FK11" i="3"/>
  <c r="FI11" i="3"/>
  <c r="FG11" i="3"/>
  <c r="FE11" i="3"/>
  <c r="FC11" i="3"/>
  <c r="FA11" i="3"/>
  <c r="EY11" i="3"/>
  <c r="EW11" i="3"/>
  <c r="EU11" i="3"/>
  <c r="ES11" i="3"/>
  <c r="EQ11" i="3"/>
  <c r="EO11" i="3"/>
  <c r="EM11" i="3"/>
  <c r="EK11" i="3"/>
  <c r="EI11" i="3"/>
  <c r="EG11" i="3"/>
  <c r="EE11" i="3"/>
  <c r="EC11" i="3"/>
  <c r="EA11" i="3"/>
  <c r="DY11" i="3"/>
  <c r="EM10" i="3"/>
  <c r="EK10" i="3"/>
  <c r="EI10" i="3"/>
  <c r="EG10" i="3"/>
  <c r="EE10" i="3"/>
  <c r="EC10" i="3"/>
  <c r="EA10" i="3"/>
  <c r="DY10" i="3"/>
  <c r="FU9" i="3"/>
  <c r="FS9" i="3"/>
  <c r="FQ9" i="3"/>
  <c r="FO9" i="3"/>
  <c r="FM9" i="3"/>
  <c r="FK9" i="3"/>
  <c r="FI9" i="3"/>
  <c r="FG9" i="3"/>
  <c r="FE9" i="3"/>
  <c r="FC9" i="3"/>
  <c r="FA9" i="3"/>
  <c r="EY9" i="3"/>
  <c r="EW9" i="3"/>
  <c r="EU9" i="3"/>
  <c r="ES9" i="3"/>
  <c r="EQ9" i="3"/>
  <c r="EO9" i="3"/>
  <c r="EM9" i="3"/>
  <c r="EK9" i="3"/>
  <c r="EI9" i="3"/>
  <c r="EG9" i="3"/>
  <c r="EE9" i="3"/>
  <c r="EC9" i="3"/>
  <c r="EA9" i="3"/>
  <c r="DY9" i="3"/>
  <c r="FU8" i="3"/>
  <c r="FS8" i="3"/>
  <c r="FQ8" i="3"/>
  <c r="FO8" i="3"/>
  <c r="FM8" i="3"/>
  <c r="FK8" i="3"/>
  <c r="FI8" i="3"/>
  <c r="FG8" i="3"/>
  <c r="FE8" i="3"/>
  <c r="FC8" i="3"/>
  <c r="FA8" i="3"/>
  <c r="EY8" i="3"/>
  <c r="EW8" i="3"/>
  <c r="EU8" i="3"/>
  <c r="ES8" i="3"/>
  <c r="EQ8" i="3"/>
  <c r="EO8" i="3"/>
  <c r="EM8" i="3"/>
  <c r="EK8" i="3"/>
  <c r="EI8" i="3"/>
  <c r="EG8" i="3"/>
  <c r="EE8" i="3"/>
  <c r="EC8" i="3"/>
  <c r="EA8" i="3"/>
  <c r="DY8" i="3"/>
  <c r="FU7" i="3"/>
  <c r="FS7" i="3"/>
  <c r="FQ7" i="3"/>
  <c r="FO7" i="3"/>
  <c r="FM7" i="3"/>
  <c r="FK7" i="3"/>
  <c r="FI7" i="3"/>
  <c r="FG7" i="3"/>
  <c r="FE7" i="3"/>
  <c r="FC7" i="3"/>
  <c r="FA7" i="3"/>
  <c r="EY7" i="3"/>
  <c r="EW7" i="3"/>
  <c r="EU7" i="3"/>
  <c r="ES7" i="3"/>
  <c r="EQ7" i="3"/>
  <c r="EO7" i="3"/>
  <c r="EM7" i="3"/>
  <c r="EK7" i="3"/>
  <c r="EI7" i="3"/>
  <c r="EG7" i="3"/>
  <c r="EE7" i="3"/>
  <c r="EC7" i="3"/>
  <c r="EA7" i="3"/>
  <c r="DY7" i="3"/>
  <c r="IZ6" i="3"/>
  <c r="IY6" i="3"/>
  <c r="IX6" i="3"/>
  <c r="IW6" i="3"/>
  <c r="IV6" i="3"/>
  <c r="IU6" i="3"/>
  <c r="IT6" i="3"/>
  <c r="IS6" i="3"/>
  <c r="IR6" i="3"/>
  <c r="IQ6" i="3"/>
  <c r="IO6" i="3"/>
  <c r="IN6" i="3"/>
  <c r="IM6" i="3"/>
  <c r="IL6" i="3"/>
  <c r="IK6" i="3"/>
  <c r="IJ6" i="3"/>
  <c r="II6" i="3"/>
  <c r="IH6" i="3"/>
  <c r="IG6" i="3"/>
  <c r="IF6" i="3"/>
  <c r="IC6" i="3"/>
  <c r="IB6" i="3"/>
  <c r="FU6" i="3"/>
  <c r="FS6" i="3"/>
  <c r="FQ6" i="3"/>
  <c r="FO6" i="3"/>
  <c r="FM6" i="3"/>
  <c r="FK6" i="3"/>
  <c r="FI6" i="3"/>
  <c r="FG6" i="3"/>
  <c r="FE6" i="3"/>
  <c r="FC6" i="3"/>
  <c r="FA6" i="3"/>
  <c r="EY6" i="3"/>
  <c r="EW6" i="3"/>
  <c r="EU6" i="3"/>
  <c r="ES6" i="3"/>
  <c r="EQ6" i="3"/>
  <c r="EO6" i="3"/>
  <c r="EM6" i="3"/>
  <c r="EK6" i="3"/>
  <c r="EI6" i="3"/>
  <c r="EG6" i="3"/>
  <c r="EE6" i="3"/>
  <c r="EC6" i="3"/>
  <c r="EA6" i="3"/>
  <c r="DY6" i="3"/>
  <c r="IZ5" i="3"/>
  <c r="IY5" i="3"/>
  <c r="IX5" i="3"/>
  <c r="IW5" i="3"/>
  <c r="IV5" i="3"/>
  <c r="IU5" i="3"/>
  <c r="IT5" i="3"/>
  <c r="IS5" i="3"/>
  <c r="IR5" i="3"/>
  <c r="IQ5" i="3"/>
  <c r="IO5" i="3"/>
  <c r="IN5" i="3"/>
  <c r="IM5" i="3"/>
  <c r="IL5" i="3"/>
  <c r="IK5" i="3"/>
  <c r="IJ5" i="3"/>
  <c r="II5" i="3"/>
  <c r="IH5" i="3"/>
  <c r="IG5" i="3"/>
  <c r="IF5" i="3"/>
  <c r="IC5" i="3"/>
  <c r="IB5" i="3"/>
  <c r="FU5" i="3"/>
  <c r="FS5" i="3"/>
  <c r="FQ5" i="3"/>
  <c r="FO5" i="3"/>
  <c r="FM5" i="3"/>
  <c r="FK5" i="3"/>
  <c r="FI5" i="3"/>
  <c r="FG5" i="3"/>
  <c r="FE5" i="3"/>
  <c r="FC5" i="3"/>
  <c r="FA5" i="3"/>
  <c r="EY5" i="3"/>
  <c r="EW5" i="3"/>
  <c r="EU5" i="3"/>
  <c r="ES5" i="3"/>
  <c r="EQ5" i="3"/>
  <c r="EO5" i="3"/>
  <c r="EM5" i="3"/>
  <c r="EK5" i="3"/>
  <c r="EI5" i="3"/>
  <c r="EG5" i="3"/>
  <c r="EE5" i="3"/>
  <c r="EC5" i="3"/>
  <c r="EA5" i="3"/>
  <c r="DY5" i="3"/>
  <c r="IZ4" i="3"/>
  <c r="IY4" i="3"/>
  <c r="IX4" i="3"/>
  <c r="IW4" i="3"/>
  <c r="IV4" i="3"/>
  <c r="IU4" i="3"/>
  <c r="IT4" i="3"/>
  <c r="IS4" i="3"/>
  <c r="IR4" i="3"/>
  <c r="IQ4" i="3"/>
  <c r="IO4" i="3"/>
  <c r="IN4" i="3"/>
  <c r="IM4" i="3"/>
  <c r="IL4" i="3"/>
  <c r="IK4" i="3"/>
  <c r="IJ4" i="3"/>
  <c r="II4" i="3"/>
  <c r="IH4" i="3"/>
  <c r="IG4" i="3"/>
  <c r="IF4" i="3"/>
  <c r="IC4" i="3"/>
  <c r="IB4" i="3"/>
  <c r="FU4" i="3"/>
  <c r="FS4" i="3"/>
  <c r="FQ4" i="3"/>
  <c r="FO4" i="3"/>
  <c r="FM4" i="3"/>
  <c r="FK4" i="3"/>
  <c r="FI4" i="3"/>
  <c r="FG4" i="3"/>
  <c r="FE4" i="3"/>
  <c r="FC4" i="3"/>
  <c r="FA4" i="3"/>
  <c r="EY4" i="3"/>
  <c r="EU4" i="3"/>
  <c r="EQ4" i="3"/>
  <c r="EM4" i="3"/>
  <c r="EE4" i="3"/>
  <c r="IZ3" i="3"/>
  <c r="IY3" i="3"/>
  <c r="IX3" i="3"/>
  <c r="IW3" i="3"/>
  <c r="IV3" i="3"/>
  <c r="IU3" i="3"/>
  <c r="IT3" i="3"/>
  <c r="IS3" i="3"/>
  <c r="IR3" i="3"/>
  <c r="IQ3" i="3"/>
  <c r="IO3" i="3"/>
  <c r="IN3" i="3"/>
  <c r="IM3" i="3"/>
  <c r="IL3" i="3"/>
  <c r="IK3" i="3"/>
  <c r="IJ3" i="3"/>
  <c r="II3" i="3"/>
  <c r="IH3" i="3"/>
  <c r="IG3" i="3"/>
  <c r="IF3" i="3"/>
  <c r="IC3" i="3"/>
  <c r="IB3" i="3"/>
  <c r="FU3" i="3"/>
  <c r="FM3" i="3"/>
  <c r="FE3" i="3"/>
  <c r="EW3" i="3"/>
  <c r="EO3" i="3"/>
  <c r="EG3" i="3"/>
  <c r="DY3" i="3"/>
  <c r="IZ2" i="3"/>
  <c r="IY2" i="3"/>
  <c r="JF2" i="3" s="1"/>
  <c r="IX2" i="3"/>
  <c r="IW2" i="3"/>
  <c r="JE2" i="3" s="1"/>
  <c r="IV2" i="3"/>
  <c r="IU2" i="3"/>
  <c r="JD2" i="3" s="1"/>
  <c r="IT2" i="3"/>
  <c r="IS2" i="3"/>
  <c r="JC2" i="3" s="1"/>
  <c r="IR2" i="3"/>
  <c r="IQ2" i="3"/>
  <c r="JB2" i="3" s="1"/>
  <c r="IO2" i="3"/>
  <c r="IN2" i="3"/>
  <c r="IM2" i="3"/>
  <c r="IL2" i="3"/>
  <c r="IK2" i="3"/>
  <c r="IJ2" i="3"/>
  <c r="II2" i="3"/>
  <c r="IH2" i="3"/>
  <c r="IG2" i="3"/>
  <c r="IF2" i="3"/>
  <c r="IC2" i="3"/>
  <c r="IB2" i="3"/>
  <c r="HZ2" i="3" s="1"/>
  <c r="FG2" i="3"/>
  <c r="EQ2" i="3"/>
  <c r="EA2" i="3"/>
  <c r="IZ2" i="2"/>
  <c r="IY2" i="2"/>
  <c r="IX2" i="2"/>
  <c r="IW2" i="2"/>
  <c r="IV2" i="2"/>
  <c r="IT2" i="2"/>
  <c r="IS2" i="2"/>
  <c r="IR2" i="2"/>
  <c r="IQ2" i="2"/>
  <c r="IZ38" i="2"/>
  <c r="IY38" i="2"/>
  <c r="IX38" i="2"/>
  <c r="IW38" i="2"/>
  <c r="IV38" i="2"/>
  <c r="IU38" i="2"/>
  <c r="IT38" i="2"/>
  <c r="IS38" i="2"/>
  <c r="IR38" i="2"/>
  <c r="IQ38" i="2"/>
  <c r="IZ37" i="2"/>
  <c r="IY37" i="2"/>
  <c r="IX37" i="2"/>
  <c r="IW37" i="2"/>
  <c r="IV37" i="2"/>
  <c r="IU37" i="2"/>
  <c r="IT37" i="2"/>
  <c r="IS37" i="2"/>
  <c r="IR37" i="2"/>
  <c r="IQ37" i="2"/>
  <c r="IZ36" i="2"/>
  <c r="IY36" i="2"/>
  <c r="IX36" i="2"/>
  <c r="IW36" i="2"/>
  <c r="IV36" i="2"/>
  <c r="IU36" i="2"/>
  <c r="IT36" i="2"/>
  <c r="IS36" i="2"/>
  <c r="IR36" i="2"/>
  <c r="IQ36" i="2"/>
  <c r="IZ35" i="2"/>
  <c r="IY35" i="2"/>
  <c r="IX35" i="2"/>
  <c r="IW35" i="2"/>
  <c r="IV35" i="2"/>
  <c r="IU35" i="2"/>
  <c r="IT35" i="2"/>
  <c r="IS35" i="2"/>
  <c r="IR35" i="2"/>
  <c r="IQ35" i="2"/>
  <c r="IZ34" i="2"/>
  <c r="IY34" i="2"/>
  <c r="IX34" i="2"/>
  <c r="IW34" i="2"/>
  <c r="IV34" i="2"/>
  <c r="IU34" i="2"/>
  <c r="IT34" i="2"/>
  <c r="IS34" i="2"/>
  <c r="IR34" i="2"/>
  <c r="IQ34" i="2"/>
  <c r="IZ32" i="2"/>
  <c r="IY32" i="2"/>
  <c r="IX32" i="2"/>
  <c r="IW32" i="2"/>
  <c r="IV32" i="2"/>
  <c r="IU32" i="2"/>
  <c r="IT32" i="2"/>
  <c r="IS32" i="2"/>
  <c r="IR32" i="2"/>
  <c r="IQ32" i="2"/>
  <c r="IZ31" i="2"/>
  <c r="IY31" i="2"/>
  <c r="IX31" i="2"/>
  <c r="IW31" i="2"/>
  <c r="IV31" i="2"/>
  <c r="IU31" i="2"/>
  <c r="IT31" i="2"/>
  <c r="IS31" i="2"/>
  <c r="IR31" i="2"/>
  <c r="IQ31" i="2"/>
  <c r="IZ30" i="2"/>
  <c r="IY30" i="2"/>
  <c r="IX30" i="2"/>
  <c r="IW30" i="2"/>
  <c r="IV30" i="2"/>
  <c r="IU30" i="2"/>
  <c r="IT30" i="2"/>
  <c r="IS30" i="2"/>
  <c r="IR30" i="2"/>
  <c r="IQ30" i="2"/>
  <c r="IZ29" i="2"/>
  <c r="IY29" i="2"/>
  <c r="IX29" i="2"/>
  <c r="IW29" i="2"/>
  <c r="IV29" i="2"/>
  <c r="IU29" i="2"/>
  <c r="IT29" i="2"/>
  <c r="IS29" i="2"/>
  <c r="IR29" i="2"/>
  <c r="IQ29" i="2"/>
  <c r="IZ28" i="2"/>
  <c r="IY28" i="2"/>
  <c r="IX28" i="2"/>
  <c r="IW28" i="2"/>
  <c r="IV28" i="2"/>
  <c r="IU28" i="2"/>
  <c r="IT28" i="2"/>
  <c r="IS28" i="2"/>
  <c r="IR28" i="2"/>
  <c r="IQ28" i="2"/>
  <c r="IZ23" i="2"/>
  <c r="IY23" i="2"/>
  <c r="IX23" i="2"/>
  <c r="IW23" i="2"/>
  <c r="IV23" i="2"/>
  <c r="IU23" i="2"/>
  <c r="IT23" i="2"/>
  <c r="IS23" i="2"/>
  <c r="IR23" i="2"/>
  <c r="IQ23" i="2"/>
  <c r="IZ22" i="2"/>
  <c r="IY22" i="2"/>
  <c r="IX22" i="2"/>
  <c r="IW22" i="2"/>
  <c r="IV22" i="2"/>
  <c r="IU22" i="2"/>
  <c r="IT22" i="2"/>
  <c r="IS22" i="2"/>
  <c r="IR22" i="2"/>
  <c r="IQ22" i="2"/>
  <c r="IZ21" i="2"/>
  <c r="IY21" i="2"/>
  <c r="IX21" i="2"/>
  <c r="IW21" i="2"/>
  <c r="IV21" i="2"/>
  <c r="IU21" i="2"/>
  <c r="IT21" i="2"/>
  <c r="IS21" i="2"/>
  <c r="IR21" i="2"/>
  <c r="IQ21" i="2"/>
  <c r="IZ20" i="2"/>
  <c r="IY20" i="2"/>
  <c r="IX20" i="2"/>
  <c r="IW20" i="2"/>
  <c r="IV20" i="2"/>
  <c r="IU20" i="2"/>
  <c r="IT20" i="2"/>
  <c r="IS20" i="2"/>
  <c r="IR20" i="2"/>
  <c r="IQ20" i="2"/>
  <c r="IZ19" i="2"/>
  <c r="IY19" i="2"/>
  <c r="IX19" i="2"/>
  <c r="IW19" i="2"/>
  <c r="IV19" i="2"/>
  <c r="IU19" i="2"/>
  <c r="IT19" i="2"/>
  <c r="IS19" i="2"/>
  <c r="IR19" i="2"/>
  <c r="IQ19" i="2"/>
  <c r="IZ6" i="2"/>
  <c r="IY6" i="2"/>
  <c r="IX6" i="2"/>
  <c r="IW6" i="2"/>
  <c r="IV6" i="2"/>
  <c r="IU6" i="2"/>
  <c r="IT6" i="2"/>
  <c r="IS6" i="2"/>
  <c r="IR6" i="2"/>
  <c r="IQ6" i="2"/>
  <c r="IZ5" i="2"/>
  <c r="IY5" i="2"/>
  <c r="IX5" i="2"/>
  <c r="IW5" i="2"/>
  <c r="IV5" i="2"/>
  <c r="IU5" i="2"/>
  <c r="IT5" i="2"/>
  <c r="IS5" i="2"/>
  <c r="IR5" i="2"/>
  <c r="IQ5" i="2"/>
  <c r="IZ4" i="2"/>
  <c r="IY4" i="2"/>
  <c r="IX4" i="2"/>
  <c r="IW4" i="2"/>
  <c r="IV4" i="2"/>
  <c r="IU4" i="2"/>
  <c r="IT4" i="2"/>
  <c r="IS4" i="2"/>
  <c r="IR4" i="2"/>
  <c r="IQ4" i="2"/>
  <c r="IZ3" i="2"/>
  <c r="IY3" i="2"/>
  <c r="IX3" i="2"/>
  <c r="IW3" i="2"/>
  <c r="IV3" i="2"/>
  <c r="IU3" i="2"/>
  <c r="IT3" i="2"/>
  <c r="IS3" i="2"/>
  <c r="IR3" i="2"/>
  <c r="IQ3" i="2"/>
  <c r="IU2" i="2"/>
  <c r="IO38" i="2"/>
  <c r="IN38" i="2"/>
  <c r="IM38" i="2"/>
  <c r="IL38" i="2"/>
  <c r="IK38" i="2"/>
  <c r="IJ38" i="2"/>
  <c r="II38" i="2"/>
  <c r="IH38" i="2"/>
  <c r="IG38" i="2"/>
  <c r="IC38" i="2" s="1"/>
  <c r="IF38" i="2"/>
  <c r="IO37" i="2"/>
  <c r="IN37" i="2"/>
  <c r="IM37" i="2"/>
  <c r="IL37" i="2"/>
  <c r="IK37" i="2"/>
  <c r="IJ37" i="2"/>
  <c r="II37" i="2"/>
  <c r="IH37" i="2"/>
  <c r="IG37" i="2"/>
  <c r="IF37" i="2"/>
  <c r="IB37" i="2" s="1"/>
  <c r="IO36" i="2"/>
  <c r="IN36" i="2"/>
  <c r="IM36" i="2"/>
  <c r="IL36" i="2"/>
  <c r="IK36" i="2"/>
  <c r="IJ36" i="2"/>
  <c r="II36" i="2"/>
  <c r="IH36" i="2"/>
  <c r="IG36" i="2"/>
  <c r="IC36" i="2" s="1"/>
  <c r="IF36" i="2"/>
  <c r="IB36" i="2" s="1"/>
  <c r="IO35" i="2"/>
  <c r="IN35" i="2"/>
  <c r="IM35" i="2"/>
  <c r="IL35" i="2"/>
  <c r="IK35" i="2"/>
  <c r="IJ35" i="2"/>
  <c r="II35" i="2"/>
  <c r="IH35" i="2"/>
  <c r="IG35" i="2"/>
  <c r="IC35" i="2" s="1"/>
  <c r="IF35" i="2"/>
  <c r="IB35" i="2" s="1"/>
  <c r="IO34" i="2"/>
  <c r="IN34" i="2"/>
  <c r="IM34" i="2"/>
  <c r="IL34" i="2"/>
  <c r="IK34" i="2"/>
  <c r="IJ34" i="2"/>
  <c r="II34" i="2"/>
  <c r="IH34" i="2"/>
  <c r="IG34" i="2"/>
  <c r="IF34" i="2"/>
  <c r="IB34" i="2" s="1"/>
  <c r="IO32" i="2"/>
  <c r="IN32" i="2"/>
  <c r="IM32" i="2"/>
  <c r="IL32" i="2"/>
  <c r="IK32" i="2"/>
  <c r="IJ32" i="2"/>
  <c r="II32" i="2"/>
  <c r="IH32" i="2"/>
  <c r="IG32" i="2"/>
  <c r="IC32" i="2" s="1"/>
  <c r="IF32" i="2"/>
  <c r="IB32" i="2" s="1"/>
  <c r="IO31" i="2"/>
  <c r="IN31" i="2"/>
  <c r="IM31" i="2"/>
  <c r="IL31" i="2"/>
  <c r="IK31" i="2"/>
  <c r="IJ31" i="2"/>
  <c r="II31" i="2"/>
  <c r="IH31" i="2"/>
  <c r="IG31" i="2"/>
  <c r="IC31" i="2" s="1"/>
  <c r="IF31" i="2"/>
  <c r="IB31" i="2" s="1"/>
  <c r="IO30" i="2"/>
  <c r="IN30" i="2"/>
  <c r="IM30" i="2"/>
  <c r="IL30" i="2"/>
  <c r="IK30" i="2"/>
  <c r="IJ30" i="2"/>
  <c r="II30" i="2"/>
  <c r="IH30" i="2"/>
  <c r="IG30" i="2"/>
  <c r="IC30" i="2" s="1"/>
  <c r="IF30" i="2"/>
  <c r="IB30" i="2" s="1"/>
  <c r="IO29" i="2"/>
  <c r="IN29" i="2"/>
  <c r="IM29" i="2"/>
  <c r="IL29" i="2"/>
  <c r="IK29" i="2"/>
  <c r="IJ29" i="2"/>
  <c r="II29" i="2"/>
  <c r="IH29" i="2"/>
  <c r="IG29" i="2"/>
  <c r="IC29" i="2" s="1"/>
  <c r="IF29" i="2"/>
  <c r="IB29" i="2" s="1"/>
  <c r="IO28" i="2"/>
  <c r="IN28" i="2"/>
  <c r="IM28" i="2"/>
  <c r="IL28" i="2"/>
  <c r="IK28" i="2"/>
  <c r="IJ28" i="2"/>
  <c r="II28" i="2"/>
  <c r="IH28" i="2"/>
  <c r="IG28" i="2"/>
  <c r="IC28" i="2" s="1"/>
  <c r="IF28" i="2"/>
  <c r="IO23" i="2"/>
  <c r="IN23" i="2"/>
  <c r="IM23" i="2"/>
  <c r="IL23" i="2"/>
  <c r="IK23" i="2"/>
  <c r="IJ23" i="2"/>
  <c r="II23" i="2"/>
  <c r="IH23" i="2"/>
  <c r="IG23" i="2"/>
  <c r="IC23" i="2" s="1"/>
  <c r="IF23" i="2"/>
  <c r="IB23" i="2" s="1"/>
  <c r="IO22" i="2"/>
  <c r="IN22" i="2"/>
  <c r="IM22" i="2"/>
  <c r="IL22" i="2"/>
  <c r="IK22" i="2"/>
  <c r="IJ22" i="2"/>
  <c r="II22" i="2"/>
  <c r="IH22" i="2"/>
  <c r="IG22" i="2"/>
  <c r="IC22" i="2" s="1"/>
  <c r="IF22" i="2"/>
  <c r="IB22" i="2" s="1"/>
  <c r="IO21" i="2"/>
  <c r="IN21" i="2"/>
  <c r="IM21" i="2"/>
  <c r="IL21" i="2"/>
  <c r="IK21" i="2"/>
  <c r="IJ21" i="2"/>
  <c r="II21" i="2"/>
  <c r="IH21" i="2"/>
  <c r="IG21" i="2"/>
  <c r="IC21" i="2" s="1"/>
  <c r="IF21" i="2"/>
  <c r="IB21" i="2" s="1"/>
  <c r="IO20" i="2"/>
  <c r="IN20" i="2"/>
  <c r="IM20" i="2"/>
  <c r="IL20" i="2"/>
  <c r="IK20" i="2"/>
  <c r="IJ20" i="2"/>
  <c r="II20" i="2"/>
  <c r="IH20" i="2"/>
  <c r="IG20" i="2"/>
  <c r="IC20" i="2" s="1"/>
  <c r="IF20" i="2"/>
  <c r="IB20" i="2" s="1"/>
  <c r="IO19" i="2"/>
  <c r="IN19" i="2"/>
  <c r="IM19" i="2"/>
  <c r="IL19" i="2"/>
  <c r="IK19" i="2"/>
  <c r="IJ19" i="2"/>
  <c r="II19" i="2"/>
  <c r="IH19" i="2"/>
  <c r="IG19" i="2"/>
  <c r="IC19" i="2" s="1"/>
  <c r="IF19" i="2"/>
  <c r="IB19" i="2" s="1"/>
  <c r="IO6" i="2"/>
  <c r="IN6" i="2"/>
  <c r="IM6" i="2"/>
  <c r="IL6" i="2"/>
  <c r="IK6" i="2"/>
  <c r="IJ6" i="2"/>
  <c r="II6" i="2"/>
  <c r="IH6" i="2"/>
  <c r="IG6" i="2"/>
  <c r="IC6" i="2" s="1"/>
  <c r="IF6" i="2"/>
  <c r="IB6" i="2" s="1"/>
  <c r="IO5" i="2"/>
  <c r="IN5" i="2"/>
  <c r="IM5" i="2"/>
  <c r="IL5" i="2"/>
  <c r="IK5" i="2"/>
  <c r="IJ5" i="2"/>
  <c r="II5" i="2"/>
  <c r="IH5" i="2"/>
  <c r="IG5" i="2"/>
  <c r="IC5" i="2" s="1"/>
  <c r="IF5" i="2"/>
  <c r="IO4" i="2"/>
  <c r="IN4" i="2"/>
  <c r="IM4" i="2"/>
  <c r="IL4" i="2"/>
  <c r="IK4" i="2"/>
  <c r="IJ4" i="2"/>
  <c r="II4" i="2"/>
  <c r="IH4" i="2"/>
  <c r="IG4" i="2"/>
  <c r="IC4" i="2" s="1"/>
  <c r="IF4" i="2"/>
  <c r="IB4" i="2" s="1"/>
  <c r="IO3" i="2"/>
  <c r="IN3" i="2"/>
  <c r="IM3" i="2"/>
  <c r="IL3" i="2"/>
  <c r="IK3" i="2"/>
  <c r="IJ3" i="2"/>
  <c r="II3" i="2"/>
  <c r="IH3" i="2"/>
  <c r="IG3" i="2"/>
  <c r="IC3" i="2" s="1"/>
  <c r="IF3" i="2"/>
  <c r="IO2" i="2"/>
  <c r="IN2" i="2"/>
  <c r="IM2" i="2"/>
  <c r="IL2" i="2"/>
  <c r="IK2" i="2"/>
  <c r="IJ2" i="2"/>
  <c r="II2" i="2"/>
  <c r="IH2" i="2"/>
  <c r="IG2" i="2"/>
  <c r="IC2" i="2" s="1"/>
  <c r="IF2" i="2"/>
  <c r="IB2" i="2" s="1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8" i="2"/>
  <c r="B27" i="2"/>
  <c r="B33" i="2"/>
  <c r="B36" i="2"/>
  <c r="AZ17" i="2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AZ5" i="2"/>
  <c r="AY5" i="2"/>
  <c r="AX5" i="2"/>
  <c r="AW5" i="2"/>
  <c r="AV5" i="2"/>
  <c r="AU5" i="2"/>
  <c r="AT5" i="2"/>
  <c r="AS5" i="2"/>
  <c r="AR5" i="2"/>
  <c r="AQ5" i="2"/>
  <c r="AP5" i="2"/>
  <c r="AO5" i="2"/>
  <c r="AN5" i="2"/>
  <c r="AM5" i="2"/>
  <c r="AL5" i="2"/>
  <c r="AK5" i="2"/>
  <c r="AJ5" i="2"/>
  <c r="AI5" i="2"/>
  <c r="AH5" i="2"/>
  <c r="AG5" i="2"/>
  <c r="AF5" i="2"/>
  <c r="AE5" i="2"/>
  <c r="AD5" i="2"/>
  <c r="AC5" i="2"/>
  <c r="AB5" i="2"/>
  <c r="AA5" i="2"/>
  <c r="Z5" i="2"/>
  <c r="Y5" i="2"/>
  <c r="X5" i="2"/>
  <c r="W5" i="2"/>
  <c r="V5" i="2"/>
  <c r="U5" i="2"/>
  <c r="T5" i="2"/>
  <c r="S5" i="2"/>
  <c r="R5" i="2"/>
  <c r="Q5" i="2"/>
  <c r="P5" i="2"/>
  <c r="O5" i="2"/>
  <c r="N5" i="2"/>
  <c r="M5" i="2"/>
  <c r="L5" i="2"/>
  <c r="K5" i="2"/>
  <c r="J5" i="2"/>
  <c r="I5" i="2"/>
  <c r="H5" i="2"/>
  <c r="G5" i="2"/>
  <c r="F5" i="2"/>
  <c r="E5" i="2"/>
  <c r="D5" i="2"/>
  <c r="C5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AZ3" i="2"/>
  <c r="AY3" i="2"/>
  <c r="AX3" i="2"/>
  <c r="AW3" i="2"/>
  <c r="AV3" i="2"/>
  <c r="AU3" i="2"/>
  <c r="AT3" i="2"/>
  <c r="AS3" i="2"/>
  <c r="AR3" i="2"/>
  <c r="AQ3" i="2"/>
  <c r="AP3" i="2"/>
  <c r="AO3" i="2"/>
  <c r="AN3" i="2"/>
  <c r="AM3" i="2"/>
  <c r="AL3" i="2"/>
  <c r="AK3" i="2"/>
  <c r="AJ3" i="2"/>
  <c r="AI3" i="2"/>
  <c r="AH3" i="2"/>
  <c r="AG3" i="2"/>
  <c r="AF3" i="2"/>
  <c r="AE3" i="2"/>
  <c r="AD3" i="2"/>
  <c r="AC3" i="2"/>
  <c r="AB3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HZ38" i="4" l="1"/>
  <c r="DY34" i="4"/>
  <c r="EW34" i="4"/>
  <c r="FM34" i="4"/>
  <c r="EG34" i="4"/>
  <c r="HZ4" i="3"/>
  <c r="JB4" i="3"/>
  <c r="JC4" i="3"/>
  <c r="JD4" i="3"/>
  <c r="JE4" i="3"/>
  <c r="JF4" i="3"/>
  <c r="HZ6" i="3"/>
  <c r="JB6" i="3"/>
  <c r="JC6" i="3"/>
  <c r="JD6" i="3"/>
  <c r="JE6" i="3"/>
  <c r="JF6" i="3"/>
  <c r="HZ28" i="3"/>
  <c r="JB28" i="3"/>
  <c r="JC28" i="3"/>
  <c r="JD28" i="3"/>
  <c r="JE28" i="3"/>
  <c r="JF28" i="3"/>
  <c r="HZ30" i="3"/>
  <c r="JB30" i="3"/>
  <c r="JC30" i="3"/>
  <c r="JD30" i="3"/>
  <c r="JE30" i="3"/>
  <c r="JF30" i="3"/>
  <c r="JE20" i="4"/>
  <c r="JF20" i="4"/>
  <c r="JB23" i="4"/>
  <c r="JC23" i="4"/>
  <c r="JD23" i="4"/>
  <c r="JF23" i="4"/>
  <c r="BM28" i="4"/>
  <c r="BH28" i="4"/>
  <c r="BI28" i="4"/>
  <c r="BN28" i="4"/>
  <c r="BJ28" i="4"/>
  <c r="BO28" i="4"/>
  <c r="BP28" i="4"/>
  <c r="BK28" i="4"/>
  <c r="IC3" i="4"/>
  <c r="FC3" i="4"/>
  <c r="FK3" i="4"/>
  <c r="FS3" i="4"/>
  <c r="EC4" i="4"/>
  <c r="EK4" i="4"/>
  <c r="ES4" i="4"/>
  <c r="FA4" i="4"/>
  <c r="FI4" i="4"/>
  <c r="FQ4" i="4"/>
  <c r="EA5" i="4"/>
  <c r="EI5" i="4"/>
  <c r="EM5" i="4"/>
  <c r="EQ5" i="4"/>
  <c r="FE5" i="4"/>
  <c r="FM5" i="4"/>
  <c r="FU5" i="4"/>
  <c r="EM6" i="4"/>
  <c r="EU6" i="4"/>
  <c r="FC6" i="4"/>
  <c r="FS6" i="4"/>
  <c r="EC7" i="4"/>
  <c r="EK7" i="4"/>
  <c r="FA7" i="4"/>
  <c r="FI7" i="4"/>
  <c r="FQ7" i="4"/>
  <c r="DY9" i="4"/>
  <c r="EG9" i="4"/>
  <c r="EW9" i="4"/>
  <c r="FK9" i="4"/>
  <c r="EC10" i="4"/>
  <c r="FQ11" i="4"/>
  <c r="EY12" i="4"/>
  <c r="EG13" i="4"/>
  <c r="DY19" i="4"/>
  <c r="EI22" i="4"/>
  <c r="BL28" i="4"/>
  <c r="BQ28" i="4"/>
  <c r="BW28" i="4"/>
  <c r="BR28" i="4"/>
  <c r="BS28" i="4"/>
  <c r="BX28" i="4"/>
  <c r="BY28" i="4"/>
  <c r="BT28" i="4"/>
  <c r="BU28" i="4"/>
  <c r="BZ28" i="4"/>
  <c r="CA28" i="4"/>
  <c r="BV28" i="4"/>
  <c r="CG28" i="4"/>
  <c r="CB28" i="4"/>
  <c r="CC28" i="4"/>
  <c r="CH28" i="4"/>
  <c r="CI28" i="4"/>
  <c r="CD28" i="4"/>
  <c r="CE28" i="4"/>
  <c r="CJ28" i="4"/>
  <c r="CK28" i="4"/>
  <c r="CF28" i="4"/>
  <c r="CQ28" i="4"/>
  <c r="CL28" i="4"/>
  <c r="DS28" i="4" s="1"/>
  <c r="EM31" i="4"/>
  <c r="EQ31" i="4"/>
  <c r="EU31" i="4"/>
  <c r="EY31" i="4"/>
  <c r="FC31" i="4"/>
  <c r="FG31" i="4"/>
  <c r="FK31" i="4"/>
  <c r="FO31" i="4"/>
  <c r="FS31" i="4"/>
  <c r="EA34" i="4"/>
  <c r="EC34" i="4"/>
  <c r="EE34" i="4"/>
  <c r="EI34" i="4"/>
  <c r="EK34" i="4"/>
  <c r="EM34" i="4"/>
  <c r="EQ34" i="4"/>
  <c r="ES34" i="4"/>
  <c r="EU34" i="4"/>
  <c r="EY34" i="4"/>
  <c r="FA34" i="4"/>
  <c r="FC34" i="4"/>
  <c r="FG34" i="4"/>
  <c r="FI34" i="4"/>
  <c r="FK34" i="4"/>
  <c r="FO34" i="4"/>
  <c r="FQ34" i="4"/>
  <c r="FS34" i="4"/>
  <c r="EA35" i="4"/>
  <c r="EE35" i="4"/>
  <c r="EI35" i="4"/>
  <c r="EM35" i="4"/>
  <c r="EQ35" i="4"/>
  <c r="EU35" i="4"/>
  <c r="EY35" i="4"/>
  <c r="FC35" i="4"/>
  <c r="FG35" i="4"/>
  <c r="FK35" i="4"/>
  <c r="FO35" i="4"/>
  <c r="FS35" i="4"/>
  <c r="HZ3" i="5"/>
  <c r="JB3" i="5"/>
  <c r="JC3" i="5"/>
  <c r="JD3" i="5"/>
  <c r="JE3" i="5"/>
  <c r="JF3" i="5"/>
  <c r="HZ20" i="5"/>
  <c r="HZ22" i="5"/>
  <c r="HZ23" i="5"/>
  <c r="JB23" i="5"/>
  <c r="JC23" i="5"/>
  <c r="JD23" i="5"/>
  <c r="JE23" i="5"/>
  <c r="JF23" i="5"/>
  <c r="HZ29" i="5"/>
  <c r="JB29" i="5"/>
  <c r="JC29" i="5"/>
  <c r="JD29" i="5"/>
  <c r="JE29" i="5"/>
  <c r="JF29" i="5"/>
  <c r="HZ31" i="5"/>
  <c r="JB31" i="5"/>
  <c r="JC31" i="5"/>
  <c r="HZ32" i="5"/>
  <c r="JB32" i="5"/>
  <c r="JC32" i="5"/>
  <c r="JD32" i="5"/>
  <c r="JE32" i="5"/>
  <c r="JF32" i="5"/>
  <c r="HZ35" i="5"/>
  <c r="JB35" i="5"/>
  <c r="JC35" i="5"/>
  <c r="JD35" i="5"/>
  <c r="JE35" i="5"/>
  <c r="JF35" i="5"/>
  <c r="DY2" i="5"/>
  <c r="EA2" i="5"/>
  <c r="EC2" i="5"/>
  <c r="EE2" i="5"/>
  <c r="EG2" i="5"/>
  <c r="EI2" i="5"/>
  <c r="EK2" i="5"/>
  <c r="EM2" i="5"/>
  <c r="EO2" i="5"/>
  <c r="EQ2" i="5"/>
  <c r="ES2" i="5"/>
  <c r="EU2" i="5"/>
  <c r="EY2" i="5"/>
  <c r="FA2" i="5"/>
  <c r="FC2" i="5"/>
  <c r="FE2" i="5"/>
  <c r="FG2" i="5"/>
  <c r="FI2" i="5"/>
  <c r="FK2" i="5"/>
  <c r="FO2" i="5"/>
  <c r="FQ2" i="5"/>
  <c r="FS2" i="5"/>
  <c r="FU2" i="5"/>
  <c r="DY3" i="5"/>
  <c r="EA3" i="5"/>
  <c r="EC3" i="5"/>
  <c r="EE3" i="5"/>
  <c r="EG3" i="5"/>
  <c r="EI3" i="5"/>
  <c r="EK3" i="5"/>
  <c r="EO3" i="5"/>
  <c r="EQ3" i="5"/>
  <c r="ES3" i="5"/>
  <c r="EU3" i="5"/>
  <c r="EW3" i="5"/>
  <c r="EY3" i="5"/>
  <c r="FA3" i="5"/>
  <c r="FC3" i="5"/>
  <c r="FE3" i="5"/>
  <c r="FG3" i="5"/>
  <c r="FI3" i="5"/>
  <c r="FK3" i="5"/>
  <c r="FM3" i="5"/>
  <c r="FO3" i="5"/>
  <c r="FQ3" i="5"/>
  <c r="FU3" i="5"/>
  <c r="DY4" i="5"/>
  <c r="EA4" i="5"/>
  <c r="EC4" i="5"/>
  <c r="EE4" i="5"/>
  <c r="EG4" i="5"/>
  <c r="EI4" i="5"/>
  <c r="EK4" i="5"/>
  <c r="EM4" i="5"/>
  <c r="EO4" i="5"/>
  <c r="EQ4" i="5"/>
  <c r="ES4" i="5"/>
  <c r="EU4" i="5"/>
  <c r="EW4" i="5"/>
  <c r="EY4" i="5"/>
  <c r="FC4" i="5"/>
  <c r="FE4" i="5"/>
  <c r="FG4" i="5"/>
  <c r="FI4" i="5"/>
  <c r="FK4" i="5"/>
  <c r="FM4" i="5"/>
  <c r="FO4" i="5"/>
  <c r="FQ4" i="5"/>
  <c r="FS4" i="5"/>
  <c r="FU4" i="5"/>
  <c r="DY5" i="5"/>
  <c r="EA5" i="5"/>
  <c r="EC5" i="5"/>
  <c r="EE5" i="5"/>
  <c r="EG5" i="5"/>
  <c r="EK5" i="5"/>
  <c r="EM5" i="5"/>
  <c r="EO5" i="5"/>
  <c r="EQ5" i="5"/>
  <c r="ES5" i="5"/>
  <c r="EU5" i="5"/>
  <c r="EW5" i="5"/>
  <c r="EY5" i="5"/>
  <c r="FA5" i="5"/>
  <c r="FC5" i="5"/>
  <c r="FE5" i="5"/>
  <c r="FG5" i="5"/>
  <c r="FI5" i="5"/>
  <c r="FK5" i="5"/>
  <c r="FM5" i="5"/>
  <c r="FQ5" i="5"/>
  <c r="FS5" i="5"/>
  <c r="FU5" i="5"/>
  <c r="DY6" i="5"/>
  <c r="EA6" i="5"/>
  <c r="EC6" i="5"/>
  <c r="EE6" i="5"/>
  <c r="EG6" i="5"/>
  <c r="EI6" i="5"/>
  <c r="EK6" i="5"/>
  <c r="EM6" i="5"/>
  <c r="EO6" i="5"/>
  <c r="EQ6" i="5"/>
  <c r="ES6" i="5"/>
  <c r="EU6" i="5"/>
  <c r="EY6" i="5"/>
  <c r="FA6" i="5"/>
  <c r="FC6" i="5"/>
  <c r="FE6" i="5"/>
  <c r="FG6" i="5"/>
  <c r="FI6" i="5"/>
  <c r="FK6" i="5"/>
  <c r="FM6" i="5"/>
  <c r="FO6" i="5"/>
  <c r="FQ6" i="5"/>
  <c r="FS6" i="5"/>
  <c r="FU6" i="5"/>
  <c r="DY7" i="5"/>
  <c r="EA7" i="5"/>
  <c r="EC7" i="5"/>
  <c r="EG7" i="5"/>
  <c r="EI7" i="5"/>
  <c r="EK7" i="5"/>
  <c r="EM7" i="5"/>
  <c r="EO7" i="5"/>
  <c r="EQ7" i="5"/>
  <c r="ES7" i="5"/>
  <c r="EW7" i="5"/>
  <c r="EY7" i="5"/>
  <c r="FA7" i="5"/>
  <c r="FC7" i="5"/>
  <c r="FE7" i="5"/>
  <c r="FG7" i="5"/>
  <c r="FI7" i="5"/>
  <c r="FK7" i="5"/>
  <c r="FM7" i="5"/>
  <c r="FO7" i="5"/>
  <c r="FQ7" i="5"/>
  <c r="FS7" i="5"/>
  <c r="FU7" i="5"/>
  <c r="EA8" i="5"/>
  <c r="EC8" i="5"/>
  <c r="EE8" i="5"/>
  <c r="EG8" i="5"/>
  <c r="EI8" i="5"/>
  <c r="EK8" i="5"/>
  <c r="EM8" i="5"/>
  <c r="EQ8" i="5"/>
  <c r="ES8" i="5"/>
  <c r="EU8" i="5"/>
  <c r="EW8" i="5"/>
  <c r="EY8" i="5"/>
  <c r="FA8" i="5"/>
  <c r="FC8" i="5"/>
  <c r="FG8" i="5"/>
  <c r="FI8" i="5"/>
  <c r="FK8" i="5"/>
  <c r="FO8" i="5"/>
  <c r="FQ8" i="5"/>
  <c r="FS8" i="5"/>
  <c r="DY9" i="5"/>
  <c r="EA9" i="5"/>
  <c r="EC9" i="5"/>
  <c r="EG9" i="5"/>
  <c r="EI9" i="5"/>
  <c r="EK9" i="5"/>
  <c r="EO9" i="5"/>
  <c r="ES9" i="5"/>
  <c r="EW9" i="5"/>
  <c r="FA9" i="5"/>
  <c r="FE9" i="5"/>
  <c r="FI9" i="5"/>
  <c r="FM9" i="5"/>
  <c r="FQ9" i="5"/>
  <c r="FU9" i="5"/>
  <c r="EA10" i="5"/>
  <c r="HZ35" i="4"/>
  <c r="HZ32" i="4"/>
  <c r="JC32" i="4"/>
  <c r="HZ31" i="4"/>
  <c r="HZ29" i="4"/>
  <c r="EO19" i="4"/>
  <c r="FU19" i="4"/>
  <c r="HZ23" i="4"/>
  <c r="JE23" i="4"/>
  <c r="HZ22" i="4"/>
  <c r="HZ21" i="4"/>
  <c r="JD20" i="4"/>
  <c r="JC20" i="4"/>
  <c r="HZ20" i="4"/>
  <c r="JB20" i="4"/>
  <c r="EI8" i="4"/>
  <c r="EQ8" i="4"/>
  <c r="EY8" i="4"/>
  <c r="FO8" i="4"/>
  <c r="HZ2" i="4"/>
  <c r="IB38" i="2"/>
  <c r="IC37" i="2"/>
  <c r="EU3" i="3"/>
  <c r="EY3" i="3"/>
  <c r="FA3" i="3"/>
  <c r="FC3" i="3"/>
  <c r="FG3" i="3"/>
  <c r="FI3" i="3"/>
  <c r="FK3" i="3"/>
  <c r="FO3" i="3"/>
  <c r="FQ3" i="3"/>
  <c r="FS3" i="3"/>
  <c r="DY4" i="3"/>
  <c r="EA4" i="3"/>
  <c r="EC4" i="3"/>
  <c r="EG4" i="3"/>
  <c r="EI4" i="3"/>
  <c r="EK4" i="3"/>
  <c r="EO4" i="3"/>
  <c r="ES4" i="3"/>
  <c r="EW4" i="3"/>
  <c r="EA2" i="4"/>
  <c r="EE2" i="4"/>
  <c r="EI2" i="4"/>
  <c r="EM2" i="4"/>
  <c r="EQ2" i="4"/>
  <c r="EU2" i="4"/>
  <c r="EY2" i="4"/>
  <c r="FC2" i="4"/>
  <c r="FG2" i="4"/>
  <c r="FK2" i="4"/>
  <c r="FO2" i="4"/>
  <c r="FS2" i="4"/>
  <c r="DY3" i="4"/>
  <c r="EC3" i="4"/>
  <c r="EG3" i="4"/>
  <c r="EK3" i="4"/>
  <c r="EO3" i="4"/>
  <c r="ES3" i="4"/>
  <c r="EW3" i="4"/>
  <c r="FA3" i="4"/>
  <c r="FE3" i="4"/>
  <c r="FI3" i="4"/>
  <c r="FM3" i="4"/>
  <c r="FQ3" i="4"/>
  <c r="FU3" i="4"/>
  <c r="EA4" i="4"/>
  <c r="EE4" i="4"/>
  <c r="EI4" i="4"/>
  <c r="EM4" i="4"/>
  <c r="EQ4" i="4"/>
  <c r="EU4" i="4"/>
  <c r="EY4" i="4"/>
  <c r="FC4" i="4"/>
  <c r="FG4" i="4"/>
  <c r="FK4" i="4"/>
  <c r="FO4" i="4"/>
  <c r="FS4" i="4"/>
  <c r="DY5" i="4"/>
  <c r="EC5" i="4"/>
  <c r="EG5" i="4"/>
  <c r="EK5" i="4"/>
  <c r="EO5" i="4"/>
  <c r="ES5" i="4"/>
  <c r="EU5" i="4"/>
  <c r="EY5" i="4"/>
  <c r="FA5" i="4"/>
  <c r="FC5" i="4"/>
  <c r="FG5" i="4"/>
  <c r="FI5" i="4"/>
  <c r="FK5" i="4"/>
  <c r="FO5" i="4"/>
  <c r="FQ5" i="4"/>
  <c r="FS5" i="4"/>
  <c r="DY6" i="4"/>
  <c r="EA6" i="4"/>
  <c r="EC6" i="4"/>
  <c r="EG6" i="4"/>
  <c r="EI6" i="4"/>
  <c r="EK6" i="4"/>
  <c r="EO6" i="4"/>
  <c r="EQ6" i="4"/>
  <c r="ES6" i="4"/>
  <c r="EW6" i="4"/>
  <c r="EY6" i="4"/>
  <c r="FA6" i="4"/>
  <c r="FE6" i="4"/>
  <c r="FG6" i="4"/>
  <c r="FI6" i="4"/>
  <c r="FM6" i="4"/>
  <c r="FO6" i="4"/>
  <c r="FQ6" i="4"/>
  <c r="FU6" i="4"/>
  <c r="DY7" i="4"/>
  <c r="EA7" i="4"/>
  <c r="EE7" i="4"/>
  <c r="EG7" i="4"/>
  <c r="EI7" i="4"/>
  <c r="EM7" i="4"/>
  <c r="EO7" i="4"/>
  <c r="EQ7" i="4"/>
  <c r="EU7" i="4"/>
  <c r="EW7" i="4"/>
  <c r="EY7" i="4"/>
  <c r="FC7" i="4"/>
  <c r="FE7" i="4"/>
  <c r="FG7" i="4"/>
  <c r="FK7" i="4"/>
  <c r="FM7" i="4"/>
  <c r="FO7" i="4"/>
  <c r="FS7" i="4"/>
  <c r="FU7" i="4"/>
  <c r="DY8" i="4"/>
  <c r="EC8" i="4"/>
  <c r="EE8" i="4"/>
  <c r="EG8" i="4"/>
  <c r="EK8" i="4"/>
  <c r="EM8" i="4"/>
  <c r="EO8" i="4"/>
  <c r="ES8" i="4"/>
  <c r="EU8" i="4"/>
  <c r="EW8" i="4"/>
  <c r="FA8" i="4"/>
  <c r="FC8" i="4"/>
  <c r="FE8" i="4"/>
  <c r="FI8" i="4"/>
  <c r="FK8" i="4"/>
  <c r="FM8" i="4"/>
  <c r="FQ8" i="4"/>
  <c r="FS8" i="4"/>
  <c r="FU8" i="4"/>
  <c r="EA9" i="4"/>
  <c r="EC9" i="4"/>
  <c r="EE9" i="4"/>
  <c r="EI9" i="4"/>
  <c r="EK9" i="4"/>
  <c r="EM9" i="4"/>
  <c r="EQ9" i="4"/>
  <c r="ES9" i="4"/>
  <c r="EU9" i="4"/>
  <c r="EY9" i="4"/>
  <c r="FA9" i="4"/>
  <c r="FC9" i="4"/>
  <c r="FE9" i="4"/>
  <c r="FG9" i="4"/>
  <c r="FI9" i="4"/>
  <c r="FM9" i="4"/>
  <c r="FO9" i="4"/>
  <c r="FQ9" i="4"/>
  <c r="FS9" i="4"/>
  <c r="FU9" i="4"/>
  <c r="DY10" i="4"/>
  <c r="EA10" i="4"/>
  <c r="EE10" i="4"/>
  <c r="EG10" i="4"/>
  <c r="EI10" i="4"/>
  <c r="EK10" i="4"/>
  <c r="EM10" i="4"/>
  <c r="DY11" i="4"/>
  <c r="EA11" i="4"/>
  <c r="EC11" i="4"/>
  <c r="EE11" i="4"/>
  <c r="EG11" i="4"/>
  <c r="EI11" i="4"/>
  <c r="EM11" i="4"/>
  <c r="EO11" i="4"/>
  <c r="EQ11" i="4"/>
  <c r="ES11" i="4"/>
  <c r="EU11" i="4"/>
  <c r="EW11" i="4"/>
  <c r="EY11" i="4"/>
  <c r="FA11" i="4"/>
  <c r="FC11" i="4"/>
  <c r="FE11" i="4"/>
  <c r="FG11" i="4"/>
  <c r="FI11" i="4"/>
  <c r="FK11" i="4"/>
  <c r="FM11" i="4"/>
  <c r="FO11" i="4"/>
  <c r="FS11" i="4"/>
  <c r="FU11" i="4"/>
  <c r="DY12" i="4"/>
  <c r="EA12" i="4"/>
  <c r="EC12" i="4"/>
  <c r="EE12" i="4"/>
  <c r="EG12" i="4"/>
  <c r="EI12" i="4"/>
  <c r="EK12" i="4"/>
  <c r="EM12" i="4"/>
  <c r="EO12" i="4"/>
  <c r="EQ12" i="4"/>
  <c r="ES12" i="4"/>
  <c r="EU12" i="4"/>
  <c r="EW12" i="4"/>
  <c r="FA12" i="4"/>
  <c r="FC12" i="4"/>
  <c r="FE12" i="4"/>
  <c r="FG12" i="4"/>
  <c r="FI12" i="4"/>
  <c r="FK12" i="4"/>
  <c r="FM12" i="4"/>
  <c r="FO12" i="4"/>
  <c r="FQ12" i="4"/>
  <c r="FS12" i="4"/>
  <c r="FU12" i="4"/>
  <c r="DY13" i="4"/>
  <c r="EA13" i="4"/>
  <c r="EC13" i="4"/>
  <c r="EE13" i="4"/>
  <c r="EI13" i="4"/>
  <c r="EK13" i="4"/>
  <c r="EM13" i="4"/>
  <c r="EO13" i="4"/>
  <c r="EQ13" i="4"/>
  <c r="ES13" i="4"/>
  <c r="EU13" i="4"/>
  <c r="EW13" i="4"/>
  <c r="EY13" i="4"/>
  <c r="FA13" i="4"/>
  <c r="FC13" i="4"/>
  <c r="FE13" i="4"/>
  <c r="FG13" i="4"/>
  <c r="FI13" i="4"/>
  <c r="FK13" i="4"/>
  <c r="FO13" i="4"/>
  <c r="FQ13" i="4"/>
  <c r="FS13" i="4"/>
  <c r="FU13" i="4"/>
  <c r="DY14" i="4"/>
  <c r="EA14" i="4"/>
  <c r="EC14" i="4"/>
  <c r="EE14" i="4"/>
  <c r="EG14" i="4"/>
  <c r="EI14" i="4"/>
  <c r="EK14" i="4"/>
  <c r="EM14" i="4"/>
  <c r="EO14" i="4"/>
  <c r="EQ14" i="4"/>
  <c r="ES14" i="4"/>
  <c r="EW14" i="4"/>
  <c r="EY14" i="4"/>
  <c r="FA14" i="4"/>
  <c r="FC14" i="4"/>
  <c r="FE14" i="4"/>
  <c r="FG14" i="4"/>
  <c r="FI14" i="4"/>
  <c r="FK14" i="4"/>
  <c r="FM14" i="4"/>
  <c r="FO14" i="4"/>
  <c r="FQ14" i="4"/>
  <c r="FS14" i="4"/>
  <c r="FU14" i="4"/>
  <c r="DY15" i="4"/>
  <c r="EA15" i="4"/>
  <c r="EE15" i="4"/>
  <c r="EG15" i="4"/>
  <c r="EI15" i="4"/>
  <c r="EK15" i="4"/>
  <c r="EM15" i="4"/>
  <c r="EO15" i="4"/>
  <c r="EQ15" i="4"/>
  <c r="ES15" i="4"/>
  <c r="EU15" i="4"/>
  <c r="EW15" i="4"/>
  <c r="EY15" i="4"/>
  <c r="FA15" i="4"/>
  <c r="FC15" i="4"/>
  <c r="FE15" i="4"/>
  <c r="FG15" i="4"/>
  <c r="FK15" i="4"/>
  <c r="FM15" i="4"/>
  <c r="FO15" i="4"/>
  <c r="FQ15" i="4"/>
  <c r="FS15" i="4"/>
  <c r="FU15" i="4"/>
  <c r="DY16" i="4"/>
  <c r="EA16" i="4"/>
  <c r="EC16" i="4"/>
  <c r="EE16" i="4"/>
  <c r="EG16" i="4"/>
  <c r="EI16" i="4"/>
  <c r="EK16" i="4"/>
  <c r="EM16" i="4"/>
  <c r="EO16" i="4"/>
  <c r="ES16" i="4"/>
  <c r="EU16" i="4"/>
  <c r="EW16" i="4"/>
  <c r="EY16" i="4"/>
  <c r="FA16" i="4"/>
  <c r="FC16" i="4"/>
  <c r="FE16" i="4"/>
  <c r="FI16" i="4"/>
  <c r="FK16" i="4"/>
  <c r="FM16" i="4"/>
  <c r="FO16" i="4"/>
  <c r="FQ16" i="4"/>
  <c r="FS16" i="4"/>
  <c r="FU16" i="4"/>
  <c r="EA17" i="4"/>
  <c r="EC17" i="4"/>
  <c r="EE17" i="4"/>
  <c r="EG17" i="4"/>
  <c r="EI17" i="4"/>
  <c r="EK17" i="4"/>
  <c r="EM17" i="4"/>
  <c r="EQ17" i="4"/>
  <c r="ES17" i="4"/>
  <c r="EU17" i="4"/>
  <c r="EW17" i="4"/>
  <c r="EY17" i="4"/>
  <c r="FA17" i="4"/>
  <c r="FC17" i="4"/>
  <c r="FG17" i="4"/>
  <c r="FI17" i="4"/>
  <c r="FK17" i="4"/>
  <c r="FM17" i="4"/>
  <c r="FO17" i="4"/>
  <c r="FQ17" i="4"/>
  <c r="FS17" i="4"/>
  <c r="EA19" i="4"/>
  <c r="EC19" i="4"/>
  <c r="EE19" i="4"/>
  <c r="EG19" i="4"/>
  <c r="EI19" i="4"/>
  <c r="EK19" i="4"/>
  <c r="EM19" i="4"/>
  <c r="EQ19" i="4"/>
  <c r="ES19" i="4"/>
  <c r="EU19" i="4"/>
  <c r="EW19" i="4"/>
  <c r="EY19" i="4"/>
  <c r="FA19" i="4"/>
  <c r="FC19" i="4"/>
  <c r="FG19" i="4"/>
  <c r="FI19" i="4"/>
  <c r="FK19" i="4"/>
  <c r="FM19" i="4"/>
  <c r="FO19" i="4"/>
  <c r="FQ19" i="4"/>
  <c r="FS19" i="4"/>
  <c r="DY20" i="4"/>
  <c r="EA20" i="4"/>
  <c r="EC20" i="4"/>
  <c r="EE20" i="4"/>
  <c r="EG20" i="4"/>
  <c r="EI20" i="4"/>
  <c r="EK20" i="4"/>
  <c r="EM20" i="4"/>
  <c r="EO20" i="4"/>
  <c r="EQ20" i="4"/>
  <c r="ES20" i="4"/>
  <c r="EU20" i="4"/>
  <c r="EW20" i="4"/>
  <c r="EY20" i="4"/>
  <c r="FC20" i="4"/>
  <c r="FE20" i="4"/>
  <c r="FG20" i="4"/>
  <c r="FI20" i="4"/>
  <c r="FK20" i="4"/>
  <c r="FM20" i="4"/>
  <c r="FO20" i="4"/>
  <c r="FS20" i="4"/>
  <c r="FU20" i="4"/>
  <c r="DY21" i="4"/>
  <c r="EA21" i="4"/>
  <c r="EC21" i="4"/>
  <c r="EE21" i="4"/>
  <c r="EI21" i="4"/>
  <c r="EK21" i="4"/>
  <c r="EM21" i="4"/>
  <c r="EQ21" i="4"/>
  <c r="ES21" i="4"/>
  <c r="EU21" i="4"/>
  <c r="EY21" i="4"/>
  <c r="FA21" i="4"/>
  <c r="FC21" i="4"/>
  <c r="FG21" i="4"/>
  <c r="FI21" i="4"/>
  <c r="FK21" i="4"/>
  <c r="FO21" i="4"/>
  <c r="FQ21" i="4"/>
  <c r="FU21" i="4"/>
  <c r="DY22" i="4"/>
  <c r="EC22" i="4"/>
  <c r="EE22" i="4"/>
  <c r="EG22" i="4"/>
  <c r="EK22" i="4"/>
  <c r="EM22" i="4"/>
  <c r="EO22" i="4"/>
  <c r="ES22" i="4"/>
  <c r="EU22" i="4"/>
  <c r="EW22" i="4"/>
  <c r="FA22" i="4"/>
  <c r="FC22" i="4"/>
  <c r="FE22" i="4"/>
  <c r="FI22" i="4"/>
  <c r="FK22" i="4"/>
  <c r="FM22" i="4"/>
  <c r="FQ22" i="4"/>
  <c r="FS22" i="4"/>
  <c r="FU22" i="4"/>
  <c r="DY24" i="4"/>
  <c r="EA24" i="4"/>
  <c r="EE24" i="4"/>
  <c r="EG24" i="4"/>
  <c r="EI24" i="4"/>
  <c r="EM24" i="4"/>
  <c r="EO24" i="4"/>
  <c r="EQ24" i="4"/>
  <c r="EU24" i="4"/>
  <c r="EW24" i="4"/>
  <c r="EY24" i="4"/>
  <c r="FC24" i="4"/>
  <c r="FE24" i="4"/>
  <c r="FG24" i="4"/>
  <c r="FK24" i="4"/>
  <c r="FM24" i="4"/>
  <c r="FO24" i="4"/>
  <c r="FS24" i="4"/>
  <c r="FU24" i="4"/>
  <c r="DY25" i="4"/>
  <c r="EC25" i="4"/>
  <c r="EE25" i="4"/>
  <c r="EG25" i="4"/>
  <c r="EK25" i="4"/>
  <c r="EM25" i="4"/>
  <c r="EO25" i="4"/>
  <c r="ES25" i="4"/>
  <c r="EU25" i="4"/>
  <c r="EW25" i="4"/>
  <c r="FA25" i="4"/>
  <c r="FC25" i="4"/>
  <c r="FE25" i="4"/>
  <c r="FI25" i="4"/>
  <c r="FK25" i="4"/>
  <c r="FM25" i="4"/>
  <c r="FQ25" i="4"/>
  <c r="FS25" i="4"/>
  <c r="FU25" i="4"/>
  <c r="EA26" i="4"/>
  <c r="EC26" i="4"/>
  <c r="EE26" i="4"/>
  <c r="EI26" i="4"/>
  <c r="EK26" i="4"/>
  <c r="EM26" i="4"/>
  <c r="EQ26" i="4"/>
  <c r="ES26" i="4"/>
  <c r="EU26" i="4"/>
  <c r="EY26" i="4"/>
  <c r="FA26" i="4"/>
  <c r="FC26" i="4"/>
  <c r="FG26" i="4"/>
  <c r="FI26" i="4"/>
  <c r="FK26" i="4"/>
  <c r="FO26" i="4"/>
  <c r="FQ26" i="4"/>
  <c r="FS26" i="4"/>
  <c r="EA28" i="4"/>
  <c r="EC28" i="4"/>
  <c r="EE28" i="4"/>
  <c r="EI28" i="4"/>
  <c r="EK28" i="4"/>
  <c r="EM28" i="4"/>
  <c r="EQ28" i="4"/>
  <c r="ES28" i="4"/>
  <c r="EU28" i="4"/>
  <c r="EY28" i="4"/>
  <c r="FA28" i="4"/>
  <c r="FC28" i="4"/>
  <c r="FG28" i="4"/>
  <c r="FI28" i="4"/>
  <c r="FK28" i="4"/>
  <c r="FO28" i="4"/>
  <c r="FQ28" i="4"/>
  <c r="FS28" i="4"/>
  <c r="DY29" i="4"/>
  <c r="EA29" i="4"/>
  <c r="EE29" i="4"/>
  <c r="EG29" i="4"/>
  <c r="EI29" i="4"/>
  <c r="EK29" i="4"/>
  <c r="EO29" i="4"/>
  <c r="EQ29" i="4"/>
  <c r="ES29" i="4"/>
  <c r="EU29" i="4"/>
  <c r="EW29" i="4"/>
  <c r="EY29" i="4"/>
  <c r="FA29" i="4"/>
  <c r="FE29" i="4"/>
  <c r="FG29" i="4"/>
  <c r="FI29" i="4"/>
  <c r="FK29" i="4"/>
  <c r="FM29" i="4"/>
  <c r="FO29" i="4"/>
  <c r="FQ29" i="4"/>
  <c r="FU29" i="4"/>
  <c r="DY30" i="4"/>
  <c r="EC30" i="4"/>
  <c r="EE30" i="4"/>
  <c r="EG30" i="4"/>
  <c r="EI30" i="4"/>
  <c r="EK30" i="4"/>
  <c r="EM30" i="4"/>
  <c r="EO30" i="4"/>
  <c r="IC34" i="2"/>
  <c r="IB28" i="2"/>
  <c r="HZ2" i="5"/>
  <c r="HZ28" i="2"/>
  <c r="HZ29" i="2"/>
  <c r="HZ30" i="2"/>
  <c r="HZ31" i="2"/>
  <c r="HZ32" i="2"/>
  <c r="HZ34" i="2"/>
  <c r="HZ35" i="2"/>
  <c r="HZ36" i="2"/>
  <c r="HZ37" i="2"/>
  <c r="HZ38" i="2"/>
  <c r="JD2" i="2"/>
  <c r="JE2" i="2"/>
  <c r="JF2" i="2"/>
  <c r="HZ3" i="3"/>
  <c r="JB3" i="3"/>
  <c r="JC3" i="3"/>
  <c r="JD3" i="3"/>
  <c r="JE3" i="3"/>
  <c r="JF3" i="3"/>
  <c r="HZ5" i="3"/>
  <c r="JB5" i="3"/>
  <c r="JC5" i="3"/>
  <c r="JD5" i="3"/>
  <c r="JE5" i="3"/>
  <c r="JF5" i="3"/>
  <c r="HZ23" i="3"/>
  <c r="JB23" i="3"/>
  <c r="JC23" i="3"/>
  <c r="JD23" i="3"/>
  <c r="JE23" i="3"/>
  <c r="JF23" i="3"/>
  <c r="HZ29" i="3"/>
  <c r="JB29" i="3"/>
  <c r="JC29" i="3"/>
  <c r="JD29" i="3"/>
  <c r="JE29" i="3"/>
  <c r="JF29" i="3"/>
  <c r="HZ31" i="3"/>
  <c r="JB31" i="3"/>
  <c r="JC31" i="3"/>
  <c r="JD31" i="3"/>
  <c r="JE31" i="3"/>
  <c r="JF31" i="3"/>
  <c r="HZ35" i="3"/>
  <c r="JB35" i="3"/>
  <c r="JC35" i="3"/>
  <c r="JD35" i="3"/>
  <c r="JE35" i="3"/>
  <c r="JF35" i="3"/>
  <c r="HZ38" i="3"/>
  <c r="JB38" i="3"/>
  <c r="JC38" i="3"/>
  <c r="JD38" i="3"/>
  <c r="JE38" i="3"/>
  <c r="JF38" i="3"/>
  <c r="HZ3" i="4"/>
  <c r="JB3" i="4"/>
  <c r="JC3" i="4"/>
  <c r="JD3" i="4"/>
  <c r="JE3" i="4"/>
  <c r="JF3" i="4"/>
  <c r="HZ5" i="4"/>
  <c r="JB5" i="4"/>
  <c r="JC5" i="4"/>
  <c r="JD5" i="4"/>
  <c r="JE5" i="4"/>
  <c r="JF5" i="4"/>
  <c r="HZ19" i="4"/>
  <c r="JB19" i="4"/>
  <c r="JC19" i="4"/>
  <c r="JD19" i="4"/>
  <c r="JE19" i="4"/>
  <c r="JF19" i="4"/>
  <c r="HZ28" i="4"/>
  <c r="JB28" i="4"/>
  <c r="JC28" i="4"/>
  <c r="JD28" i="4"/>
  <c r="JE28" i="4"/>
  <c r="JF28" i="4"/>
  <c r="HZ37" i="4"/>
  <c r="JB37" i="4"/>
  <c r="JC37" i="4"/>
  <c r="JD37" i="4"/>
  <c r="JE37" i="4"/>
  <c r="JF37" i="4"/>
  <c r="JB2" i="5"/>
  <c r="JC2" i="5"/>
  <c r="JD2" i="5"/>
  <c r="JE2" i="5"/>
  <c r="JF2" i="5"/>
  <c r="HZ4" i="5"/>
  <c r="JB4" i="5"/>
  <c r="JC4" i="5"/>
  <c r="JD4" i="5"/>
  <c r="JE4" i="5"/>
  <c r="JF4" i="5"/>
  <c r="HZ6" i="5"/>
  <c r="JB6" i="5"/>
  <c r="JC6" i="5"/>
  <c r="JD6" i="5"/>
  <c r="JE6" i="5"/>
  <c r="JF6" i="5"/>
  <c r="HZ28" i="5"/>
  <c r="JB28" i="5"/>
  <c r="JC28" i="5"/>
  <c r="JD28" i="5"/>
  <c r="JE28" i="5"/>
  <c r="JF28" i="5"/>
  <c r="HZ30" i="5"/>
  <c r="JB30" i="5"/>
  <c r="JC30" i="5"/>
  <c r="JD30" i="5"/>
  <c r="JE30" i="5"/>
  <c r="JF30" i="5"/>
  <c r="HZ36" i="5"/>
  <c r="JB36" i="5"/>
  <c r="JC36" i="5"/>
  <c r="JD36" i="5"/>
  <c r="JE36" i="5"/>
  <c r="HZ37" i="5"/>
  <c r="JB37" i="5"/>
  <c r="JC37" i="5"/>
  <c r="JD37" i="5"/>
  <c r="JE37" i="5"/>
  <c r="JF37" i="5"/>
  <c r="HZ38" i="5"/>
  <c r="JB38" i="5"/>
  <c r="JC38" i="5"/>
  <c r="JD38" i="5"/>
  <c r="JE38" i="5"/>
  <c r="JF38" i="5"/>
  <c r="HZ23" i="2"/>
  <c r="HZ22" i="2"/>
  <c r="HZ21" i="2"/>
  <c r="HZ20" i="2"/>
  <c r="HZ19" i="2"/>
  <c r="IB3" i="2"/>
  <c r="HZ3" i="2" s="1"/>
  <c r="HZ6" i="2"/>
  <c r="IB5" i="2"/>
  <c r="HZ5" i="2" s="1"/>
  <c r="HZ4" i="2"/>
  <c r="JB3" i="2"/>
  <c r="JC3" i="2"/>
  <c r="JD3" i="2"/>
  <c r="JE3" i="2"/>
  <c r="JF3" i="2"/>
  <c r="JB4" i="2"/>
  <c r="JC4" i="2"/>
  <c r="JD4" i="2"/>
  <c r="JE4" i="2"/>
  <c r="JF4" i="2"/>
  <c r="JB5" i="2"/>
  <c r="JC5" i="2"/>
  <c r="JD5" i="2"/>
  <c r="JE5" i="2"/>
  <c r="JF5" i="2"/>
  <c r="JB6" i="2"/>
  <c r="JC6" i="2"/>
  <c r="JD6" i="2"/>
  <c r="JE6" i="2"/>
  <c r="JF6" i="2"/>
  <c r="JB19" i="2"/>
  <c r="JC19" i="2"/>
  <c r="JD19" i="2"/>
  <c r="JE19" i="2"/>
  <c r="JF19" i="2"/>
  <c r="JB20" i="2"/>
  <c r="JC20" i="2"/>
  <c r="JD20" i="2"/>
  <c r="JE20" i="2"/>
  <c r="JF20" i="2"/>
  <c r="JB21" i="2"/>
  <c r="JC21" i="2"/>
  <c r="JD21" i="2"/>
  <c r="JE21" i="2"/>
  <c r="JF21" i="2"/>
  <c r="JB22" i="2"/>
  <c r="JC22" i="2"/>
  <c r="JD22" i="2"/>
  <c r="JE22" i="2"/>
  <c r="JF22" i="2"/>
  <c r="JB23" i="2"/>
  <c r="JC23" i="2"/>
  <c r="JD23" i="2"/>
  <c r="JE23" i="2"/>
  <c r="JF23" i="2"/>
  <c r="JB28" i="2"/>
  <c r="JC28" i="2"/>
  <c r="JD28" i="2"/>
  <c r="JE28" i="2"/>
  <c r="JF28" i="2"/>
  <c r="JB29" i="2"/>
  <c r="JC29" i="2"/>
  <c r="JD29" i="2"/>
  <c r="JE29" i="2"/>
  <c r="JF29" i="2"/>
  <c r="JB30" i="2"/>
  <c r="JC30" i="2"/>
  <c r="JD30" i="2"/>
  <c r="JE30" i="2"/>
  <c r="JF30" i="2"/>
  <c r="JB31" i="2"/>
  <c r="JC31" i="2"/>
  <c r="JD31" i="2"/>
  <c r="JE31" i="2"/>
  <c r="JF31" i="2"/>
  <c r="JB32" i="2"/>
  <c r="JC32" i="2"/>
  <c r="JD32" i="2"/>
  <c r="JE32" i="2"/>
  <c r="JF32" i="2"/>
  <c r="JB34" i="2"/>
  <c r="JC34" i="2"/>
  <c r="JD34" i="2"/>
  <c r="JE34" i="2"/>
  <c r="JF34" i="2"/>
  <c r="JB35" i="2"/>
  <c r="JC35" i="2"/>
  <c r="JD35" i="2"/>
  <c r="JE35" i="2"/>
  <c r="JF35" i="2"/>
  <c r="JB36" i="2"/>
  <c r="JC36" i="2"/>
  <c r="JD36" i="2"/>
  <c r="JE36" i="2"/>
  <c r="JF36" i="2"/>
  <c r="JB37" i="2"/>
  <c r="JC37" i="2"/>
  <c r="JD37" i="2"/>
  <c r="JE37" i="2"/>
  <c r="JF37" i="2"/>
  <c r="JB38" i="2"/>
  <c r="JC38" i="2"/>
  <c r="JD38" i="2"/>
  <c r="JE38" i="2"/>
  <c r="JF38" i="2"/>
  <c r="JB2" i="2"/>
  <c r="JC2" i="2"/>
  <c r="JB19" i="3"/>
  <c r="JC19" i="3"/>
  <c r="JD19" i="3"/>
  <c r="JE19" i="3"/>
  <c r="JF19" i="3"/>
  <c r="JB20" i="3"/>
  <c r="JC20" i="3"/>
  <c r="JD20" i="3"/>
  <c r="JE20" i="3"/>
  <c r="JF20" i="3"/>
  <c r="JB21" i="3"/>
  <c r="JC21" i="3"/>
  <c r="JD21" i="3"/>
  <c r="JE21" i="3"/>
  <c r="JF21" i="3"/>
  <c r="JB22" i="3"/>
  <c r="JC22" i="3"/>
  <c r="JD22" i="3"/>
  <c r="JE22" i="3"/>
  <c r="JF22" i="3"/>
  <c r="JB32" i="3"/>
  <c r="JC32" i="3"/>
  <c r="JD32" i="3"/>
  <c r="JE32" i="3"/>
  <c r="JF32" i="3"/>
  <c r="JB37" i="3"/>
  <c r="JC37" i="3"/>
  <c r="JD37" i="3"/>
  <c r="JE37" i="3"/>
  <c r="JF37" i="3"/>
  <c r="JB2" i="4"/>
  <c r="JC2" i="4"/>
  <c r="JD2" i="4"/>
  <c r="JE2" i="4"/>
  <c r="JF2" i="4"/>
  <c r="DX2" i="2"/>
  <c r="JB21" i="4"/>
  <c r="JC21" i="4"/>
  <c r="JD21" i="4"/>
  <c r="JE21" i="4"/>
  <c r="JF21" i="4"/>
  <c r="JB22" i="4"/>
  <c r="JC22" i="4"/>
  <c r="JD22" i="4"/>
  <c r="JE22" i="4"/>
  <c r="JF22" i="4"/>
  <c r="JD31" i="5"/>
  <c r="JE31" i="5"/>
  <c r="JF31" i="5"/>
  <c r="JB34" i="5"/>
  <c r="JC34" i="5"/>
  <c r="JD34" i="5"/>
  <c r="JE34" i="5"/>
  <c r="JF34" i="5"/>
  <c r="JF36" i="5"/>
  <c r="JB29" i="4"/>
  <c r="JC29" i="4"/>
  <c r="JD29" i="4"/>
  <c r="JE29" i="4"/>
  <c r="JF29" i="4"/>
  <c r="JB30" i="4"/>
  <c r="JC30" i="4"/>
  <c r="JD30" i="4"/>
  <c r="JE30" i="4"/>
  <c r="JF30" i="4"/>
  <c r="JB31" i="4"/>
  <c r="JC31" i="4"/>
  <c r="JD31" i="4"/>
  <c r="JE31" i="4"/>
  <c r="JF31" i="4"/>
  <c r="JB34" i="4"/>
  <c r="JC34" i="4"/>
  <c r="JD34" i="4"/>
  <c r="JE34" i="4"/>
  <c r="JF34" i="4"/>
  <c r="JB35" i="4"/>
  <c r="JC35" i="4"/>
  <c r="JD35" i="4"/>
  <c r="JE35" i="4"/>
  <c r="JF35" i="4"/>
  <c r="JB36" i="4"/>
  <c r="JC36" i="4"/>
  <c r="JD36" i="4"/>
  <c r="JE36" i="4"/>
  <c r="JF36" i="4"/>
  <c r="JB38" i="4"/>
  <c r="JC38" i="4"/>
  <c r="JD38" i="4"/>
  <c r="JE38" i="4"/>
  <c r="JF38" i="4"/>
  <c r="JB19" i="5"/>
  <c r="JC19" i="5"/>
  <c r="JD19" i="5"/>
  <c r="JE19" i="5"/>
  <c r="JF19" i="5"/>
  <c r="JB20" i="5"/>
  <c r="JC20" i="5"/>
  <c r="JD20" i="5"/>
  <c r="JE20" i="5"/>
  <c r="JF20" i="5"/>
  <c r="JB21" i="5"/>
  <c r="JC21" i="5"/>
  <c r="JD21" i="5"/>
  <c r="JE21" i="5"/>
  <c r="JF21" i="5"/>
  <c r="JB22" i="5"/>
  <c r="JC22" i="5"/>
  <c r="JD22" i="5"/>
  <c r="JE22" i="5"/>
  <c r="JF22" i="5"/>
  <c r="EO10" i="5"/>
  <c r="EN10" i="5"/>
  <c r="EQ10" i="5"/>
  <c r="EP10" i="5"/>
  <c r="ES10" i="5"/>
  <c r="ER10" i="5"/>
  <c r="EU10" i="5"/>
  <c r="ET10" i="5"/>
  <c r="EW10" i="5"/>
  <c r="EV10" i="5"/>
  <c r="EY10" i="5"/>
  <c r="EX10" i="5"/>
  <c r="GJ10" i="5" s="1"/>
  <c r="FA10" i="5"/>
  <c r="EZ10" i="5"/>
  <c r="GK10" i="5" s="1"/>
  <c r="FC10" i="5"/>
  <c r="FB10" i="5"/>
  <c r="GL10" i="5" s="1"/>
  <c r="FE10" i="5"/>
  <c r="FD10" i="5"/>
  <c r="GM10" i="5" s="1"/>
  <c r="FG10" i="5"/>
  <c r="FF10" i="5"/>
  <c r="GN10" i="5" s="1"/>
  <c r="FI10" i="5"/>
  <c r="FH10" i="5"/>
  <c r="GO10" i="5" s="1"/>
  <c r="FK10" i="5"/>
  <c r="FJ10" i="5"/>
  <c r="GP10" i="5" s="1"/>
  <c r="FM10" i="5"/>
  <c r="FL10" i="5"/>
  <c r="GQ10" i="5" s="1"/>
  <c r="FO10" i="5"/>
  <c r="FN10" i="5"/>
  <c r="GR10" i="5" s="1"/>
  <c r="FQ10" i="5"/>
  <c r="FP10" i="5"/>
  <c r="GS10" i="5" s="1"/>
  <c r="FS10" i="5"/>
  <c r="FR10" i="5"/>
  <c r="GT10" i="5" s="1"/>
  <c r="FU10" i="5"/>
  <c r="FT10" i="5"/>
  <c r="GU10" i="5" s="1"/>
  <c r="BH2" i="5"/>
  <c r="BI2" i="5"/>
  <c r="BJ2" i="5"/>
  <c r="BK2" i="5"/>
  <c r="BL2" i="5"/>
  <c r="BM2" i="5"/>
  <c r="BN2" i="5"/>
  <c r="BO2" i="5"/>
  <c r="BP2" i="5"/>
  <c r="BQ2" i="5"/>
  <c r="BR2" i="5"/>
  <c r="BS2" i="5"/>
  <c r="BT2" i="5"/>
  <c r="BU2" i="5"/>
  <c r="BV2" i="5"/>
  <c r="BW2" i="5"/>
  <c r="BX2" i="5"/>
  <c r="BY2" i="5"/>
  <c r="BZ2" i="5"/>
  <c r="CA2" i="5"/>
  <c r="CB2" i="5"/>
  <c r="CC2" i="5"/>
  <c r="CD2" i="5"/>
  <c r="CE2" i="5"/>
  <c r="CF2" i="5"/>
  <c r="CG2" i="5"/>
  <c r="CH2" i="5"/>
  <c r="CI2" i="5"/>
  <c r="CJ2" i="5"/>
  <c r="CK2" i="5"/>
  <c r="CL2" i="5"/>
  <c r="CM2" i="5"/>
  <c r="CN2" i="5"/>
  <c r="CO2" i="5"/>
  <c r="CP2" i="5"/>
  <c r="CQ2" i="5"/>
  <c r="CR2" i="5"/>
  <c r="CS2" i="5"/>
  <c r="CT2" i="5"/>
  <c r="CU2" i="5"/>
  <c r="CV2" i="5"/>
  <c r="CW2" i="5"/>
  <c r="CX2" i="5"/>
  <c r="CY2" i="5"/>
  <c r="CZ2" i="5"/>
  <c r="DA2" i="5"/>
  <c r="DB2" i="5"/>
  <c r="DC2" i="5"/>
  <c r="DD2" i="5"/>
  <c r="DE2" i="5"/>
  <c r="DX2" i="5"/>
  <c r="FW2" i="5" s="1"/>
  <c r="DZ2" i="5"/>
  <c r="FX2" i="5" s="1"/>
  <c r="EB2" i="5"/>
  <c r="FY2" i="5" s="1"/>
  <c r="ED2" i="5"/>
  <c r="FZ2" i="5" s="1"/>
  <c r="EF2" i="5"/>
  <c r="GA2" i="5" s="1"/>
  <c r="EH2" i="5"/>
  <c r="GB2" i="5" s="1"/>
  <c r="EJ2" i="5"/>
  <c r="GC2" i="5" s="1"/>
  <c r="EL2" i="5"/>
  <c r="GD2" i="5" s="1"/>
  <c r="EN2" i="5"/>
  <c r="GE2" i="5" s="1"/>
  <c r="EP2" i="5"/>
  <c r="GF2" i="5" s="1"/>
  <c r="ER2" i="5"/>
  <c r="GG2" i="5" s="1"/>
  <c r="ET2" i="5"/>
  <c r="GH2" i="5" s="1"/>
  <c r="EV2" i="5"/>
  <c r="GI2" i="5" s="1"/>
  <c r="EX2" i="5"/>
  <c r="GJ2" i="5" s="1"/>
  <c r="EZ2" i="5"/>
  <c r="GK2" i="5" s="1"/>
  <c r="FB2" i="5"/>
  <c r="GL2" i="5" s="1"/>
  <c r="FD2" i="5"/>
  <c r="GM2" i="5" s="1"/>
  <c r="FF2" i="5"/>
  <c r="GN2" i="5" s="1"/>
  <c r="FH2" i="5"/>
  <c r="GO2" i="5" s="1"/>
  <c r="FJ2" i="5"/>
  <c r="GP2" i="5" s="1"/>
  <c r="FL2" i="5"/>
  <c r="GQ2" i="5" s="1"/>
  <c r="FN2" i="5"/>
  <c r="GR2" i="5" s="1"/>
  <c r="FP2" i="5"/>
  <c r="GS2" i="5" s="1"/>
  <c r="FR2" i="5"/>
  <c r="GT2" i="5" s="1"/>
  <c r="FT2" i="5"/>
  <c r="GU2" i="5" s="1"/>
  <c r="BH3" i="5"/>
  <c r="BI3" i="5"/>
  <c r="BJ3" i="5"/>
  <c r="BK3" i="5"/>
  <c r="BL3" i="5"/>
  <c r="BM3" i="5"/>
  <c r="BN3" i="5"/>
  <c r="BO3" i="5"/>
  <c r="BP3" i="5"/>
  <c r="BQ3" i="5"/>
  <c r="BR3" i="5"/>
  <c r="BS3" i="5"/>
  <c r="BT3" i="5"/>
  <c r="BU3" i="5"/>
  <c r="BV3" i="5"/>
  <c r="BW3" i="5"/>
  <c r="BX3" i="5"/>
  <c r="BY3" i="5"/>
  <c r="BZ3" i="5"/>
  <c r="CA3" i="5"/>
  <c r="CB3" i="5"/>
  <c r="CC3" i="5"/>
  <c r="CD3" i="5"/>
  <c r="CE3" i="5"/>
  <c r="CF3" i="5"/>
  <c r="CG3" i="5"/>
  <c r="CH3" i="5"/>
  <c r="CI3" i="5"/>
  <c r="CJ3" i="5"/>
  <c r="CK3" i="5"/>
  <c r="CL3" i="5"/>
  <c r="CM3" i="5"/>
  <c r="CN3" i="5"/>
  <c r="CO3" i="5"/>
  <c r="CP3" i="5"/>
  <c r="CQ3" i="5"/>
  <c r="CR3" i="5"/>
  <c r="CS3" i="5"/>
  <c r="CT3" i="5"/>
  <c r="CU3" i="5"/>
  <c r="CV3" i="5"/>
  <c r="CW3" i="5"/>
  <c r="CX3" i="5"/>
  <c r="CY3" i="5"/>
  <c r="CZ3" i="5"/>
  <c r="DA3" i="5"/>
  <c r="DB3" i="5"/>
  <c r="DC3" i="5"/>
  <c r="DD3" i="5"/>
  <c r="DE3" i="5"/>
  <c r="DX3" i="5"/>
  <c r="FW3" i="5" s="1"/>
  <c r="DZ3" i="5"/>
  <c r="FX3" i="5" s="1"/>
  <c r="EB3" i="5"/>
  <c r="FY3" i="5" s="1"/>
  <c r="ED3" i="5"/>
  <c r="FZ3" i="5" s="1"/>
  <c r="EF3" i="5"/>
  <c r="GA3" i="5" s="1"/>
  <c r="EH3" i="5"/>
  <c r="GB3" i="5" s="1"/>
  <c r="EJ3" i="5"/>
  <c r="GC3" i="5" s="1"/>
  <c r="EL3" i="5"/>
  <c r="GD3" i="5" s="1"/>
  <c r="EN3" i="5"/>
  <c r="GE3" i="5" s="1"/>
  <c r="EP3" i="5"/>
  <c r="GF3" i="5" s="1"/>
  <c r="ER3" i="5"/>
  <c r="GG3" i="5" s="1"/>
  <c r="ET3" i="5"/>
  <c r="GH3" i="5" s="1"/>
  <c r="EV3" i="5"/>
  <c r="GI3" i="5" s="1"/>
  <c r="EX3" i="5"/>
  <c r="GJ3" i="5" s="1"/>
  <c r="EZ3" i="5"/>
  <c r="GK3" i="5" s="1"/>
  <c r="FB3" i="5"/>
  <c r="GL3" i="5" s="1"/>
  <c r="FD3" i="5"/>
  <c r="GM3" i="5" s="1"/>
  <c r="FF3" i="5"/>
  <c r="GN3" i="5" s="1"/>
  <c r="FH3" i="5"/>
  <c r="GO3" i="5" s="1"/>
  <c r="FJ3" i="5"/>
  <c r="GP3" i="5" s="1"/>
  <c r="FL3" i="5"/>
  <c r="GQ3" i="5" s="1"/>
  <c r="FN3" i="5"/>
  <c r="GR3" i="5" s="1"/>
  <c r="FP3" i="5"/>
  <c r="GS3" i="5" s="1"/>
  <c r="FR3" i="5"/>
  <c r="GT3" i="5" s="1"/>
  <c r="FT3" i="5"/>
  <c r="GU3" i="5" s="1"/>
  <c r="BH4" i="5"/>
  <c r="BI4" i="5"/>
  <c r="BJ4" i="5"/>
  <c r="BK4" i="5"/>
  <c r="BL4" i="5"/>
  <c r="BM4" i="5"/>
  <c r="BN4" i="5"/>
  <c r="BO4" i="5"/>
  <c r="BP4" i="5"/>
  <c r="BQ4" i="5"/>
  <c r="BR4" i="5"/>
  <c r="BS4" i="5"/>
  <c r="BT4" i="5"/>
  <c r="BU4" i="5"/>
  <c r="BV4" i="5"/>
  <c r="BW4" i="5"/>
  <c r="BX4" i="5"/>
  <c r="BY4" i="5"/>
  <c r="BZ4" i="5"/>
  <c r="CA4" i="5"/>
  <c r="CB4" i="5"/>
  <c r="CC4" i="5"/>
  <c r="CD4" i="5"/>
  <c r="CE4" i="5"/>
  <c r="CF4" i="5"/>
  <c r="CG4" i="5"/>
  <c r="CH4" i="5"/>
  <c r="CI4" i="5"/>
  <c r="CJ4" i="5"/>
  <c r="CK4" i="5"/>
  <c r="CL4" i="5"/>
  <c r="CM4" i="5"/>
  <c r="CN4" i="5"/>
  <c r="CO4" i="5"/>
  <c r="CP4" i="5"/>
  <c r="CQ4" i="5"/>
  <c r="CR4" i="5"/>
  <c r="CS4" i="5"/>
  <c r="CT4" i="5"/>
  <c r="CU4" i="5"/>
  <c r="CV4" i="5"/>
  <c r="CW4" i="5"/>
  <c r="CX4" i="5"/>
  <c r="CY4" i="5"/>
  <c r="CZ4" i="5"/>
  <c r="DA4" i="5"/>
  <c r="DB4" i="5"/>
  <c r="DC4" i="5"/>
  <c r="DD4" i="5"/>
  <c r="DE4" i="5"/>
  <c r="DX4" i="5"/>
  <c r="FW4" i="5" s="1"/>
  <c r="DZ4" i="5"/>
  <c r="FX4" i="5" s="1"/>
  <c r="EB4" i="5"/>
  <c r="FY4" i="5" s="1"/>
  <c r="ED4" i="5"/>
  <c r="FZ4" i="5" s="1"/>
  <c r="EF4" i="5"/>
  <c r="GA4" i="5" s="1"/>
  <c r="EH4" i="5"/>
  <c r="GB4" i="5" s="1"/>
  <c r="EJ4" i="5"/>
  <c r="GC4" i="5" s="1"/>
  <c r="EL4" i="5"/>
  <c r="GD4" i="5" s="1"/>
  <c r="EN4" i="5"/>
  <c r="GE4" i="5" s="1"/>
  <c r="EP4" i="5"/>
  <c r="GF4" i="5" s="1"/>
  <c r="ER4" i="5"/>
  <c r="GG4" i="5" s="1"/>
  <c r="ET4" i="5"/>
  <c r="GH4" i="5" s="1"/>
  <c r="EV4" i="5"/>
  <c r="GI4" i="5" s="1"/>
  <c r="EX4" i="5"/>
  <c r="GJ4" i="5" s="1"/>
  <c r="EZ4" i="5"/>
  <c r="GK4" i="5" s="1"/>
  <c r="FB4" i="5"/>
  <c r="GL4" i="5" s="1"/>
  <c r="FD4" i="5"/>
  <c r="GM4" i="5" s="1"/>
  <c r="FF4" i="5"/>
  <c r="GN4" i="5" s="1"/>
  <c r="FH4" i="5"/>
  <c r="GO4" i="5" s="1"/>
  <c r="FJ4" i="5"/>
  <c r="GP4" i="5" s="1"/>
  <c r="FL4" i="5"/>
  <c r="GQ4" i="5" s="1"/>
  <c r="FN4" i="5"/>
  <c r="GR4" i="5" s="1"/>
  <c r="FP4" i="5"/>
  <c r="GS4" i="5" s="1"/>
  <c r="FR4" i="5"/>
  <c r="GT4" i="5" s="1"/>
  <c r="FT4" i="5"/>
  <c r="GU4" i="5" s="1"/>
  <c r="BH5" i="5"/>
  <c r="BI5" i="5"/>
  <c r="BJ5" i="5"/>
  <c r="BK5" i="5"/>
  <c r="BL5" i="5"/>
  <c r="BM5" i="5"/>
  <c r="BN5" i="5"/>
  <c r="BO5" i="5"/>
  <c r="BP5" i="5"/>
  <c r="BQ5" i="5"/>
  <c r="BR5" i="5"/>
  <c r="BS5" i="5"/>
  <c r="BT5" i="5"/>
  <c r="BU5" i="5"/>
  <c r="BV5" i="5"/>
  <c r="BW5" i="5"/>
  <c r="BX5" i="5"/>
  <c r="BY5" i="5"/>
  <c r="BZ5" i="5"/>
  <c r="CA5" i="5"/>
  <c r="CB5" i="5"/>
  <c r="CC5" i="5"/>
  <c r="CD5" i="5"/>
  <c r="CE5" i="5"/>
  <c r="CF5" i="5"/>
  <c r="CG5" i="5"/>
  <c r="CH5" i="5"/>
  <c r="CI5" i="5"/>
  <c r="CJ5" i="5"/>
  <c r="CK5" i="5"/>
  <c r="CL5" i="5"/>
  <c r="CM5" i="5"/>
  <c r="CN5" i="5"/>
  <c r="CO5" i="5"/>
  <c r="CP5" i="5"/>
  <c r="CQ5" i="5"/>
  <c r="CR5" i="5"/>
  <c r="CS5" i="5"/>
  <c r="CT5" i="5"/>
  <c r="CU5" i="5"/>
  <c r="CV5" i="5"/>
  <c r="CW5" i="5"/>
  <c r="CX5" i="5"/>
  <c r="CY5" i="5"/>
  <c r="CZ5" i="5"/>
  <c r="DA5" i="5"/>
  <c r="DB5" i="5"/>
  <c r="DC5" i="5"/>
  <c r="DD5" i="5"/>
  <c r="DE5" i="5"/>
  <c r="DX5" i="5"/>
  <c r="FW5" i="5" s="1"/>
  <c r="DZ5" i="5"/>
  <c r="FX5" i="5" s="1"/>
  <c r="EB5" i="5"/>
  <c r="FY5" i="5" s="1"/>
  <c r="ED5" i="5"/>
  <c r="FZ5" i="5" s="1"/>
  <c r="EF5" i="5"/>
  <c r="GA5" i="5" s="1"/>
  <c r="EH5" i="5"/>
  <c r="GB5" i="5" s="1"/>
  <c r="EJ5" i="5"/>
  <c r="GC5" i="5" s="1"/>
  <c r="EL5" i="5"/>
  <c r="GD5" i="5" s="1"/>
  <c r="EN5" i="5"/>
  <c r="GE5" i="5" s="1"/>
  <c r="EP5" i="5"/>
  <c r="GF5" i="5" s="1"/>
  <c r="ER5" i="5"/>
  <c r="GG5" i="5" s="1"/>
  <c r="ET5" i="5"/>
  <c r="GH5" i="5" s="1"/>
  <c r="EV5" i="5"/>
  <c r="GI5" i="5" s="1"/>
  <c r="EX5" i="5"/>
  <c r="GJ5" i="5" s="1"/>
  <c r="EZ5" i="5"/>
  <c r="GK5" i="5" s="1"/>
  <c r="FB5" i="5"/>
  <c r="GL5" i="5" s="1"/>
  <c r="FD5" i="5"/>
  <c r="GM5" i="5" s="1"/>
  <c r="FF5" i="5"/>
  <c r="GN5" i="5" s="1"/>
  <c r="FH5" i="5"/>
  <c r="GO5" i="5" s="1"/>
  <c r="FJ5" i="5"/>
  <c r="GP5" i="5" s="1"/>
  <c r="FL5" i="5"/>
  <c r="GQ5" i="5" s="1"/>
  <c r="FN5" i="5"/>
  <c r="GR5" i="5" s="1"/>
  <c r="FP5" i="5"/>
  <c r="GS5" i="5" s="1"/>
  <c r="FR5" i="5"/>
  <c r="GT5" i="5" s="1"/>
  <c r="FT5" i="5"/>
  <c r="GU5" i="5" s="1"/>
  <c r="BH6" i="5"/>
  <c r="BI6" i="5"/>
  <c r="BJ6" i="5"/>
  <c r="BK6" i="5"/>
  <c r="BL6" i="5"/>
  <c r="BM6" i="5"/>
  <c r="BN6" i="5"/>
  <c r="BO6" i="5"/>
  <c r="BP6" i="5"/>
  <c r="BQ6" i="5"/>
  <c r="BR6" i="5"/>
  <c r="BS6" i="5"/>
  <c r="BT6" i="5"/>
  <c r="BU6" i="5"/>
  <c r="BV6" i="5"/>
  <c r="BW6" i="5"/>
  <c r="BX6" i="5"/>
  <c r="BY6" i="5"/>
  <c r="BZ6" i="5"/>
  <c r="CA6" i="5"/>
  <c r="CB6" i="5"/>
  <c r="CC6" i="5"/>
  <c r="CD6" i="5"/>
  <c r="CE6" i="5"/>
  <c r="CF6" i="5"/>
  <c r="CG6" i="5"/>
  <c r="CH6" i="5"/>
  <c r="CI6" i="5"/>
  <c r="CJ6" i="5"/>
  <c r="CK6" i="5"/>
  <c r="CL6" i="5"/>
  <c r="CM6" i="5"/>
  <c r="CN6" i="5"/>
  <c r="CO6" i="5"/>
  <c r="CP6" i="5"/>
  <c r="CQ6" i="5"/>
  <c r="CR6" i="5"/>
  <c r="CS6" i="5"/>
  <c r="CT6" i="5"/>
  <c r="CU6" i="5"/>
  <c r="CV6" i="5"/>
  <c r="CW6" i="5"/>
  <c r="CX6" i="5"/>
  <c r="CY6" i="5"/>
  <c r="CZ6" i="5"/>
  <c r="DA6" i="5"/>
  <c r="DB6" i="5"/>
  <c r="DC6" i="5"/>
  <c r="DD6" i="5"/>
  <c r="DE6" i="5"/>
  <c r="DX6" i="5"/>
  <c r="FW6" i="5" s="1"/>
  <c r="DZ6" i="5"/>
  <c r="FX6" i="5" s="1"/>
  <c r="EB6" i="5"/>
  <c r="FY6" i="5" s="1"/>
  <c r="ED6" i="5"/>
  <c r="FZ6" i="5" s="1"/>
  <c r="EF6" i="5"/>
  <c r="GA6" i="5" s="1"/>
  <c r="EH6" i="5"/>
  <c r="GB6" i="5" s="1"/>
  <c r="EJ6" i="5"/>
  <c r="GC6" i="5" s="1"/>
  <c r="EL6" i="5"/>
  <c r="GD6" i="5" s="1"/>
  <c r="EN6" i="5"/>
  <c r="GE6" i="5" s="1"/>
  <c r="EP6" i="5"/>
  <c r="GF6" i="5" s="1"/>
  <c r="ER6" i="5"/>
  <c r="GG6" i="5" s="1"/>
  <c r="ET6" i="5"/>
  <c r="GH6" i="5" s="1"/>
  <c r="EV6" i="5"/>
  <c r="GI6" i="5" s="1"/>
  <c r="EX6" i="5"/>
  <c r="GJ6" i="5" s="1"/>
  <c r="EZ6" i="5"/>
  <c r="GK6" i="5" s="1"/>
  <c r="FB6" i="5"/>
  <c r="GL6" i="5" s="1"/>
  <c r="FD6" i="5"/>
  <c r="GM6" i="5" s="1"/>
  <c r="FF6" i="5"/>
  <c r="GN6" i="5" s="1"/>
  <c r="FH6" i="5"/>
  <c r="GO6" i="5" s="1"/>
  <c r="FJ6" i="5"/>
  <c r="GP6" i="5" s="1"/>
  <c r="FL6" i="5"/>
  <c r="GQ6" i="5" s="1"/>
  <c r="FN6" i="5"/>
  <c r="GR6" i="5" s="1"/>
  <c r="FP6" i="5"/>
  <c r="GS6" i="5" s="1"/>
  <c r="FR6" i="5"/>
  <c r="GT6" i="5" s="1"/>
  <c r="FT6" i="5"/>
  <c r="GU6" i="5" s="1"/>
  <c r="BH7" i="5"/>
  <c r="BI7" i="5"/>
  <c r="BJ7" i="5"/>
  <c r="BK7" i="5"/>
  <c r="BL7" i="5"/>
  <c r="BM7" i="5"/>
  <c r="BN7" i="5"/>
  <c r="BO7" i="5"/>
  <c r="BP7" i="5"/>
  <c r="BQ7" i="5"/>
  <c r="BR7" i="5"/>
  <c r="BS7" i="5"/>
  <c r="BT7" i="5"/>
  <c r="BU7" i="5"/>
  <c r="BV7" i="5"/>
  <c r="BW7" i="5"/>
  <c r="BX7" i="5"/>
  <c r="BY7" i="5"/>
  <c r="BZ7" i="5"/>
  <c r="CA7" i="5"/>
  <c r="CB7" i="5"/>
  <c r="CC7" i="5"/>
  <c r="CD7" i="5"/>
  <c r="CE7" i="5"/>
  <c r="CF7" i="5"/>
  <c r="CG7" i="5"/>
  <c r="CH7" i="5"/>
  <c r="CI7" i="5"/>
  <c r="CJ7" i="5"/>
  <c r="CK7" i="5"/>
  <c r="CL7" i="5"/>
  <c r="CM7" i="5"/>
  <c r="CN7" i="5"/>
  <c r="CO7" i="5"/>
  <c r="CP7" i="5"/>
  <c r="CQ7" i="5"/>
  <c r="CR7" i="5"/>
  <c r="CS7" i="5"/>
  <c r="CT7" i="5"/>
  <c r="CU7" i="5"/>
  <c r="CV7" i="5"/>
  <c r="CW7" i="5"/>
  <c r="CX7" i="5"/>
  <c r="CY7" i="5"/>
  <c r="CZ7" i="5"/>
  <c r="DA7" i="5"/>
  <c r="DB7" i="5"/>
  <c r="DC7" i="5"/>
  <c r="DD7" i="5"/>
  <c r="DE7" i="5"/>
  <c r="DX7" i="5"/>
  <c r="FW7" i="5" s="1"/>
  <c r="DZ7" i="5"/>
  <c r="FX7" i="5" s="1"/>
  <c r="EB7" i="5"/>
  <c r="FY7" i="5" s="1"/>
  <c r="ED7" i="5"/>
  <c r="FZ7" i="5" s="1"/>
  <c r="EF7" i="5"/>
  <c r="GA7" i="5" s="1"/>
  <c r="EH7" i="5"/>
  <c r="GB7" i="5" s="1"/>
  <c r="EJ7" i="5"/>
  <c r="GC7" i="5" s="1"/>
  <c r="EL7" i="5"/>
  <c r="GD7" i="5" s="1"/>
  <c r="EN7" i="5"/>
  <c r="GE7" i="5" s="1"/>
  <c r="EP7" i="5"/>
  <c r="GF7" i="5" s="1"/>
  <c r="ER7" i="5"/>
  <c r="GG7" i="5" s="1"/>
  <c r="ET7" i="5"/>
  <c r="GH7" i="5" s="1"/>
  <c r="EV7" i="5"/>
  <c r="GI7" i="5" s="1"/>
  <c r="EX7" i="5"/>
  <c r="GJ7" i="5" s="1"/>
  <c r="EZ7" i="5"/>
  <c r="GK7" i="5" s="1"/>
  <c r="FB7" i="5"/>
  <c r="GL7" i="5" s="1"/>
  <c r="FD7" i="5"/>
  <c r="GM7" i="5" s="1"/>
  <c r="FF7" i="5"/>
  <c r="GN7" i="5" s="1"/>
  <c r="FH7" i="5"/>
  <c r="GO7" i="5" s="1"/>
  <c r="FJ7" i="5"/>
  <c r="GP7" i="5" s="1"/>
  <c r="FL7" i="5"/>
  <c r="GQ7" i="5" s="1"/>
  <c r="FN7" i="5"/>
  <c r="GR7" i="5" s="1"/>
  <c r="FP7" i="5"/>
  <c r="GS7" i="5" s="1"/>
  <c r="FR7" i="5"/>
  <c r="GT7" i="5" s="1"/>
  <c r="FT7" i="5"/>
  <c r="GU7" i="5" s="1"/>
  <c r="BH8" i="5"/>
  <c r="BI8" i="5"/>
  <c r="BJ8" i="5"/>
  <c r="BK8" i="5"/>
  <c r="BL8" i="5"/>
  <c r="BM8" i="5"/>
  <c r="BN8" i="5"/>
  <c r="BO8" i="5"/>
  <c r="BP8" i="5"/>
  <c r="BQ8" i="5"/>
  <c r="BR8" i="5"/>
  <c r="BS8" i="5"/>
  <c r="BT8" i="5"/>
  <c r="BU8" i="5"/>
  <c r="BV8" i="5"/>
  <c r="BW8" i="5"/>
  <c r="BX8" i="5"/>
  <c r="BY8" i="5"/>
  <c r="BZ8" i="5"/>
  <c r="CA8" i="5"/>
  <c r="CB8" i="5"/>
  <c r="CC8" i="5"/>
  <c r="CD8" i="5"/>
  <c r="CE8" i="5"/>
  <c r="CF8" i="5"/>
  <c r="CG8" i="5"/>
  <c r="CH8" i="5"/>
  <c r="CI8" i="5"/>
  <c r="CJ8" i="5"/>
  <c r="CK8" i="5"/>
  <c r="CL8" i="5"/>
  <c r="CM8" i="5"/>
  <c r="CN8" i="5"/>
  <c r="CO8" i="5"/>
  <c r="CP8" i="5"/>
  <c r="CQ8" i="5"/>
  <c r="CR8" i="5"/>
  <c r="CS8" i="5"/>
  <c r="CT8" i="5"/>
  <c r="CU8" i="5"/>
  <c r="CV8" i="5"/>
  <c r="CW8" i="5"/>
  <c r="CX8" i="5"/>
  <c r="CY8" i="5"/>
  <c r="CZ8" i="5"/>
  <c r="DA8" i="5"/>
  <c r="DB8" i="5"/>
  <c r="DC8" i="5"/>
  <c r="DD8" i="5"/>
  <c r="DE8" i="5"/>
  <c r="DX8" i="5"/>
  <c r="FW8" i="5" s="1"/>
  <c r="DZ8" i="5"/>
  <c r="FX8" i="5" s="1"/>
  <c r="EB8" i="5"/>
  <c r="FY8" i="5" s="1"/>
  <c r="ED8" i="5"/>
  <c r="FZ8" i="5" s="1"/>
  <c r="EF8" i="5"/>
  <c r="GA8" i="5" s="1"/>
  <c r="EH8" i="5"/>
  <c r="GB8" i="5" s="1"/>
  <c r="EJ8" i="5"/>
  <c r="GC8" i="5" s="1"/>
  <c r="EL8" i="5"/>
  <c r="GD8" i="5" s="1"/>
  <c r="EN8" i="5"/>
  <c r="GE8" i="5" s="1"/>
  <c r="EP8" i="5"/>
  <c r="GF8" i="5" s="1"/>
  <c r="ER8" i="5"/>
  <c r="GG8" i="5" s="1"/>
  <c r="ET8" i="5"/>
  <c r="GH8" i="5" s="1"/>
  <c r="EV8" i="5"/>
  <c r="GI8" i="5" s="1"/>
  <c r="EX8" i="5"/>
  <c r="GJ8" i="5" s="1"/>
  <c r="EZ8" i="5"/>
  <c r="GK8" i="5" s="1"/>
  <c r="FB8" i="5"/>
  <c r="GL8" i="5" s="1"/>
  <c r="FD8" i="5"/>
  <c r="GM8" i="5" s="1"/>
  <c r="FF8" i="5"/>
  <c r="GN8" i="5" s="1"/>
  <c r="FH8" i="5"/>
  <c r="GO8" i="5" s="1"/>
  <c r="FJ8" i="5"/>
  <c r="GP8" i="5" s="1"/>
  <c r="FL8" i="5"/>
  <c r="GQ8" i="5" s="1"/>
  <c r="FN8" i="5"/>
  <c r="GR8" i="5" s="1"/>
  <c r="FP8" i="5"/>
  <c r="GS8" i="5" s="1"/>
  <c r="FR8" i="5"/>
  <c r="GT8" i="5" s="1"/>
  <c r="FT8" i="5"/>
  <c r="GU8" i="5" s="1"/>
  <c r="BH9" i="5"/>
  <c r="BI9" i="5"/>
  <c r="BJ9" i="5"/>
  <c r="BK9" i="5"/>
  <c r="BL9" i="5"/>
  <c r="BM9" i="5"/>
  <c r="BN9" i="5"/>
  <c r="BO9" i="5"/>
  <c r="BP9" i="5"/>
  <c r="BQ9" i="5"/>
  <c r="BR9" i="5"/>
  <c r="BS9" i="5"/>
  <c r="BT9" i="5"/>
  <c r="BU9" i="5"/>
  <c r="BV9" i="5"/>
  <c r="BW9" i="5"/>
  <c r="BX9" i="5"/>
  <c r="BY9" i="5"/>
  <c r="BZ9" i="5"/>
  <c r="CA9" i="5"/>
  <c r="CB9" i="5"/>
  <c r="CC9" i="5"/>
  <c r="CD9" i="5"/>
  <c r="CE9" i="5"/>
  <c r="CF9" i="5"/>
  <c r="CG9" i="5"/>
  <c r="CH9" i="5"/>
  <c r="CI9" i="5"/>
  <c r="CJ9" i="5"/>
  <c r="CK9" i="5"/>
  <c r="CL9" i="5"/>
  <c r="CM9" i="5"/>
  <c r="CN9" i="5"/>
  <c r="CO9" i="5"/>
  <c r="CP9" i="5"/>
  <c r="CQ9" i="5"/>
  <c r="CR9" i="5"/>
  <c r="CS9" i="5"/>
  <c r="CT9" i="5"/>
  <c r="CU9" i="5"/>
  <c r="CV9" i="5"/>
  <c r="CW9" i="5"/>
  <c r="CX9" i="5"/>
  <c r="CY9" i="5"/>
  <c r="CZ9" i="5"/>
  <c r="DA9" i="5"/>
  <c r="DB9" i="5"/>
  <c r="DC9" i="5"/>
  <c r="DD9" i="5"/>
  <c r="DE9" i="5"/>
  <c r="DX9" i="5"/>
  <c r="FW9" i="5" s="1"/>
  <c r="DZ9" i="5"/>
  <c r="FX9" i="5" s="1"/>
  <c r="EB9" i="5"/>
  <c r="FY9" i="5" s="1"/>
  <c r="ED9" i="5"/>
  <c r="FZ9" i="5" s="1"/>
  <c r="EF9" i="5"/>
  <c r="GA9" i="5" s="1"/>
  <c r="EH9" i="5"/>
  <c r="GB9" i="5" s="1"/>
  <c r="EJ9" i="5"/>
  <c r="GC9" i="5" s="1"/>
  <c r="EL9" i="5"/>
  <c r="GD9" i="5" s="1"/>
  <c r="EN9" i="5"/>
  <c r="GE9" i="5" s="1"/>
  <c r="EP9" i="5"/>
  <c r="GF9" i="5" s="1"/>
  <c r="ER9" i="5"/>
  <c r="GG9" i="5" s="1"/>
  <c r="ET9" i="5"/>
  <c r="GH9" i="5" s="1"/>
  <c r="EV9" i="5"/>
  <c r="GI9" i="5" s="1"/>
  <c r="EX9" i="5"/>
  <c r="GJ9" i="5" s="1"/>
  <c r="EZ9" i="5"/>
  <c r="GK9" i="5" s="1"/>
  <c r="FB9" i="5"/>
  <c r="GL9" i="5" s="1"/>
  <c r="FD9" i="5"/>
  <c r="GM9" i="5" s="1"/>
  <c r="FF9" i="5"/>
  <c r="GN9" i="5" s="1"/>
  <c r="FH9" i="5"/>
  <c r="GO9" i="5" s="1"/>
  <c r="FJ9" i="5"/>
  <c r="GP9" i="5" s="1"/>
  <c r="FL9" i="5"/>
  <c r="GQ9" i="5" s="1"/>
  <c r="FN9" i="5"/>
  <c r="GR9" i="5" s="1"/>
  <c r="FP9" i="5"/>
  <c r="GS9" i="5" s="1"/>
  <c r="FR9" i="5"/>
  <c r="GT9" i="5" s="1"/>
  <c r="FT9" i="5"/>
  <c r="GU9" i="5" s="1"/>
  <c r="BH10" i="5"/>
  <c r="BI10" i="5"/>
  <c r="BJ10" i="5"/>
  <c r="BK10" i="5"/>
  <c r="BL10" i="5"/>
  <c r="BM10" i="5"/>
  <c r="BN10" i="5"/>
  <c r="BO10" i="5"/>
  <c r="BP10" i="5"/>
  <c r="BQ10" i="5"/>
  <c r="BR10" i="5"/>
  <c r="BS10" i="5"/>
  <c r="BT10" i="5"/>
  <c r="BU10" i="5"/>
  <c r="BV10" i="5"/>
  <c r="BW10" i="5"/>
  <c r="BX10" i="5"/>
  <c r="BY10" i="5"/>
  <c r="BZ10" i="5"/>
  <c r="CA10" i="5"/>
  <c r="CB10" i="5"/>
  <c r="CC10" i="5"/>
  <c r="CD10" i="5"/>
  <c r="CE10" i="5"/>
  <c r="CF10" i="5"/>
  <c r="CG10" i="5"/>
  <c r="CH10" i="5"/>
  <c r="CI10" i="5"/>
  <c r="CJ10" i="5"/>
  <c r="CK10" i="5"/>
  <c r="CL10" i="5"/>
  <c r="CM10" i="5"/>
  <c r="CN10" i="5"/>
  <c r="CO10" i="5"/>
  <c r="CP10" i="5"/>
  <c r="CQ10" i="5"/>
  <c r="CR10" i="5"/>
  <c r="CS10" i="5"/>
  <c r="CT10" i="5"/>
  <c r="CU10" i="5"/>
  <c r="CV10" i="5"/>
  <c r="CW10" i="5"/>
  <c r="CX10" i="5"/>
  <c r="CY10" i="5"/>
  <c r="CZ10" i="5"/>
  <c r="DA10" i="5"/>
  <c r="DB10" i="5"/>
  <c r="DC10" i="5"/>
  <c r="DD10" i="5"/>
  <c r="DE10" i="5"/>
  <c r="DX10" i="5"/>
  <c r="FW10" i="5" s="1"/>
  <c r="DZ10" i="5"/>
  <c r="FX10" i="5" s="1"/>
  <c r="EB10" i="5"/>
  <c r="FY10" i="5" s="1"/>
  <c r="ED10" i="5"/>
  <c r="FZ10" i="5" s="1"/>
  <c r="EF10" i="5"/>
  <c r="GA10" i="5" s="1"/>
  <c r="EH10" i="5"/>
  <c r="GB10" i="5" s="1"/>
  <c r="EJ10" i="5"/>
  <c r="GC10" i="5" s="1"/>
  <c r="EL10" i="5"/>
  <c r="GD10" i="5" s="1"/>
  <c r="DY23" i="5"/>
  <c r="DX23" i="5"/>
  <c r="EA23" i="5"/>
  <c r="DZ23" i="5"/>
  <c r="FX23" i="5" s="1"/>
  <c r="EC23" i="5"/>
  <c r="EB23" i="5"/>
  <c r="FY23" i="5" s="1"/>
  <c r="EE23" i="5"/>
  <c r="ED23" i="5"/>
  <c r="FZ23" i="5" s="1"/>
  <c r="BP23" i="5"/>
  <c r="EG23" i="5"/>
  <c r="EF23" i="5"/>
  <c r="BQ23" i="5"/>
  <c r="EI23" i="5"/>
  <c r="EH23" i="5"/>
  <c r="GB23" i="5" s="1"/>
  <c r="BW23" i="5"/>
  <c r="BR23" i="5"/>
  <c r="EK23" i="5"/>
  <c r="EJ23" i="5"/>
  <c r="GC23" i="5" s="1"/>
  <c r="BX23" i="5"/>
  <c r="BS23" i="5"/>
  <c r="EM23" i="5"/>
  <c r="EL23" i="5"/>
  <c r="GD23" i="5" s="1"/>
  <c r="BY23" i="5"/>
  <c r="BT23" i="5"/>
  <c r="EO23" i="5"/>
  <c r="EN23" i="5"/>
  <c r="GE23" i="5" s="1"/>
  <c r="BZ23" i="5"/>
  <c r="BU23" i="5"/>
  <c r="EQ23" i="5"/>
  <c r="EP23" i="5"/>
  <c r="GF23" i="5" s="1"/>
  <c r="CA23" i="5"/>
  <c r="BV23" i="5"/>
  <c r="ES23" i="5"/>
  <c r="ER23" i="5"/>
  <c r="GG23" i="5" s="1"/>
  <c r="CG23" i="5"/>
  <c r="CB23" i="5"/>
  <c r="EU23" i="5"/>
  <c r="ET23" i="5"/>
  <c r="GH23" i="5" s="1"/>
  <c r="CH23" i="5"/>
  <c r="CC23" i="5"/>
  <c r="EW23" i="5"/>
  <c r="EV23" i="5"/>
  <c r="GI23" i="5" s="1"/>
  <c r="CI23" i="5"/>
  <c r="CD23" i="5"/>
  <c r="EY23" i="5"/>
  <c r="EX23" i="5"/>
  <c r="GJ23" i="5" s="1"/>
  <c r="CJ23" i="5"/>
  <c r="CE23" i="5"/>
  <c r="FA23" i="5"/>
  <c r="EZ23" i="5"/>
  <c r="GK23" i="5" s="1"/>
  <c r="CK23" i="5"/>
  <c r="CF23" i="5"/>
  <c r="FC23" i="5"/>
  <c r="FB23" i="5"/>
  <c r="GL23" i="5" s="1"/>
  <c r="CQ23" i="5"/>
  <c r="CL23" i="5"/>
  <c r="FE23" i="5"/>
  <c r="FD23" i="5"/>
  <c r="GM23" i="5" s="1"/>
  <c r="CR23" i="5"/>
  <c r="CM23" i="5"/>
  <c r="FG23" i="5"/>
  <c r="FF23" i="5"/>
  <c r="GN23" i="5" s="1"/>
  <c r="CS23" i="5"/>
  <c r="CN23" i="5"/>
  <c r="FI23" i="5"/>
  <c r="FH23" i="5"/>
  <c r="GO23" i="5" s="1"/>
  <c r="CT23" i="5"/>
  <c r="CO23" i="5"/>
  <c r="FK23" i="5"/>
  <c r="FJ23" i="5"/>
  <c r="GP23" i="5" s="1"/>
  <c r="CU23" i="5"/>
  <c r="CP23" i="5"/>
  <c r="FM23" i="5"/>
  <c r="FL23" i="5"/>
  <c r="GQ23" i="5" s="1"/>
  <c r="DA23" i="5"/>
  <c r="CV23" i="5"/>
  <c r="FO23" i="5"/>
  <c r="FN23" i="5"/>
  <c r="GR23" i="5" s="1"/>
  <c r="DB23" i="5"/>
  <c r="CW23" i="5"/>
  <c r="FQ23" i="5"/>
  <c r="FP23" i="5"/>
  <c r="GS23" i="5" s="1"/>
  <c r="DC23" i="5"/>
  <c r="CX23" i="5"/>
  <c r="FS23" i="5"/>
  <c r="FR23" i="5"/>
  <c r="GT23" i="5" s="1"/>
  <c r="DD23" i="5"/>
  <c r="CY23" i="5"/>
  <c r="FU23" i="5"/>
  <c r="FT23" i="5"/>
  <c r="GU23" i="5" s="1"/>
  <c r="DE23" i="5"/>
  <c r="CZ23" i="5"/>
  <c r="BH11" i="5"/>
  <c r="BI11" i="5"/>
  <c r="BJ11" i="5"/>
  <c r="BK11" i="5"/>
  <c r="BL11" i="5"/>
  <c r="BM11" i="5"/>
  <c r="BN11" i="5"/>
  <c r="BO11" i="5"/>
  <c r="BP11" i="5"/>
  <c r="BQ11" i="5"/>
  <c r="BR11" i="5"/>
  <c r="BS11" i="5"/>
  <c r="BT11" i="5"/>
  <c r="BU11" i="5"/>
  <c r="BV11" i="5"/>
  <c r="BW11" i="5"/>
  <c r="BX11" i="5"/>
  <c r="BY11" i="5"/>
  <c r="BZ11" i="5"/>
  <c r="CA11" i="5"/>
  <c r="CB11" i="5"/>
  <c r="CC11" i="5"/>
  <c r="CD11" i="5"/>
  <c r="CE11" i="5"/>
  <c r="CF11" i="5"/>
  <c r="CG11" i="5"/>
  <c r="CH11" i="5"/>
  <c r="CI11" i="5"/>
  <c r="CJ11" i="5"/>
  <c r="CK11" i="5"/>
  <c r="CL11" i="5"/>
  <c r="CM11" i="5"/>
  <c r="CN11" i="5"/>
  <c r="CO11" i="5"/>
  <c r="CP11" i="5"/>
  <c r="CQ11" i="5"/>
  <c r="CR11" i="5"/>
  <c r="CS11" i="5"/>
  <c r="CT11" i="5"/>
  <c r="CU11" i="5"/>
  <c r="CV11" i="5"/>
  <c r="CW11" i="5"/>
  <c r="CX11" i="5"/>
  <c r="CY11" i="5"/>
  <c r="CZ11" i="5"/>
  <c r="DA11" i="5"/>
  <c r="DB11" i="5"/>
  <c r="DC11" i="5"/>
  <c r="DD11" i="5"/>
  <c r="DE11" i="5"/>
  <c r="DX11" i="5"/>
  <c r="FW11" i="5" s="1"/>
  <c r="DZ11" i="5"/>
  <c r="FX11" i="5" s="1"/>
  <c r="EB11" i="5"/>
  <c r="FY11" i="5" s="1"/>
  <c r="ED11" i="5"/>
  <c r="FZ11" i="5" s="1"/>
  <c r="EF11" i="5"/>
  <c r="GA11" i="5" s="1"/>
  <c r="EH11" i="5"/>
  <c r="GB11" i="5" s="1"/>
  <c r="EJ11" i="5"/>
  <c r="GC11" i="5" s="1"/>
  <c r="EL11" i="5"/>
  <c r="GD11" i="5" s="1"/>
  <c r="EN11" i="5"/>
  <c r="GE11" i="5" s="1"/>
  <c r="EP11" i="5"/>
  <c r="GF11" i="5" s="1"/>
  <c r="ER11" i="5"/>
  <c r="GG11" i="5" s="1"/>
  <c r="ET11" i="5"/>
  <c r="GH11" i="5" s="1"/>
  <c r="EV11" i="5"/>
  <c r="GI11" i="5" s="1"/>
  <c r="EX11" i="5"/>
  <c r="GJ11" i="5" s="1"/>
  <c r="EZ11" i="5"/>
  <c r="GK11" i="5" s="1"/>
  <c r="FB11" i="5"/>
  <c r="GL11" i="5" s="1"/>
  <c r="FD11" i="5"/>
  <c r="GM11" i="5" s="1"/>
  <c r="FF11" i="5"/>
  <c r="GN11" i="5" s="1"/>
  <c r="FH11" i="5"/>
  <c r="GO11" i="5" s="1"/>
  <c r="FJ11" i="5"/>
  <c r="GP11" i="5" s="1"/>
  <c r="FL11" i="5"/>
  <c r="GQ11" i="5" s="1"/>
  <c r="FN11" i="5"/>
  <c r="GR11" i="5" s="1"/>
  <c r="FP11" i="5"/>
  <c r="GS11" i="5" s="1"/>
  <c r="FR11" i="5"/>
  <c r="GT11" i="5" s="1"/>
  <c r="FT11" i="5"/>
  <c r="GU11" i="5" s="1"/>
  <c r="BH12" i="5"/>
  <c r="BI12" i="5"/>
  <c r="BJ12" i="5"/>
  <c r="BK12" i="5"/>
  <c r="BL12" i="5"/>
  <c r="BM12" i="5"/>
  <c r="BN12" i="5"/>
  <c r="BO12" i="5"/>
  <c r="BP12" i="5"/>
  <c r="BQ12" i="5"/>
  <c r="BR12" i="5"/>
  <c r="BS12" i="5"/>
  <c r="BT12" i="5"/>
  <c r="BU12" i="5"/>
  <c r="BV12" i="5"/>
  <c r="BW12" i="5"/>
  <c r="BX12" i="5"/>
  <c r="BY12" i="5"/>
  <c r="BZ12" i="5"/>
  <c r="CA12" i="5"/>
  <c r="CB12" i="5"/>
  <c r="CC12" i="5"/>
  <c r="CD12" i="5"/>
  <c r="CE12" i="5"/>
  <c r="CF12" i="5"/>
  <c r="CG12" i="5"/>
  <c r="CH12" i="5"/>
  <c r="CI12" i="5"/>
  <c r="CJ12" i="5"/>
  <c r="CK12" i="5"/>
  <c r="CL12" i="5"/>
  <c r="CM12" i="5"/>
  <c r="CN12" i="5"/>
  <c r="CO12" i="5"/>
  <c r="CP12" i="5"/>
  <c r="CQ12" i="5"/>
  <c r="CR12" i="5"/>
  <c r="CS12" i="5"/>
  <c r="CT12" i="5"/>
  <c r="CU12" i="5"/>
  <c r="CV12" i="5"/>
  <c r="CW12" i="5"/>
  <c r="CX12" i="5"/>
  <c r="CY12" i="5"/>
  <c r="CZ12" i="5"/>
  <c r="DA12" i="5"/>
  <c r="DB12" i="5"/>
  <c r="DC12" i="5"/>
  <c r="DD12" i="5"/>
  <c r="DE12" i="5"/>
  <c r="DX12" i="5"/>
  <c r="FW12" i="5" s="1"/>
  <c r="DZ12" i="5"/>
  <c r="FX12" i="5" s="1"/>
  <c r="EB12" i="5"/>
  <c r="FY12" i="5" s="1"/>
  <c r="ED12" i="5"/>
  <c r="FZ12" i="5" s="1"/>
  <c r="EF12" i="5"/>
  <c r="GA12" i="5" s="1"/>
  <c r="EH12" i="5"/>
  <c r="GB12" i="5" s="1"/>
  <c r="EJ12" i="5"/>
  <c r="GC12" i="5" s="1"/>
  <c r="EL12" i="5"/>
  <c r="GD12" i="5" s="1"/>
  <c r="EN12" i="5"/>
  <c r="GE12" i="5" s="1"/>
  <c r="EP12" i="5"/>
  <c r="GF12" i="5" s="1"/>
  <c r="ER12" i="5"/>
  <c r="GG12" i="5" s="1"/>
  <c r="ET12" i="5"/>
  <c r="GH12" i="5" s="1"/>
  <c r="EV12" i="5"/>
  <c r="GI12" i="5" s="1"/>
  <c r="EX12" i="5"/>
  <c r="GJ12" i="5" s="1"/>
  <c r="EZ12" i="5"/>
  <c r="GK12" i="5" s="1"/>
  <c r="FB12" i="5"/>
  <c r="GL12" i="5" s="1"/>
  <c r="FD12" i="5"/>
  <c r="GM12" i="5" s="1"/>
  <c r="FF12" i="5"/>
  <c r="GN12" i="5" s="1"/>
  <c r="FH12" i="5"/>
  <c r="GO12" i="5" s="1"/>
  <c r="FJ12" i="5"/>
  <c r="GP12" i="5" s="1"/>
  <c r="FL12" i="5"/>
  <c r="GQ12" i="5" s="1"/>
  <c r="FN12" i="5"/>
  <c r="GR12" i="5" s="1"/>
  <c r="FP12" i="5"/>
  <c r="GS12" i="5" s="1"/>
  <c r="FR12" i="5"/>
  <c r="GT12" i="5" s="1"/>
  <c r="FT12" i="5"/>
  <c r="GU12" i="5" s="1"/>
  <c r="BH13" i="5"/>
  <c r="BI13" i="5"/>
  <c r="BJ13" i="5"/>
  <c r="BK13" i="5"/>
  <c r="BL13" i="5"/>
  <c r="BM13" i="5"/>
  <c r="BN13" i="5"/>
  <c r="BO13" i="5"/>
  <c r="BP13" i="5"/>
  <c r="BQ13" i="5"/>
  <c r="BR13" i="5"/>
  <c r="BS13" i="5"/>
  <c r="BT13" i="5"/>
  <c r="BU13" i="5"/>
  <c r="BV13" i="5"/>
  <c r="BW13" i="5"/>
  <c r="BX13" i="5"/>
  <c r="BY13" i="5"/>
  <c r="BZ13" i="5"/>
  <c r="CA13" i="5"/>
  <c r="CB13" i="5"/>
  <c r="CC13" i="5"/>
  <c r="CD13" i="5"/>
  <c r="CE13" i="5"/>
  <c r="CF13" i="5"/>
  <c r="CG13" i="5"/>
  <c r="CH13" i="5"/>
  <c r="CI13" i="5"/>
  <c r="CJ13" i="5"/>
  <c r="CK13" i="5"/>
  <c r="CL13" i="5"/>
  <c r="CM13" i="5"/>
  <c r="CN13" i="5"/>
  <c r="CO13" i="5"/>
  <c r="CP13" i="5"/>
  <c r="CQ13" i="5"/>
  <c r="CR13" i="5"/>
  <c r="CS13" i="5"/>
  <c r="CT13" i="5"/>
  <c r="CU13" i="5"/>
  <c r="CV13" i="5"/>
  <c r="CW13" i="5"/>
  <c r="CX13" i="5"/>
  <c r="CY13" i="5"/>
  <c r="CZ13" i="5"/>
  <c r="DA13" i="5"/>
  <c r="DB13" i="5"/>
  <c r="DC13" i="5"/>
  <c r="DD13" i="5"/>
  <c r="DE13" i="5"/>
  <c r="DX13" i="5"/>
  <c r="FW13" i="5" s="1"/>
  <c r="DZ13" i="5"/>
  <c r="FX13" i="5" s="1"/>
  <c r="EB13" i="5"/>
  <c r="FY13" i="5" s="1"/>
  <c r="ED13" i="5"/>
  <c r="FZ13" i="5" s="1"/>
  <c r="EF13" i="5"/>
  <c r="GA13" i="5" s="1"/>
  <c r="EH13" i="5"/>
  <c r="GB13" i="5" s="1"/>
  <c r="EJ13" i="5"/>
  <c r="GC13" i="5" s="1"/>
  <c r="EL13" i="5"/>
  <c r="GD13" i="5" s="1"/>
  <c r="EN13" i="5"/>
  <c r="GE13" i="5" s="1"/>
  <c r="EP13" i="5"/>
  <c r="GF13" i="5" s="1"/>
  <c r="ER13" i="5"/>
  <c r="GG13" i="5" s="1"/>
  <c r="ET13" i="5"/>
  <c r="GH13" i="5" s="1"/>
  <c r="EV13" i="5"/>
  <c r="GI13" i="5" s="1"/>
  <c r="EX13" i="5"/>
  <c r="GJ13" i="5" s="1"/>
  <c r="EZ13" i="5"/>
  <c r="GK13" i="5" s="1"/>
  <c r="FB13" i="5"/>
  <c r="GL13" i="5" s="1"/>
  <c r="FD13" i="5"/>
  <c r="GM13" i="5" s="1"/>
  <c r="FF13" i="5"/>
  <c r="GN13" i="5" s="1"/>
  <c r="FH13" i="5"/>
  <c r="GO13" i="5" s="1"/>
  <c r="FJ13" i="5"/>
  <c r="GP13" i="5" s="1"/>
  <c r="FL13" i="5"/>
  <c r="GQ13" i="5" s="1"/>
  <c r="FN13" i="5"/>
  <c r="GR13" i="5" s="1"/>
  <c r="FP13" i="5"/>
  <c r="GS13" i="5" s="1"/>
  <c r="FR13" i="5"/>
  <c r="GT13" i="5" s="1"/>
  <c r="FT13" i="5"/>
  <c r="GU13" i="5" s="1"/>
  <c r="BH14" i="5"/>
  <c r="BI14" i="5"/>
  <c r="BJ14" i="5"/>
  <c r="BK14" i="5"/>
  <c r="BL14" i="5"/>
  <c r="BM14" i="5"/>
  <c r="BN14" i="5"/>
  <c r="BO14" i="5"/>
  <c r="BP14" i="5"/>
  <c r="BQ14" i="5"/>
  <c r="BR14" i="5"/>
  <c r="BS14" i="5"/>
  <c r="BT14" i="5"/>
  <c r="BU14" i="5"/>
  <c r="BV14" i="5"/>
  <c r="BW14" i="5"/>
  <c r="BX14" i="5"/>
  <c r="BY14" i="5"/>
  <c r="BZ14" i="5"/>
  <c r="CA14" i="5"/>
  <c r="CB14" i="5"/>
  <c r="CC14" i="5"/>
  <c r="CD14" i="5"/>
  <c r="CE14" i="5"/>
  <c r="CF14" i="5"/>
  <c r="CG14" i="5"/>
  <c r="CH14" i="5"/>
  <c r="CI14" i="5"/>
  <c r="CJ14" i="5"/>
  <c r="CK14" i="5"/>
  <c r="CL14" i="5"/>
  <c r="CM14" i="5"/>
  <c r="CN14" i="5"/>
  <c r="CO14" i="5"/>
  <c r="CP14" i="5"/>
  <c r="CQ14" i="5"/>
  <c r="CR14" i="5"/>
  <c r="CS14" i="5"/>
  <c r="CT14" i="5"/>
  <c r="CU14" i="5"/>
  <c r="CV14" i="5"/>
  <c r="CW14" i="5"/>
  <c r="CX14" i="5"/>
  <c r="CY14" i="5"/>
  <c r="CZ14" i="5"/>
  <c r="DA14" i="5"/>
  <c r="DB14" i="5"/>
  <c r="DC14" i="5"/>
  <c r="DD14" i="5"/>
  <c r="DE14" i="5"/>
  <c r="DX14" i="5"/>
  <c r="FW14" i="5" s="1"/>
  <c r="DZ14" i="5"/>
  <c r="FX14" i="5" s="1"/>
  <c r="EB14" i="5"/>
  <c r="FY14" i="5" s="1"/>
  <c r="ED14" i="5"/>
  <c r="FZ14" i="5" s="1"/>
  <c r="EF14" i="5"/>
  <c r="GA14" i="5" s="1"/>
  <c r="EH14" i="5"/>
  <c r="GB14" i="5" s="1"/>
  <c r="EJ14" i="5"/>
  <c r="GC14" i="5" s="1"/>
  <c r="EL14" i="5"/>
  <c r="GD14" i="5" s="1"/>
  <c r="EN14" i="5"/>
  <c r="GE14" i="5" s="1"/>
  <c r="EP14" i="5"/>
  <c r="GF14" i="5" s="1"/>
  <c r="ER14" i="5"/>
  <c r="GG14" i="5" s="1"/>
  <c r="ET14" i="5"/>
  <c r="GH14" i="5" s="1"/>
  <c r="EV14" i="5"/>
  <c r="GI14" i="5" s="1"/>
  <c r="EX14" i="5"/>
  <c r="GJ14" i="5" s="1"/>
  <c r="EZ14" i="5"/>
  <c r="GK14" i="5" s="1"/>
  <c r="FB14" i="5"/>
  <c r="GL14" i="5" s="1"/>
  <c r="FD14" i="5"/>
  <c r="GM14" i="5" s="1"/>
  <c r="FF14" i="5"/>
  <c r="GN14" i="5" s="1"/>
  <c r="FH14" i="5"/>
  <c r="GO14" i="5" s="1"/>
  <c r="FJ14" i="5"/>
  <c r="GP14" i="5" s="1"/>
  <c r="FL14" i="5"/>
  <c r="GQ14" i="5" s="1"/>
  <c r="FN14" i="5"/>
  <c r="GR14" i="5" s="1"/>
  <c r="FP14" i="5"/>
  <c r="GS14" i="5" s="1"/>
  <c r="FR14" i="5"/>
  <c r="GT14" i="5" s="1"/>
  <c r="FT14" i="5"/>
  <c r="GU14" i="5" s="1"/>
  <c r="BH15" i="5"/>
  <c r="BI15" i="5"/>
  <c r="BJ15" i="5"/>
  <c r="BK15" i="5"/>
  <c r="BL15" i="5"/>
  <c r="BM15" i="5"/>
  <c r="BN15" i="5"/>
  <c r="BO15" i="5"/>
  <c r="BP15" i="5"/>
  <c r="BQ15" i="5"/>
  <c r="BR15" i="5"/>
  <c r="BS15" i="5"/>
  <c r="BT15" i="5"/>
  <c r="BU15" i="5"/>
  <c r="BV15" i="5"/>
  <c r="BW15" i="5"/>
  <c r="BX15" i="5"/>
  <c r="BY15" i="5"/>
  <c r="BZ15" i="5"/>
  <c r="CA15" i="5"/>
  <c r="CB15" i="5"/>
  <c r="CC15" i="5"/>
  <c r="CD15" i="5"/>
  <c r="CE15" i="5"/>
  <c r="CF15" i="5"/>
  <c r="CG15" i="5"/>
  <c r="CH15" i="5"/>
  <c r="CI15" i="5"/>
  <c r="CJ15" i="5"/>
  <c r="CK15" i="5"/>
  <c r="CL15" i="5"/>
  <c r="CM15" i="5"/>
  <c r="CN15" i="5"/>
  <c r="CO15" i="5"/>
  <c r="CP15" i="5"/>
  <c r="CQ15" i="5"/>
  <c r="CR15" i="5"/>
  <c r="CS15" i="5"/>
  <c r="CT15" i="5"/>
  <c r="CU15" i="5"/>
  <c r="CV15" i="5"/>
  <c r="CW15" i="5"/>
  <c r="CX15" i="5"/>
  <c r="CY15" i="5"/>
  <c r="CZ15" i="5"/>
  <c r="DA15" i="5"/>
  <c r="DB15" i="5"/>
  <c r="DC15" i="5"/>
  <c r="DD15" i="5"/>
  <c r="DE15" i="5"/>
  <c r="DX15" i="5"/>
  <c r="FW15" i="5" s="1"/>
  <c r="DZ15" i="5"/>
  <c r="FX15" i="5" s="1"/>
  <c r="EB15" i="5"/>
  <c r="FY15" i="5" s="1"/>
  <c r="ED15" i="5"/>
  <c r="FZ15" i="5" s="1"/>
  <c r="EF15" i="5"/>
  <c r="GA15" i="5" s="1"/>
  <c r="EH15" i="5"/>
  <c r="GB15" i="5" s="1"/>
  <c r="EJ15" i="5"/>
  <c r="GC15" i="5" s="1"/>
  <c r="EL15" i="5"/>
  <c r="GD15" i="5" s="1"/>
  <c r="EN15" i="5"/>
  <c r="GE15" i="5" s="1"/>
  <c r="EP15" i="5"/>
  <c r="GF15" i="5" s="1"/>
  <c r="ER15" i="5"/>
  <c r="GG15" i="5" s="1"/>
  <c r="ET15" i="5"/>
  <c r="GH15" i="5" s="1"/>
  <c r="EV15" i="5"/>
  <c r="GI15" i="5" s="1"/>
  <c r="EX15" i="5"/>
  <c r="GJ15" i="5" s="1"/>
  <c r="EZ15" i="5"/>
  <c r="GK15" i="5" s="1"/>
  <c r="FB15" i="5"/>
  <c r="GL15" i="5" s="1"/>
  <c r="FD15" i="5"/>
  <c r="GM15" i="5" s="1"/>
  <c r="FF15" i="5"/>
  <c r="GN15" i="5" s="1"/>
  <c r="FH15" i="5"/>
  <c r="GO15" i="5" s="1"/>
  <c r="FJ15" i="5"/>
  <c r="GP15" i="5" s="1"/>
  <c r="FL15" i="5"/>
  <c r="GQ15" i="5" s="1"/>
  <c r="FN15" i="5"/>
  <c r="GR15" i="5" s="1"/>
  <c r="FP15" i="5"/>
  <c r="GS15" i="5" s="1"/>
  <c r="FR15" i="5"/>
  <c r="GT15" i="5" s="1"/>
  <c r="FT15" i="5"/>
  <c r="GU15" i="5" s="1"/>
  <c r="BH16" i="5"/>
  <c r="BI16" i="5"/>
  <c r="BJ16" i="5"/>
  <c r="BK16" i="5"/>
  <c r="BL16" i="5"/>
  <c r="BM16" i="5"/>
  <c r="BN16" i="5"/>
  <c r="BO16" i="5"/>
  <c r="BP16" i="5"/>
  <c r="BQ16" i="5"/>
  <c r="BR16" i="5"/>
  <c r="BS16" i="5"/>
  <c r="BT16" i="5"/>
  <c r="BU16" i="5"/>
  <c r="BV16" i="5"/>
  <c r="BW16" i="5"/>
  <c r="BX16" i="5"/>
  <c r="BY16" i="5"/>
  <c r="BZ16" i="5"/>
  <c r="CA16" i="5"/>
  <c r="CB16" i="5"/>
  <c r="CC16" i="5"/>
  <c r="CD16" i="5"/>
  <c r="CE16" i="5"/>
  <c r="CF16" i="5"/>
  <c r="CG16" i="5"/>
  <c r="CH16" i="5"/>
  <c r="CI16" i="5"/>
  <c r="CJ16" i="5"/>
  <c r="CK16" i="5"/>
  <c r="CL16" i="5"/>
  <c r="CM16" i="5"/>
  <c r="CN16" i="5"/>
  <c r="CO16" i="5"/>
  <c r="CP16" i="5"/>
  <c r="CQ16" i="5"/>
  <c r="CR16" i="5"/>
  <c r="CS16" i="5"/>
  <c r="CT16" i="5"/>
  <c r="CU16" i="5"/>
  <c r="CV16" i="5"/>
  <c r="CW16" i="5"/>
  <c r="CX16" i="5"/>
  <c r="CY16" i="5"/>
  <c r="CZ16" i="5"/>
  <c r="DA16" i="5"/>
  <c r="DB16" i="5"/>
  <c r="DC16" i="5"/>
  <c r="DD16" i="5"/>
  <c r="DE16" i="5"/>
  <c r="DX16" i="5"/>
  <c r="FW16" i="5" s="1"/>
  <c r="DZ16" i="5"/>
  <c r="FX16" i="5" s="1"/>
  <c r="EB16" i="5"/>
  <c r="FY16" i="5" s="1"/>
  <c r="ED16" i="5"/>
  <c r="FZ16" i="5" s="1"/>
  <c r="EF16" i="5"/>
  <c r="GA16" i="5" s="1"/>
  <c r="EH16" i="5"/>
  <c r="GB16" i="5" s="1"/>
  <c r="EJ16" i="5"/>
  <c r="GC16" i="5" s="1"/>
  <c r="EL16" i="5"/>
  <c r="GD16" i="5" s="1"/>
  <c r="EN16" i="5"/>
  <c r="GE16" i="5" s="1"/>
  <c r="EP16" i="5"/>
  <c r="GF16" i="5" s="1"/>
  <c r="ER16" i="5"/>
  <c r="GG16" i="5" s="1"/>
  <c r="ET16" i="5"/>
  <c r="GH16" i="5" s="1"/>
  <c r="EV16" i="5"/>
  <c r="GI16" i="5" s="1"/>
  <c r="EX16" i="5"/>
  <c r="GJ16" i="5" s="1"/>
  <c r="EZ16" i="5"/>
  <c r="GK16" i="5" s="1"/>
  <c r="FB16" i="5"/>
  <c r="GL16" i="5" s="1"/>
  <c r="FD16" i="5"/>
  <c r="GM16" i="5" s="1"/>
  <c r="FF16" i="5"/>
  <c r="GN16" i="5" s="1"/>
  <c r="FH16" i="5"/>
  <c r="GO16" i="5" s="1"/>
  <c r="FJ16" i="5"/>
  <c r="GP16" i="5" s="1"/>
  <c r="FL16" i="5"/>
  <c r="GQ16" i="5" s="1"/>
  <c r="FN16" i="5"/>
  <c r="GR16" i="5" s="1"/>
  <c r="FP16" i="5"/>
  <c r="GS16" i="5" s="1"/>
  <c r="FR16" i="5"/>
  <c r="GT16" i="5" s="1"/>
  <c r="FT16" i="5"/>
  <c r="GU16" i="5" s="1"/>
  <c r="BH17" i="5"/>
  <c r="BI17" i="5"/>
  <c r="BJ17" i="5"/>
  <c r="BK17" i="5"/>
  <c r="BL17" i="5"/>
  <c r="BM17" i="5"/>
  <c r="BN17" i="5"/>
  <c r="BO17" i="5"/>
  <c r="BP17" i="5"/>
  <c r="BQ17" i="5"/>
  <c r="BR17" i="5"/>
  <c r="BS17" i="5"/>
  <c r="BT17" i="5"/>
  <c r="BU17" i="5"/>
  <c r="BV17" i="5"/>
  <c r="BW17" i="5"/>
  <c r="BX17" i="5"/>
  <c r="BY17" i="5"/>
  <c r="BZ17" i="5"/>
  <c r="CA17" i="5"/>
  <c r="CB17" i="5"/>
  <c r="CC17" i="5"/>
  <c r="CD17" i="5"/>
  <c r="CE17" i="5"/>
  <c r="CF17" i="5"/>
  <c r="CG17" i="5"/>
  <c r="CH17" i="5"/>
  <c r="CI17" i="5"/>
  <c r="CJ17" i="5"/>
  <c r="CK17" i="5"/>
  <c r="CL17" i="5"/>
  <c r="CM17" i="5"/>
  <c r="CN17" i="5"/>
  <c r="CO17" i="5"/>
  <c r="CP17" i="5"/>
  <c r="CQ17" i="5"/>
  <c r="CR17" i="5"/>
  <c r="CS17" i="5"/>
  <c r="CT17" i="5"/>
  <c r="CU17" i="5"/>
  <c r="CV17" i="5"/>
  <c r="CW17" i="5"/>
  <c r="CX17" i="5"/>
  <c r="CY17" i="5"/>
  <c r="CZ17" i="5"/>
  <c r="DA17" i="5"/>
  <c r="DB17" i="5"/>
  <c r="DC17" i="5"/>
  <c r="DD17" i="5"/>
  <c r="DE17" i="5"/>
  <c r="DX17" i="5"/>
  <c r="FW17" i="5" s="1"/>
  <c r="DZ17" i="5"/>
  <c r="FX17" i="5" s="1"/>
  <c r="EB17" i="5"/>
  <c r="FY17" i="5" s="1"/>
  <c r="ED17" i="5"/>
  <c r="FZ17" i="5" s="1"/>
  <c r="EF17" i="5"/>
  <c r="GA17" i="5" s="1"/>
  <c r="EH17" i="5"/>
  <c r="GB17" i="5" s="1"/>
  <c r="EJ17" i="5"/>
  <c r="GC17" i="5" s="1"/>
  <c r="EL17" i="5"/>
  <c r="GD17" i="5" s="1"/>
  <c r="EN17" i="5"/>
  <c r="GE17" i="5" s="1"/>
  <c r="EP17" i="5"/>
  <c r="GF17" i="5" s="1"/>
  <c r="ER17" i="5"/>
  <c r="GG17" i="5" s="1"/>
  <c r="ET17" i="5"/>
  <c r="GH17" i="5" s="1"/>
  <c r="EV17" i="5"/>
  <c r="GI17" i="5" s="1"/>
  <c r="EX17" i="5"/>
  <c r="GJ17" i="5" s="1"/>
  <c r="EZ17" i="5"/>
  <c r="GK17" i="5" s="1"/>
  <c r="FB17" i="5"/>
  <c r="GL17" i="5" s="1"/>
  <c r="FD17" i="5"/>
  <c r="GM17" i="5" s="1"/>
  <c r="FF17" i="5"/>
  <c r="GN17" i="5" s="1"/>
  <c r="FH17" i="5"/>
  <c r="GO17" i="5" s="1"/>
  <c r="FJ17" i="5"/>
  <c r="GP17" i="5" s="1"/>
  <c r="FL17" i="5"/>
  <c r="GQ17" i="5" s="1"/>
  <c r="FN17" i="5"/>
  <c r="GR17" i="5" s="1"/>
  <c r="FP17" i="5"/>
  <c r="GS17" i="5" s="1"/>
  <c r="FR17" i="5"/>
  <c r="GT17" i="5" s="1"/>
  <c r="FT17" i="5"/>
  <c r="GU17" i="5" s="1"/>
  <c r="BH19" i="5"/>
  <c r="BI19" i="5"/>
  <c r="BJ19" i="5"/>
  <c r="BK19" i="5"/>
  <c r="BL19" i="5"/>
  <c r="BM19" i="5"/>
  <c r="BN19" i="5"/>
  <c r="BO19" i="5"/>
  <c r="BP19" i="5"/>
  <c r="BQ19" i="5"/>
  <c r="BR19" i="5"/>
  <c r="BS19" i="5"/>
  <c r="BT19" i="5"/>
  <c r="BU19" i="5"/>
  <c r="BV19" i="5"/>
  <c r="BW19" i="5"/>
  <c r="BX19" i="5"/>
  <c r="BY19" i="5"/>
  <c r="BZ19" i="5"/>
  <c r="CA19" i="5"/>
  <c r="CB19" i="5"/>
  <c r="CC19" i="5"/>
  <c r="CD19" i="5"/>
  <c r="CE19" i="5"/>
  <c r="CF19" i="5"/>
  <c r="CG19" i="5"/>
  <c r="CH19" i="5"/>
  <c r="CI19" i="5"/>
  <c r="CJ19" i="5"/>
  <c r="CK19" i="5"/>
  <c r="CL19" i="5"/>
  <c r="CM19" i="5"/>
  <c r="CN19" i="5"/>
  <c r="CO19" i="5"/>
  <c r="CP19" i="5"/>
  <c r="CQ19" i="5"/>
  <c r="CR19" i="5"/>
  <c r="CS19" i="5"/>
  <c r="CT19" i="5"/>
  <c r="CU19" i="5"/>
  <c r="CV19" i="5"/>
  <c r="CW19" i="5"/>
  <c r="CX19" i="5"/>
  <c r="CY19" i="5"/>
  <c r="CZ19" i="5"/>
  <c r="DA19" i="5"/>
  <c r="DB19" i="5"/>
  <c r="DC19" i="5"/>
  <c r="DD19" i="5"/>
  <c r="DE19" i="5"/>
  <c r="DX19" i="5"/>
  <c r="FW19" i="5" s="1"/>
  <c r="DZ19" i="5"/>
  <c r="FX19" i="5" s="1"/>
  <c r="EB19" i="5"/>
  <c r="FY19" i="5" s="1"/>
  <c r="ED19" i="5"/>
  <c r="FZ19" i="5" s="1"/>
  <c r="EF19" i="5"/>
  <c r="GA19" i="5" s="1"/>
  <c r="EH19" i="5"/>
  <c r="GB19" i="5" s="1"/>
  <c r="EJ19" i="5"/>
  <c r="GC19" i="5" s="1"/>
  <c r="EL19" i="5"/>
  <c r="GD19" i="5" s="1"/>
  <c r="EN19" i="5"/>
  <c r="GE19" i="5" s="1"/>
  <c r="EP19" i="5"/>
  <c r="GF19" i="5" s="1"/>
  <c r="ER19" i="5"/>
  <c r="GG19" i="5" s="1"/>
  <c r="ET19" i="5"/>
  <c r="GH19" i="5" s="1"/>
  <c r="EV19" i="5"/>
  <c r="GI19" i="5" s="1"/>
  <c r="EX19" i="5"/>
  <c r="GJ19" i="5" s="1"/>
  <c r="EZ19" i="5"/>
  <c r="GK19" i="5" s="1"/>
  <c r="FB19" i="5"/>
  <c r="GL19" i="5" s="1"/>
  <c r="FD19" i="5"/>
  <c r="GM19" i="5" s="1"/>
  <c r="FF19" i="5"/>
  <c r="GN19" i="5" s="1"/>
  <c r="FH19" i="5"/>
  <c r="GO19" i="5" s="1"/>
  <c r="FJ19" i="5"/>
  <c r="GP19" i="5" s="1"/>
  <c r="FL19" i="5"/>
  <c r="GQ19" i="5" s="1"/>
  <c r="FN19" i="5"/>
  <c r="GR19" i="5" s="1"/>
  <c r="FP19" i="5"/>
  <c r="GS19" i="5" s="1"/>
  <c r="FR19" i="5"/>
  <c r="GT19" i="5" s="1"/>
  <c r="FT19" i="5"/>
  <c r="GU19" i="5" s="1"/>
  <c r="BH20" i="5"/>
  <c r="BI20" i="5"/>
  <c r="BJ20" i="5"/>
  <c r="BK20" i="5"/>
  <c r="BL20" i="5"/>
  <c r="BM20" i="5"/>
  <c r="BN20" i="5"/>
  <c r="BO20" i="5"/>
  <c r="BP20" i="5"/>
  <c r="BQ20" i="5"/>
  <c r="BR20" i="5"/>
  <c r="BS20" i="5"/>
  <c r="BT20" i="5"/>
  <c r="BU20" i="5"/>
  <c r="BV20" i="5"/>
  <c r="BW20" i="5"/>
  <c r="BX20" i="5"/>
  <c r="BY20" i="5"/>
  <c r="BZ20" i="5"/>
  <c r="CA20" i="5"/>
  <c r="CB20" i="5"/>
  <c r="CC20" i="5"/>
  <c r="CD20" i="5"/>
  <c r="CE20" i="5"/>
  <c r="CF20" i="5"/>
  <c r="CG20" i="5"/>
  <c r="CH20" i="5"/>
  <c r="CI20" i="5"/>
  <c r="CJ20" i="5"/>
  <c r="CK20" i="5"/>
  <c r="CL20" i="5"/>
  <c r="CM20" i="5"/>
  <c r="CN20" i="5"/>
  <c r="CO20" i="5"/>
  <c r="CP20" i="5"/>
  <c r="CQ20" i="5"/>
  <c r="CR20" i="5"/>
  <c r="CS20" i="5"/>
  <c r="CT20" i="5"/>
  <c r="CU20" i="5"/>
  <c r="CV20" i="5"/>
  <c r="CW20" i="5"/>
  <c r="CX20" i="5"/>
  <c r="CY20" i="5"/>
  <c r="CZ20" i="5"/>
  <c r="DA20" i="5"/>
  <c r="DB20" i="5"/>
  <c r="DC20" i="5"/>
  <c r="DD20" i="5"/>
  <c r="DE20" i="5"/>
  <c r="DX20" i="5"/>
  <c r="FW20" i="5" s="1"/>
  <c r="DZ20" i="5"/>
  <c r="FX20" i="5" s="1"/>
  <c r="EB20" i="5"/>
  <c r="FY20" i="5" s="1"/>
  <c r="ED20" i="5"/>
  <c r="FZ20" i="5" s="1"/>
  <c r="EF20" i="5"/>
  <c r="GA20" i="5" s="1"/>
  <c r="EH20" i="5"/>
  <c r="GB20" i="5" s="1"/>
  <c r="EJ20" i="5"/>
  <c r="GC20" i="5" s="1"/>
  <c r="EL20" i="5"/>
  <c r="GD20" i="5" s="1"/>
  <c r="EN20" i="5"/>
  <c r="GE20" i="5" s="1"/>
  <c r="EP20" i="5"/>
  <c r="GF20" i="5" s="1"/>
  <c r="ER20" i="5"/>
  <c r="GG20" i="5" s="1"/>
  <c r="ET20" i="5"/>
  <c r="GH20" i="5" s="1"/>
  <c r="EV20" i="5"/>
  <c r="GI20" i="5" s="1"/>
  <c r="EX20" i="5"/>
  <c r="GJ20" i="5" s="1"/>
  <c r="EZ20" i="5"/>
  <c r="GK20" i="5" s="1"/>
  <c r="FB20" i="5"/>
  <c r="GL20" i="5" s="1"/>
  <c r="FD20" i="5"/>
  <c r="GM20" i="5" s="1"/>
  <c r="FF20" i="5"/>
  <c r="GN20" i="5" s="1"/>
  <c r="FH20" i="5"/>
  <c r="GO20" i="5" s="1"/>
  <c r="FJ20" i="5"/>
  <c r="GP20" i="5" s="1"/>
  <c r="FL20" i="5"/>
  <c r="GQ20" i="5" s="1"/>
  <c r="FN20" i="5"/>
  <c r="GR20" i="5" s="1"/>
  <c r="FP20" i="5"/>
  <c r="GS20" i="5" s="1"/>
  <c r="FR20" i="5"/>
  <c r="GT20" i="5" s="1"/>
  <c r="FT20" i="5"/>
  <c r="GU20" i="5" s="1"/>
  <c r="BH21" i="5"/>
  <c r="BI21" i="5"/>
  <c r="BJ21" i="5"/>
  <c r="BK21" i="5"/>
  <c r="BL21" i="5"/>
  <c r="BM21" i="5"/>
  <c r="BN21" i="5"/>
  <c r="BO21" i="5"/>
  <c r="BP21" i="5"/>
  <c r="BQ21" i="5"/>
  <c r="BR21" i="5"/>
  <c r="BS21" i="5"/>
  <c r="BT21" i="5"/>
  <c r="BU21" i="5"/>
  <c r="BV21" i="5"/>
  <c r="BW21" i="5"/>
  <c r="BX21" i="5"/>
  <c r="BY21" i="5"/>
  <c r="BZ21" i="5"/>
  <c r="CA21" i="5"/>
  <c r="CB21" i="5"/>
  <c r="CC21" i="5"/>
  <c r="CD21" i="5"/>
  <c r="CE21" i="5"/>
  <c r="CF21" i="5"/>
  <c r="CG21" i="5"/>
  <c r="CH21" i="5"/>
  <c r="CI21" i="5"/>
  <c r="CJ21" i="5"/>
  <c r="CK21" i="5"/>
  <c r="CL21" i="5"/>
  <c r="CM21" i="5"/>
  <c r="CN21" i="5"/>
  <c r="CO21" i="5"/>
  <c r="CP21" i="5"/>
  <c r="CQ21" i="5"/>
  <c r="CR21" i="5"/>
  <c r="CS21" i="5"/>
  <c r="CT21" i="5"/>
  <c r="CU21" i="5"/>
  <c r="CV21" i="5"/>
  <c r="CW21" i="5"/>
  <c r="CX21" i="5"/>
  <c r="CY21" i="5"/>
  <c r="CZ21" i="5"/>
  <c r="DA21" i="5"/>
  <c r="DB21" i="5"/>
  <c r="DC21" i="5"/>
  <c r="DD21" i="5"/>
  <c r="DE21" i="5"/>
  <c r="DX21" i="5"/>
  <c r="FW21" i="5" s="1"/>
  <c r="DZ21" i="5"/>
  <c r="FX21" i="5" s="1"/>
  <c r="EB21" i="5"/>
  <c r="FY21" i="5" s="1"/>
  <c r="ED21" i="5"/>
  <c r="FZ21" i="5" s="1"/>
  <c r="EF21" i="5"/>
  <c r="GA21" i="5" s="1"/>
  <c r="EH21" i="5"/>
  <c r="GB21" i="5" s="1"/>
  <c r="EJ21" i="5"/>
  <c r="GC21" i="5" s="1"/>
  <c r="EL21" i="5"/>
  <c r="GD21" i="5" s="1"/>
  <c r="EN21" i="5"/>
  <c r="GE21" i="5" s="1"/>
  <c r="EP21" i="5"/>
  <c r="GF21" i="5" s="1"/>
  <c r="ER21" i="5"/>
  <c r="GG21" i="5" s="1"/>
  <c r="ET21" i="5"/>
  <c r="GH21" i="5" s="1"/>
  <c r="EV21" i="5"/>
  <c r="GI21" i="5" s="1"/>
  <c r="EX21" i="5"/>
  <c r="GJ21" i="5" s="1"/>
  <c r="EZ21" i="5"/>
  <c r="GK21" i="5" s="1"/>
  <c r="FB21" i="5"/>
  <c r="GL21" i="5" s="1"/>
  <c r="FD21" i="5"/>
  <c r="GM21" i="5" s="1"/>
  <c r="FF21" i="5"/>
  <c r="GN21" i="5" s="1"/>
  <c r="FH21" i="5"/>
  <c r="GO21" i="5" s="1"/>
  <c r="FJ21" i="5"/>
  <c r="GP21" i="5" s="1"/>
  <c r="FL21" i="5"/>
  <c r="GQ21" i="5" s="1"/>
  <c r="FN21" i="5"/>
  <c r="GR21" i="5" s="1"/>
  <c r="FP21" i="5"/>
  <c r="GS21" i="5" s="1"/>
  <c r="FR21" i="5"/>
  <c r="GT21" i="5" s="1"/>
  <c r="FT21" i="5"/>
  <c r="GU21" i="5" s="1"/>
  <c r="BH22" i="5"/>
  <c r="BI22" i="5"/>
  <c r="BJ22" i="5"/>
  <c r="BK22" i="5"/>
  <c r="BL22" i="5"/>
  <c r="BM22" i="5"/>
  <c r="BN22" i="5"/>
  <c r="BO22" i="5"/>
  <c r="BP22" i="5"/>
  <c r="BQ22" i="5"/>
  <c r="BR22" i="5"/>
  <c r="BS22" i="5"/>
  <c r="BT22" i="5"/>
  <c r="BU22" i="5"/>
  <c r="BV22" i="5"/>
  <c r="BW22" i="5"/>
  <c r="BX22" i="5"/>
  <c r="BY22" i="5"/>
  <c r="BZ22" i="5"/>
  <c r="CA22" i="5"/>
  <c r="CB22" i="5"/>
  <c r="CC22" i="5"/>
  <c r="CD22" i="5"/>
  <c r="CE22" i="5"/>
  <c r="CF22" i="5"/>
  <c r="CG22" i="5"/>
  <c r="CH22" i="5"/>
  <c r="CI22" i="5"/>
  <c r="CJ22" i="5"/>
  <c r="CK22" i="5"/>
  <c r="CL22" i="5"/>
  <c r="CM22" i="5"/>
  <c r="CN22" i="5"/>
  <c r="CO22" i="5"/>
  <c r="CP22" i="5"/>
  <c r="CQ22" i="5"/>
  <c r="CR22" i="5"/>
  <c r="CS22" i="5"/>
  <c r="CT22" i="5"/>
  <c r="CU22" i="5"/>
  <c r="CV22" i="5"/>
  <c r="CW22" i="5"/>
  <c r="CX22" i="5"/>
  <c r="CY22" i="5"/>
  <c r="CZ22" i="5"/>
  <c r="DA22" i="5"/>
  <c r="DB22" i="5"/>
  <c r="DC22" i="5"/>
  <c r="DD22" i="5"/>
  <c r="DE22" i="5"/>
  <c r="DX22" i="5"/>
  <c r="FW22" i="5" s="1"/>
  <c r="DZ22" i="5"/>
  <c r="FX22" i="5" s="1"/>
  <c r="EB22" i="5"/>
  <c r="FY22" i="5" s="1"/>
  <c r="ED22" i="5"/>
  <c r="FZ22" i="5" s="1"/>
  <c r="EF22" i="5"/>
  <c r="GA22" i="5" s="1"/>
  <c r="EH22" i="5"/>
  <c r="GB22" i="5" s="1"/>
  <c r="EJ22" i="5"/>
  <c r="GC22" i="5" s="1"/>
  <c r="EL22" i="5"/>
  <c r="GD22" i="5" s="1"/>
  <c r="EN22" i="5"/>
  <c r="GE22" i="5" s="1"/>
  <c r="EP22" i="5"/>
  <c r="GF22" i="5" s="1"/>
  <c r="ER22" i="5"/>
  <c r="GG22" i="5" s="1"/>
  <c r="ET22" i="5"/>
  <c r="GH22" i="5" s="1"/>
  <c r="EV22" i="5"/>
  <c r="GI22" i="5" s="1"/>
  <c r="EX22" i="5"/>
  <c r="GJ22" i="5" s="1"/>
  <c r="EZ22" i="5"/>
  <c r="GK22" i="5" s="1"/>
  <c r="FB22" i="5"/>
  <c r="GL22" i="5" s="1"/>
  <c r="FD22" i="5"/>
  <c r="GM22" i="5" s="1"/>
  <c r="FF22" i="5"/>
  <c r="GN22" i="5" s="1"/>
  <c r="FH22" i="5"/>
  <c r="GO22" i="5" s="1"/>
  <c r="FJ22" i="5"/>
  <c r="GP22" i="5" s="1"/>
  <c r="FL22" i="5"/>
  <c r="GQ22" i="5" s="1"/>
  <c r="FN22" i="5"/>
  <c r="GR22" i="5" s="1"/>
  <c r="FP22" i="5"/>
  <c r="GS22" i="5" s="1"/>
  <c r="FR22" i="5"/>
  <c r="GT22" i="5" s="1"/>
  <c r="FT22" i="5"/>
  <c r="GU22" i="5" s="1"/>
  <c r="BH23" i="5"/>
  <c r="BI23" i="5"/>
  <c r="BJ23" i="5"/>
  <c r="BK23" i="5"/>
  <c r="BL23" i="5"/>
  <c r="BM23" i="5"/>
  <c r="BN23" i="5"/>
  <c r="BO23" i="5"/>
  <c r="BH24" i="5"/>
  <c r="BI24" i="5"/>
  <c r="BJ24" i="5"/>
  <c r="BK24" i="5"/>
  <c r="BL24" i="5"/>
  <c r="BM24" i="5"/>
  <c r="BN24" i="5"/>
  <c r="BO24" i="5"/>
  <c r="BP24" i="5"/>
  <c r="BQ24" i="5"/>
  <c r="BR24" i="5"/>
  <c r="BS24" i="5"/>
  <c r="BT24" i="5"/>
  <c r="BU24" i="5"/>
  <c r="BV24" i="5"/>
  <c r="BW24" i="5"/>
  <c r="BX24" i="5"/>
  <c r="BY24" i="5"/>
  <c r="BZ24" i="5"/>
  <c r="CA24" i="5"/>
  <c r="CB24" i="5"/>
  <c r="CC24" i="5"/>
  <c r="CD24" i="5"/>
  <c r="CE24" i="5"/>
  <c r="CF24" i="5"/>
  <c r="CG24" i="5"/>
  <c r="CH24" i="5"/>
  <c r="CI24" i="5"/>
  <c r="CJ24" i="5"/>
  <c r="CK24" i="5"/>
  <c r="CL24" i="5"/>
  <c r="CM24" i="5"/>
  <c r="CN24" i="5"/>
  <c r="CO24" i="5"/>
  <c r="CP24" i="5"/>
  <c r="CQ24" i="5"/>
  <c r="CR24" i="5"/>
  <c r="CS24" i="5"/>
  <c r="CT24" i="5"/>
  <c r="CU24" i="5"/>
  <c r="CV24" i="5"/>
  <c r="CW24" i="5"/>
  <c r="CX24" i="5"/>
  <c r="CY24" i="5"/>
  <c r="CZ24" i="5"/>
  <c r="DA24" i="5"/>
  <c r="DB24" i="5"/>
  <c r="DC24" i="5"/>
  <c r="DD24" i="5"/>
  <c r="DE24" i="5"/>
  <c r="DX24" i="5"/>
  <c r="FW24" i="5" s="1"/>
  <c r="DZ24" i="5"/>
  <c r="FX24" i="5" s="1"/>
  <c r="EB24" i="5"/>
  <c r="FY24" i="5" s="1"/>
  <c r="ED24" i="5"/>
  <c r="FZ24" i="5" s="1"/>
  <c r="EF24" i="5"/>
  <c r="GA24" i="5" s="1"/>
  <c r="EH24" i="5"/>
  <c r="GB24" i="5" s="1"/>
  <c r="EJ24" i="5"/>
  <c r="GC24" i="5" s="1"/>
  <c r="EL24" i="5"/>
  <c r="GD24" i="5" s="1"/>
  <c r="EN24" i="5"/>
  <c r="GE24" i="5" s="1"/>
  <c r="EP24" i="5"/>
  <c r="GF24" i="5" s="1"/>
  <c r="ER24" i="5"/>
  <c r="GG24" i="5" s="1"/>
  <c r="ET24" i="5"/>
  <c r="GH24" i="5" s="1"/>
  <c r="EV24" i="5"/>
  <c r="GI24" i="5" s="1"/>
  <c r="EX24" i="5"/>
  <c r="GJ24" i="5" s="1"/>
  <c r="EZ24" i="5"/>
  <c r="GK24" i="5" s="1"/>
  <c r="FB24" i="5"/>
  <c r="GL24" i="5" s="1"/>
  <c r="FD24" i="5"/>
  <c r="GM24" i="5" s="1"/>
  <c r="FF24" i="5"/>
  <c r="GN24" i="5" s="1"/>
  <c r="FH24" i="5"/>
  <c r="GO24" i="5" s="1"/>
  <c r="FJ24" i="5"/>
  <c r="GP24" i="5" s="1"/>
  <c r="FL24" i="5"/>
  <c r="GQ24" i="5" s="1"/>
  <c r="FN24" i="5"/>
  <c r="GR24" i="5" s="1"/>
  <c r="FP24" i="5"/>
  <c r="GS24" i="5" s="1"/>
  <c r="FR24" i="5"/>
  <c r="GT24" i="5" s="1"/>
  <c r="FT24" i="5"/>
  <c r="GU24" i="5" s="1"/>
  <c r="BH25" i="5"/>
  <c r="BI25" i="5"/>
  <c r="BJ25" i="5"/>
  <c r="BK25" i="5"/>
  <c r="BL25" i="5"/>
  <c r="BM25" i="5"/>
  <c r="BN25" i="5"/>
  <c r="BO25" i="5"/>
  <c r="BP25" i="5"/>
  <c r="BQ25" i="5"/>
  <c r="BR25" i="5"/>
  <c r="BS25" i="5"/>
  <c r="BT25" i="5"/>
  <c r="BU25" i="5"/>
  <c r="BV25" i="5"/>
  <c r="BW25" i="5"/>
  <c r="BX25" i="5"/>
  <c r="BY25" i="5"/>
  <c r="BZ25" i="5"/>
  <c r="CA25" i="5"/>
  <c r="CB25" i="5"/>
  <c r="CC25" i="5"/>
  <c r="CD25" i="5"/>
  <c r="CE25" i="5"/>
  <c r="CF25" i="5"/>
  <c r="CG25" i="5"/>
  <c r="CH25" i="5"/>
  <c r="CI25" i="5"/>
  <c r="CJ25" i="5"/>
  <c r="CK25" i="5"/>
  <c r="CL25" i="5"/>
  <c r="CM25" i="5"/>
  <c r="CN25" i="5"/>
  <c r="CO25" i="5"/>
  <c r="CP25" i="5"/>
  <c r="CQ25" i="5"/>
  <c r="CR25" i="5"/>
  <c r="CS25" i="5"/>
  <c r="CT25" i="5"/>
  <c r="CU25" i="5"/>
  <c r="CV25" i="5"/>
  <c r="CW25" i="5"/>
  <c r="CX25" i="5"/>
  <c r="CY25" i="5"/>
  <c r="CZ25" i="5"/>
  <c r="DA25" i="5"/>
  <c r="DB25" i="5"/>
  <c r="DC25" i="5"/>
  <c r="DD25" i="5"/>
  <c r="DE25" i="5"/>
  <c r="DX25" i="5"/>
  <c r="FW25" i="5" s="1"/>
  <c r="DZ25" i="5"/>
  <c r="FX25" i="5" s="1"/>
  <c r="EB25" i="5"/>
  <c r="FY25" i="5" s="1"/>
  <c r="ED25" i="5"/>
  <c r="FZ25" i="5" s="1"/>
  <c r="EF25" i="5"/>
  <c r="GA25" i="5" s="1"/>
  <c r="EH25" i="5"/>
  <c r="GB25" i="5" s="1"/>
  <c r="EJ25" i="5"/>
  <c r="GC25" i="5" s="1"/>
  <c r="EL25" i="5"/>
  <c r="GD25" i="5" s="1"/>
  <c r="EN25" i="5"/>
  <c r="GE25" i="5" s="1"/>
  <c r="EP25" i="5"/>
  <c r="GF25" i="5" s="1"/>
  <c r="ER25" i="5"/>
  <c r="GG25" i="5" s="1"/>
  <c r="ET25" i="5"/>
  <c r="GH25" i="5" s="1"/>
  <c r="EV25" i="5"/>
  <c r="GI25" i="5" s="1"/>
  <c r="EX25" i="5"/>
  <c r="GJ25" i="5" s="1"/>
  <c r="EZ25" i="5"/>
  <c r="GK25" i="5" s="1"/>
  <c r="FB25" i="5"/>
  <c r="GL25" i="5" s="1"/>
  <c r="FD25" i="5"/>
  <c r="GM25" i="5" s="1"/>
  <c r="FF25" i="5"/>
  <c r="GN25" i="5" s="1"/>
  <c r="FH25" i="5"/>
  <c r="GO25" i="5" s="1"/>
  <c r="FJ25" i="5"/>
  <c r="GP25" i="5" s="1"/>
  <c r="FL25" i="5"/>
  <c r="GQ25" i="5" s="1"/>
  <c r="FN25" i="5"/>
  <c r="GR25" i="5" s="1"/>
  <c r="FP25" i="5"/>
  <c r="GS25" i="5" s="1"/>
  <c r="FR25" i="5"/>
  <c r="GT25" i="5" s="1"/>
  <c r="FT25" i="5"/>
  <c r="GU25" i="5" s="1"/>
  <c r="BH26" i="5"/>
  <c r="BI26" i="5"/>
  <c r="BJ26" i="5"/>
  <c r="BK26" i="5"/>
  <c r="BL26" i="5"/>
  <c r="BM26" i="5"/>
  <c r="BN26" i="5"/>
  <c r="BO26" i="5"/>
  <c r="BP26" i="5"/>
  <c r="BQ26" i="5"/>
  <c r="BR26" i="5"/>
  <c r="BS26" i="5"/>
  <c r="BT26" i="5"/>
  <c r="BU26" i="5"/>
  <c r="BV26" i="5"/>
  <c r="BW26" i="5"/>
  <c r="BX26" i="5"/>
  <c r="BY26" i="5"/>
  <c r="BZ26" i="5"/>
  <c r="CA26" i="5"/>
  <c r="CB26" i="5"/>
  <c r="CC26" i="5"/>
  <c r="CD26" i="5"/>
  <c r="CE26" i="5"/>
  <c r="CF26" i="5"/>
  <c r="CG26" i="5"/>
  <c r="CH26" i="5"/>
  <c r="CI26" i="5"/>
  <c r="CJ26" i="5"/>
  <c r="CK26" i="5"/>
  <c r="CL26" i="5"/>
  <c r="CM26" i="5"/>
  <c r="CN26" i="5"/>
  <c r="CO26" i="5"/>
  <c r="CP26" i="5"/>
  <c r="CQ26" i="5"/>
  <c r="CR26" i="5"/>
  <c r="CS26" i="5"/>
  <c r="CT26" i="5"/>
  <c r="CU26" i="5"/>
  <c r="CV26" i="5"/>
  <c r="CW26" i="5"/>
  <c r="CX26" i="5"/>
  <c r="CY26" i="5"/>
  <c r="CZ26" i="5"/>
  <c r="DA26" i="5"/>
  <c r="DB26" i="5"/>
  <c r="DC26" i="5"/>
  <c r="DD26" i="5"/>
  <c r="DE26" i="5"/>
  <c r="DX26" i="5"/>
  <c r="FW26" i="5" s="1"/>
  <c r="DZ26" i="5"/>
  <c r="FX26" i="5" s="1"/>
  <c r="EB26" i="5"/>
  <c r="FY26" i="5" s="1"/>
  <c r="ED26" i="5"/>
  <c r="FZ26" i="5" s="1"/>
  <c r="EF26" i="5"/>
  <c r="GA26" i="5" s="1"/>
  <c r="EH26" i="5"/>
  <c r="GB26" i="5" s="1"/>
  <c r="EJ26" i="5"/>
  <c r="GC26" i="5" s="1"/>
  <c r="EL26" i="5"/>
  <c r="GD26" i="5" s="1"/>
  <c r="EN26" i="5"/>
  <c r="GE26" i="5" s="1"/>
  <c r="EP26" i="5"/>
  <c r="GF26" i="5" s="1"/>
  <c r="ER26" i="5"/>
  <c r="GG26" i="5" s="1"/>
  <c r="ET26" i="5"/>
  <c r="GH26" i="5" s="1"/>
  <c r="EV26" i="5"/>
  <c r="GI26" i="5" s="1"/>
  <c r="EX26" i="5"/>
  <c r="GJ26" i="5" s="1"/>
  <c r="EZ26" i="5"/>
  <c r="GK26" i="5" s="1"/>
  <c r="FB26" i="5"/>
  <c r="GL26" i="5" s="1"/>
  <c r="FD26" i="5"/>
  <c r="GM26" i="5" s="1"/>
  <c r="FF26" i="5"/>
  <c r="GN26" i="5" s="1"/>
  <c r="FH26" i="5"/>
  <c r="GO26" i="5" s="1"/>
  <c r="FJ26" i="5"/>
  <c r="GP26" i="5" s="1"/>
  <c r="FL26" i="5"/>
  <c r="GQ26" i="5" s="1"/>
  <c r="FN26" i="5"/>
  <c r="GR26" i="5" s="1"/>
  <c r="FP26" i="5"/>
  <c r="GS26" i="5" s="1"/>
  <c r="FR26" i="5"/>
  <c r="GT26" i="5" s="1"/>
  <c r="FT26" i="5"/>
  <c r="GU26" i="5" s="1"/>
  <c r="BH28" i="5"/>
  <c r="BI28" i="5"/>
  <c r="BJ28" i="5"/>
  <c r="BK28" i="5"/>
  <c r="BL28" i="5"/>
  <c r="BM28" i="5"/>
  <c r="BN28" i="5"/>
  <c r="BO28" i="5"/>
  <c r="BP28" i="5"/>
  <c r="BQ28" i="5"/>
  <c r="BR28" i="5"/>
  <c r="BS28" i="5"/>
  <c r="BT28" i="5"/>
  <c r="BU28" i="5"/>
  <c r="BV28" i="5"/>
  <c r="BW28" i="5"/>
  <c r="BX28" i="5"/>
  <c r="BY28" i="5"/>
  <c r="BZ28" i="5"/>
  <c r="CA28" i="5"/>
  <c r="CB28" i="5"/>
  <c r="CC28" i="5"/>
  <c r="CD28" i="5"/>
  <c r="CE28" i="5"/>
  <c r="CF28" i="5"/>
  <c r="CG28" i="5"/>
  <c r="CH28" i="5"/>
  <c r="CI28" i="5"/>
  <c r="CJ28" i="5"/>
  <c r="CK28" i="5"/>
  <c r="CL28" i="5"/>
  <c r="CM28" i="5"/>
  <c r="CN28" i="5"/>
  <c r="CO28" i="5"/>
  <c r="CP28" i="5"/>
  <c r="CQ28" i="5"/>
  <c r="CR28" i="5"/>
  <c r="CS28" i="5"/>
  <c r="CT28" i="5"/>
  <c r="CU28" i="5"/>
  <c r="CV28" i="5"/>
  <c r="CW28" i="5"/>
  <c r="CX28" i="5"/>
  <c r="CY28" i="5"/>
  <c r="CZ28" i="5"/>
  <c r="DA28" i="5"/>
  <c r="DB28" i="5"/>
  <c r="DC28" i="5"/>
  <c r="DD28" i="5"/>
  <c r="DE28" i="5"/>
  <c r="DX28" i="5"/>
  <c r="FW28" i="5" s="1"/>
  <c r="DZ28" i="5"/>
  <c r="FX28" i="5" s="1"/>
  <c r="EB28" i="5"/>
  <c r="FY28" i="5" s="1"/>
  <c r="ED28" i="5"/>
  <c r="FZ28" i="5" s="1"/>
  <c r="EF28" i="5"/>
  <c r="GA28" i="5" s="1"/>
  <c r="EH28" i="5"/>
  <c r="GB28" i="5" s="1"/>
  <c r="EJ28" i="5"/>
  <c r="GC28" i="5" s="1"/>
  <c r="EL28" i="5"/>
  <c r="GD28" i="5" s="1"/>
  <c r="EN28" i="5"/>
  <c r="GE28" i="5" s="1"/>
  <c r="EP28" i="5"/>
  <c r="GF28" i="5" s="1"/>
  <c r="ER28" i="5"/>
  <c r="GG28" i="5" s="1"/>
  <c r="ET28" i="5"/>
  <c r="GH28" i="5" s="1"/>
  <c r="EV28" i="5"/>
  <c r="GI28" i="5" s="1"/>
  <c r="EX28" i="5"/>
  <c r="GJ28" i="5" s="1"/>
  <c r="EZ28" i="5"/>
  <c r="GK28" i="5" s="1"/>
  <c r="FB28" i="5"/>
  <c r="GL28" i="5" s="1"/>
  <c r="FD28" i="5"/>
  <c r="GM28" i="5" s="1"/>
  <c r="FF28" i="5"/>
  <c r="GN28" i="5" s="1"/>
  <c r="FH28" i="5"/>
  <c r="GO28" i="5" s="1"/>
  <c r="FJ28" i="5"/>
  <c r="GP28" i="5" s="1"/>
  <c r="FL28" i="5"/>
  <c r="GQ28" i="5" s="1"/>
  <c r="FN28" i="5"/>
  <c r="GR28" i="5" s="1"/>
  <c r="FP28" i="5"/>
  <c r="GS28" i="5" s="1"/>
  <c r="FR28" i="5"/>
  <c r="GT28" i="5" s="1"/>
  <c r="FT28" i="5"/>
  <c r="GU28" i="5" s="1"/>
  <c r="BH29" i="5"/>
  <c r="BI29" i="5"/>
  <c r="BJ29" i="5"/>
  <c r="BK29" i="5"/>
  <c r="BL29" i="5"/>
  <c r="BM29" i="5"/>
  <c r="BN29" i="5"/>
  <c r="BO29" i="5"/>
  <c r="BP29" i="5"/>
  <c r="BQ29" i="5"/>
  <c r="BR29" i="5"/>
  <c r="BS29" i="5"/>
  <c r="BT29" i="5"/>
  <c r="BU29" i="5"/>
  <c r="BV29" i="5"/>
  <c r="BW29" i="5"/>
  <c r="BX29" i="5"/>
  <c r="BY29" i="5"/>
  <c r="BZ29" i="5"/>
  <c r="CA29" i="5"/>
  <c r="CB29" i="5"/>
  <c r="CC29" i="5"/>
  <c r="CD29" i="5"/>
  <c r="CE29" i="5"/>
  <c r="CF29" i="5"/>
  <c r="CG29" i="5"/>
  <c r="CH29" i="5"/>
  <c r="CI29" i="5"/>
  <c r="CJ29" i="5"/>
  <c r="CK29" i="5"/>
  <c r="CL29" i="5"/>
  <c r="CM29" i="5"/>
  <c r="CN29" i="5"/>
  <c r="CO29" i="5"/>
  <c r="CP29" i="5"/>
  <c r="CQ29" i="5"/>
  <c r="CR29" i="5"/>
  <c r="CS29" i="5"/>
  <c r="CT29" i="5"/>
  <c r="CU29" i="5"/>
  <c r="CV29" i="5"/>
  <c r="CW29" i="5"/>
  <c r="CX29" i="5"/>
  <c r="CY29" i="5"/>
  <c r="CZ29" i="5"/>
  <c r="DA29" i="5"/>
  <c r="DB29" i="5"/>
  <c r="DC29" i="5"/>
  <c r="DD29" i="5"/>
  <c r="DE29" i="5"/>
  <c r="DX29" i="5"/>
  <c r="FW29" i="5" s="1"/>
  <c r="DZ29" i="5"/>
  <c r="FX29" i="5" s="1"/>
  <c r="EB29" i="5"/>
  <c r="FY29" i="5" s="1"/>
  <c r="ED29" i="5"/>
  <c r="FZ29" i="5" s="1"/>
  <c r="EF29" i="5"/>
  <c r="GA29" i="5" s="1"/>
  <c r="EH29" i="5"/>
  <c r="GB29" i="5" s="1"/>
  <c r="EJ29" i="5"/>
  <c r="GC29" i="5" s="1"/>
  <c r="EL29" i="5"/>
  <c r="GD29" i="5" s="1"/>
  <c r="EN29" i="5"/>
  <c r="GE29" i="5" s="1"/>
  <c r="EP29" i="5"/>
  <c r="GF29" i="5" s="1"/>
  <c r="ER29" i="5"/>
  <c r="GG29" i="5" s="1"/>
  <c r="ET29" i="5"/>
  <c r="GH29" i="5" s="1"/>
  <c r="EV29" i="5"/>
  <c r="GI29" i="5" s="1"/>
  <c r="EX29" i="5"/>
  <c r="GJ29" i="5" s="1"/>
  <c r="EZ29" i="5"/>
  <c r="GK29" i="5" s="1"/>
  <c r="FB29" i="5"/>
  <c r="GL29" i="5" s="1"/>
  <c r="FD29" i="5"/>
  <c r="GM29" i="5" s="1"/>
  <c r="FF29" i="5"/>
  <c r="GN29" i="5" s="1"/>
  <c r="FH29" i="5"/>
  <c r="GO29" i="5" s="1"/>
  <c r="FJ29" i="5"/>
  <c r="GP29" i="5" s="1"/>
  <c r="FL29" i="5"/>
  <c r="GQ29" i="5" s="1"/>
  <c r="FN29" i="5"/>
  <c r="GR29" i="5" s="1"/>
  <c r="FP29" i="5"/>
  <c r="GS29" i="5" s="1"/>
  <c r="FR29" i="5"/>
  <c r="GT29" i="5" s="1"/>
  <c r="FT29" i="5"/>
  <c r="GU29" i="5" s="1"/>
  <c r="BH30" i="5"/>
  <c r="BI30" i="5"/>
  <c r="BJ30" i="5"/>
  <c r="BK30" i="5"/>
  <c r="BL30" i="5"/>
  <c r="BM30" i="5"/>
  <c r="BN30" i="5"/>
  <c r="BO30" i="5"/>
  <c r="BP30" i="5"/>
  <c r="BQ30" i="5"/>
  <c r="BR30" i="5"/>
  <c r="BS30" i="5"/>
  <c r="BT30" i="5"/>
  <c r="BU30" i="5"/>
  <c r="BV30" i="5"/>
  <c r="BW30" i="5"/>
  <c r="BX30" i="5"/>
  <c r="BY30" i="5"/>
  <c r="BZ30" i="5"/>
  <c r="CA30" i="5"/>
  <c r="CB30" i="5"/>
  <c r="CC30" i="5"/>
  <c r="CD30" i="5"/>
  <c r="CE30" i="5"/>
  <c r="CF30" i="5"/>
  <c r="CG30" i="5"/>
  <c r="CH30" i="5"/>
  <c r="CI30" i="5"/>
  <c r="CJ30" i="5"/>
  <c r="CK30" i="5"/>
  <c r="CL30" i="5"/>
  <c r="CM30" i="5"/>
  <c r="CN30" i="5"/>
  <c r="CO30" i="5"/>
  <c r="CP30" i="5"/>
  <c r="CQ30" i="5"/>
  <c r="CR30" i="5"/>
  <c r="CS30" i="5"/>
  <c r="CT30" i="5"/>
  <c r="CU30" i="5"/>
  <c r="CV30" i="5"/>
  <c r="CW30" i="5"/>
  <c r="CX30" i="5"/>
  <c r="CY30" i="5"/>
  <c r="CZ30" i="5"/>
  <c r="DA30" i="5"/>
  <c r="DB30" i="5"/>
  <c r="DC30" i="5"/>
  <c r="DD30" i="5"/>
  <c r="DE30" i="5"/>
  <c r="DX30" i="5"/>
  <c r="FW30" i="5" s="1"/>
  <c r="DZ30" i="5"/>
  <c r="FX30" i="5" s="1"/>
  <c r="EB30" i="5"/>
  <c r="FY30" i="5" s="1"/>
  <c r="ED30" i="5"/>
  <c r="FZ30" i="5" s="1"/>
  <c r="EF30" i="5"/>
  <c r="GA30" i="5" s="1"/>
  <c r="EH30" i="5"/>
  <c r="GB30" i="5" s="1"/>
  <c r="EJ30" i="5"/>
  <c r="GC30" i="5" s="1"/>
  <c r="EL30" i="5"/>
  <c r="GD30" i="5" s="1"/>
  <c r="EN30" i="5"/>
  <c r="GE30" i="5" s="1"/>
  <c r="EP30" i="5"/>
  <c r="GF30" i="5" s="1"/>
  <c r="ER30" i="5"/>
  <c r="GG30" i="5" s="1"/>
  <c r="ET30" i="5"/>
  <c r="GH30" i="5" s="1"/>
  <c r="EV30" i="5"/>
  <c r="GI30" i="5" s="1"/>
  <c r="EX30" i="5"/>
  <c r="GJ30" i="5" s="1"/>
  <c r="EZ30" i="5"/>
  <c r="GK30" i="5" s="1"/>
  <c r="FB30" i="5"/>
  <c r="GL30" i="5" s="1"/>
  <c r="FD30" i="5"/>
  <c r="GM30" i="5" s="1"/>
  <c r="FF30" i="5"/>
  <c r="GN30" i="5" s="1"/>
  <c r="FH30" i="5"/>
  <c r="GO30" i="5" s="1"/>
  <c r="FJ30" i="5"/>
  <c r="GP30" i="5" s="1"/>
  <c r="FL30" i="5"/>
  <c r="GQ30" i="5" s="1"/>
  <c r="FN30" i="5"/>
  <c r="GR30" i="5" s="1"/>
  <c r="FP30" i="5"/>
  <c r="GS30" i="5" s="1"/>
  <c r="FR30" i="5"/>
  <c r="GT30" i="5" s="1"/>
  <c r="FT30" i="5"/>
  <c r="GU30" i="5" s="1"/>
  <c r="BH31" i="5"/>
  <c r="BI31" i="5"/>
  <c r="BJ31" i="5"/>
  <c r="BK31" i="5"/>
  <c r="BL31" i="5"/>
  <c r="BM31" i="5"/>
  <c r="BN31" i="5"/>
  <c r="BO31" i="5"/>
  <c r="BP31" i="5"/>
  <c r="BQ31" i="5"/>
  <c r="BR31" i="5"/>
  <c r="BS31" i="5"/>
  <c r="BT31" i="5"/>
  <c r="BU31" i="5"/>
  <c r="BV31" i="5"/>
  <c r="BW31" i="5"/>
  <c r="BX31" i="5"/>
  <c r="BY31" i="5"/>
  <c r="BZ31" i="5"/>
  <c r="CA31" i="5"/>
  <c r="CB31" i="5"/>
  <c r="CC31" i="5"/>
  <c r="CD31" i="5"/>
  <c r="CE31" i="5"/>
  <c r="CF31" i="5"/>
  <c r="CG31" i="5"/>
  <c r="CH31" i="5"/>
  <c r="CI31" i="5"/>
  <c r="CJ31" i="5"/>
  <c r="CK31" i="5"/>
  <c r="CL31" i="5"/>
  <c r="CM31" i="5"/>
  <c r="CN31" i="5"/>
  <c r="CO31" i="5"/>
  <c r="CP31" i="5"/>
  <c r="CQ31" i="5"/>
  <c r="CR31" i="5"/>
  <c r="CS31" i="5"/>
  <c r="CT31" i="5"/>
  <c r="CU31" i="5"/>
  <c r="CV31" i="5"/>
  <c r="CW31" i="5"/>
  <c r="CX31" i="5"/>
  <c r="CY31" i="5"/>
  <c r="CZ31" i="5"/>
  <c r="DA31" i="5"/>
  <c r="DB31" i="5"/>
  <c r="DC31" i="5"/>
  <c r="DD31" i="5"/>
  <c r="DE31" i="5"/>
  <c r="DX31" i="5"/>
  <c r="FW31" i="5" s="1"/>
  <c r="DZ31" i="5"/>
  <c r="FX31" i="5" s="1"/>
  <c r="EB31" i="5"/>
  <c r="FY31" i="5" s="1"/>
  <c r="ED31" i="5"/>
  <c r="FZ31" i="5" s="1"/>
  <c r="EF31" i="5"/>
  <c r="GA31" i="5" s="1"/>
  <c r="EH31" i="5"/>
  <c r="GB31" i="5" s="1"/>
  <c r="EJ31" i="5"/>
  <c r="GC31" i="5" s="1"/>
  <c r="EL31" i="5"/>
  <c r="GD31" i="5" s="1"/>
  <c r="EN31" i="5"/>
  <c r="GE31" i="5" s="1"/>
  <c r="EP31" i="5"/>
  <c r="GF31" i="5" s="1"/>
  <c r="ER31" i="5"/>
  <c r="GG31" i="5" s="1"/>
  <c r="ET31" i="5"/>
  <c r="GH31" i="5" s="1"/>
  <c r="EV31" i="5"/>
  <c r="GI31" i="5" s="1"/>
  <c r="EX31" i="5"/>
  <c r="GJ31" i="5" s="1"/>
  <c r="EZ31" i="5"/>
  <c r="GK31" i="5" s="1"/>
  <c r="FB31" i="5"/>
  <c r="GL31" i="5" s="1"/>
  <c r="FD31" i="5"/>
  <c r="GM31" i="5" s="1"/>
  <c r="FF31" i="5"/>
  <c r="GN31" i="5" s="1"/>
  <c r="FH31" i="5"/>
  <c r="GO31" i="5" s="1"/>
  <c r="FJ31" i="5"/>
  <c r="GP31" i="5" s="1"/>
  <c r="FL31" i="5"/>
  <c r="GQ31" i="5" s="1"/>
  <c r="FN31" i="5"/>
  <c r="GR31" i="5" s="1"/>
  <c r="FP31" i="5"/>
  <c r="GS31" i="5" s="1"/>
  <c r="FR31" i="5"/>
  <c r="GT31" i="5" s="1"/>
  <c r="FT31" i="5"/>
  <c r="GU31" i="5" s="1"/>
  <c r="BH34" i="5"/>
  <c r="BI34" i="5"/>
  <c r="BJ34" i="5"/>
  <c r="BK34" i="5"/>
  <c r="BL34" i="5"/>
  <c r="BM34" i="5"/>
  <c r="BN34" i="5"/>
  <c r="BO34" i="5"/>
  <c r="BP34" i="5"/>
  <c r="BQ34" i="5"/>
  <c r="BR34" i="5"/>
  <c r="BS34" i="5"/>
  <c r="BT34" i="5"/>
  <c r="BU34" i="5"/>
  <c r="BV34" i="5"/>
  <c r="BW34" i="5"/>
  <c r="BX34" i="5"/>
  <c r="BY34" i="5"/>
  <c r="BZ34" i="5"/>
  <c r="CA34" i="5"/>
  <c r="CB34" i="5"/>
  <c r="CC34" i="5"/>
  <c r="CD34" i="5"/>
  <c r="CE34" i="5"/>
  <c r="CF34" i="5"/>
  <c r="CG34" i="5"/>
  <c r="CH34" i="5"/>
  <c r="CI34" i="5"/>
  <c r="CJ34" i="5"/>
  <c r="CK34" i="5"/>
  <c r="CL34" i="5"/>
  <c r="CM34" i="5"/>
  <c r="CN34" i="5"/>
  <c r="CO34" i="5"/>
  <c r="CP34" i="5"/>
  <c r="CQ34" i="5"/>
  <c r="CR34" i="5"/>
  <c r="CS34" i="5"/>
  <c r="CT34" i="5"/>
  <c r="CU34" i="5"/>
  <c r="CV34" i="5"/>
  <c r="CW34" i="5"/>
  <c r="CX34" i="5"/>
  <c r="CY34" i="5"/>
  <c r="CZ34" i="5"/>
  <c r="DA34" i="5"/>
  <c r="DB34" i="5"/>
  <c r="DC34" i="5"/>
  <c r="DD34" i="5"/>
  <c r="DE34" i="5"/>
  <c r="DX34" i="5"/>
  <c r="FW34" i="5" s="1"/>
  <c r="DZ34" i="5"/>
  <c r="FX34" i="5" s="1"/>
  <c r="EB34" i="5"/>
  <c r="FY34" i="5" s="1"/>
  <c r="ED34" i="5"/>
  <c r="FZ34" i="5" s="1"/>
  <c r="EF34" i="5"/>
  <c r="GA34" i="5" s="1"/>
  <c r="EH34" i="5"/>
  <c r="GB34" i="5" s="1"/>
  <c r="EJ34" i="5"/>
  <c r="GC34" i="5" s="1"/>
  <c r="EL34" i="5"/>
  <c r="GD34" i="5" s="1"/>
  <c r="EN34" i="5"/>
  <c r="GE34" i="5" s="1"/>
  <c r="EP34" i="5"/>
  <c r="GF34" i="5" s="1"/>
  <c r="ER34" i="5"/>
  <c r="GG34" i="5" s="1"/>
  <c r="ET34" i="5"/>
  <c r="GH34" i="5" s="1"/>
  <c r="EV34" i="5"/>
  <c r="GI34" i="5" s="1"/>
  <c r="EX34" i="5"/>
  <c r="GJ34" i="5" s="1"/>
  <c r="EZ34" i="5"/>
  <c r="GK34" i="5" s="1"/>
  <c r="FB34" i="5"/>
  <c r="GL34" i="5" s="1"/>
  <c r="FD34" i="5"/>
  <c r="GM34" i="5" s="1"/>
  <c r="FF34" i="5"/>
  <c r="GN34" i="5" s="1"/>
  <c r="FH34" i="5"/>
  <c r="GO34" i="5" s="1"/>
  <c r="FJ34" i="5"/>
  <c r="GP34" i="5" s="1"/>
  <c r="FL34" i="5"/>
  <c r="GQ34" i="5" s="1"/>
  <c r="FN34" i="5"/>
  <c r="GR34" i="5" s="1"/>
  <c r="FP34" i="5"/>
  <c r="GS34" i="5" s="1"/>
  <c r="FR34" i="5"/>
  <c r="GT34" i="5" s="1"/>
  <c r="FT34" i="5"/>
  <c r="GU34" i="5" s="1"/>
  <c r="BH35" i="5"/>
  <c r="BI35" i="5"/>
  <c r="BJ35" i="5"/>
  <c r="BK35" i="5"/>
  <c r="BL35" i="5"/>
  <c r="BM35" i="5"/>
  <c r="BN35" i="5"/>
  <c r="BO35" i="5"/>
  <c r="BP35" i="5"/>
  <c r="BQ35" i="5"/>
  <c r="BR35" i="5"/>
  <c r="BS35" i="5"/>
  <c r="BT35" i="5"/>
  <c r="BU35" i="5"/>
  <c r="BV35" i="5"/>
  <c r="BW35" i="5"/>
  <c r="BX35" i="5"/>
  <c r="BY35" i="5"/>
  <c r="BZ35" i="5"/>
  <c r="CA35" i="5"/>
  <c r="CB35" i="5"/>
  <c r="CC35" i="5"/>
  <c r="CD35" i="5"/>
  <c r="CE35" i="5"/>
  <c r="CF35" i="5"/>
  <c r="CG35" i="5"/>
  <c r="CH35" i="5"/>
  <c r="CI35" i="5"/>
  <c r="CJ35" i="5"/>
  <c r="CK35" i="5"/>
  <c r="CL35" i="5"/>
  <c r="CM35" i="5"/>
  <c r="CN35" i="5"/>
  <c r="CO35" i="5"/>
  <c r="CP35" i="5"/>
  <c r="CQ35" i="5"/>
  <c r="CR35" i="5"/>
  <c r="CS35" i="5"/>
  <c r="CT35" i="5"/>
  <c r="CU35" i="5"/>
  <c r="CV35" i="5"/>
  <c r="CW35" i="5"/>
  <c r="CX35" i="5"/>
  <c r="CY35" i="5"/>
  <c r="CZ35" i="5"/>
  <c r="DA35" i="5"/>
  <c r="DB35" i="5"/>
  <c r="DC35" i="5"/>
  <c r="DD35" i="5"/>
  <c r="DE35" i="5"/>
  <c r="DX35" i="5"/>
  <c r="FW35" i="5" s="1"/>
  <c r="DZ35" i="5"/>
  <c r="FX35" i="5" s="1"/>
  <c r="EB35" i="5"/>
  <c r="FY35" i="5" s="1"/>
  <c r="ED35" i="5"/>
  <c r="FZ35" i="5" s="1"/>
  <c r="EF35" i="5"/>
  <c r="GA35" i="5" s="1"/>
  <c r="EH35" i="5"/>
  <c r="GB35" i="5" s="1"/>
  <c r="EJ35" i="5"/>
  <c r="GC35" i="5" s="1"/>
  <c r="EL35" i="5"/>
  <c r="GD35" i="5" s="1"/>
  <c r="EN35" i="5"/>
  <c r="GE35" i="5" s="1"/>
  <c r="EP35" i="5"/>
  <c r="GF35" i="5" s="1"/>
  <c r="ER35" i="5"/>
  <c r="GG35" i="5" s="1"/>
  <c r="ET35" i="5"/>
  <c r="GH35" i="5" s="1"/>
  <c r="EV35" i="5"/>
  <c r="GI35" i="5" s="1"/>
  <c r="EX35" i="5"/>
  <c r="GJ35" i="5" s="1"/>
  <c r="EZ35" i="5"/>
  <c r="GK35" i="5" s="1"/>
  <c r="FB35" i="5"/>
  <c r="GL35" i="5" s="1"/>
  <c r="FD35" i="5"/>
  <c r="GM35" i="5" s="1"/>
  <c r="FF35" i="5"/>
  <c r="GN35" i="5" s="1"/>
  <c r="FH35" i="5"/>
  <c r="GO35" i="5" s="1"/>
  <c r="FJ35" i="5"/>
  <c r="GP35" i="5" s="1"/>
  <c r="FL35" i="5"/>
  <c r="GQ35" i="5" s="1"/>
  <c r="FN35" i="5"/>
  <c r="GR35" i="5" s="1"/>
  <c r="FP35" i="5"/>
  <c r="GS35" i="5" s="1"/>
  <c r="FR35" i="5"/>
  <c r="GT35" i="5" s="1"/>
  <c r="FT35" i="5"/>
  <c r="GU35" i="5" s="1"/>
  <c r="EO10" i="4"/>
  <c r="EN10" i="4"/>
  <c r="EQ10" i="4"/>
  <c r="EP10" i="4"/>
  <c r="ES10" i="4"/>
  <c r="ER10" i="4"/>
  <c r="EU10" i="4"/>
  <c r="ET10" i="4"/>
  <c r="EW10" i="4"/>
  <c r="EV10" i="4"/>
  <c r="EY10" i="4"/>
  <c r="EX10" i="4"/>
  <c r="FA10" i="4"/>
  <c r="EZ10" i="4"/>
  <c r="FC10" i="4"/>
  <c r="FB10" i="4"/>
  <c r="FE10" i="4"/>
  <c r="FD10" i="4"/>
  <c r="FG10" i="4"/>
  <c r="FF10" i="4"/>
  <c r="FI10" i="4"/>
  <c r="FH10" i="4"/>
  <c r="FK10" i="4"/>
  <c r="FJ10" i="4"/>
  <c r="FM10" i="4"/>
  <c r="FL10" i="4"/>
  <c r="FO10" i="4"/>
  <c r="FN10" i="4"/>
  <c r="FQ10" i="4"/>
  <c r="FP10" i="4"/>
  <c r="FS10" i="4"/>
  <c r="FR10" i="4"/>
  <c r="FU10" i="4"/>
  <c r="FT10" i="4"/>
  <c r="BH2" i="4"/>
  <c r="BI2" i="4"/>
  <c r="BJ2" i="4"/>
  <c r="BK2" i="4"/>
  <c r="BL2" i="4"/>
  <c r="BM2" i="4"/>
  <c r="BN2" i="4"/>
  <c r="BO2" i="4"/>
  <c r="BP2" i="4"/>
  <c r="BQ2" i="4"/>
  <c r="BR2" i="4"/>
  <c r="BS2" i="4"/>
  <c r="BT2" i="4"/>
  <c r="BU2" i="4"/>
  <c r="BV2" i="4"/>
  <c r="BW2" i="4"/>
  <c r="BX2" i="4"/>
  <c r="BY2" i="4"/>
  <c r="BZ2" i="4"/>
  <c r="CA2" i="4"/>
  <c r="CB2" i="4"/>
  <c r="CC2" i="4"/>
  <c r="CD2" i="4"/>
  <c r="CE2" i="4"/>
  <c r="CF2" i="4"/>
  <c r="CG2" i="4"/>
  <c r="CH2" i="4"/>
  <c r="CI2" i="4"/>
  <c r="CJ2" i="4"/>
  <c r="CK2" i="4"/>
  <c r="CL2" i="4"/>
  <c r="CM2" i="4"/>
  <c r="CN2" i="4"/>
  <c r="CO2" i="4"/>
  <c r="CP2" i="4"/>
  <c r="CQ2" i="4"/>
  <c r="CR2" i="4"/>
  <c r="CS2" i="4"/>
  <c r="CT2" i="4"/>
  <c r="CU2" i="4"/>
  <c r="CV2" i="4"/>
  <c r="CW2" i="4"/>
  <c r="CX2" i="4"/>
  <c r="CY2" i="4"/>
  <c r="CZ2" i="4"/>
  <c r="DA2" i="4"/>
  <c r="DB2" i="4"/>
  <c r="DC2" i="4"/>
  <c r="DD2" i="4"/>
  <c r="DE2" i="4"/>
  <c r="DX2" i="4"/>
  <c r="DZ2" i="4"/>
  <c r="FX2" i="4" s="1"/>
  <c r="EB2" i="4"/>
  <c r="FY2" i="4" s="1"/>
  <c r="ED2" i="4"/>
  <c r="FZ2" i="4" s="1"/>
  <c r="EF2" i="4"/>
  <c r="GA2" i="4" s="1"/>
  <c r="EH2" i="4"/>
  <c r="GB2" i="4" s="1"/>
  <c r="EJ2" i="4"/>
  <c r="GC2" i="4" s="1"/>
  <c r="EL2" i="4"/>
  <c r="GD2" i="4" s="1"/>
  <c r="EN2" i="4"/>
  <c r="GE2" i="4" s="1"/>
  <c r="EP2" i="4"/>
  <c r="GF2" i="4" s="1"/>
  <c r="ER2" i="4"/>
  <c r="GG2" i="4" s="1"/>
  <c r="ET2" i="4"/>
  <c r="GH2" i="4" s="1"/>
  <c r="EV2" i="4"/>
  <c r="GI2" i="4" s="1"/>
  <c r="EX2" i="4"/>
  <c r="GJ2" i="4" s="1"/>
  <c r="EZ2" i="4"/>
  <c r="GK2" i="4" s="1"/>
  <c r="FB2" i="4"/>
  <c r="GL2" i="4" s="1"/>
  <c r="FD2" i="4"/>
  <c r="GM2" i="4" s="1"/>
  <c r="FF2" i="4"/>
  <c r="GN2" i="4" s="1"/>
  <c r="FH2" i="4"/>
  <c r="GO2" i="4" s="1"/>
  <c r="FJ2" i="4"/>
  <c r="GP2" i="4" s="1"/>
  <c r="FL2" i="4"/>
  <c r="GQ2" i="4" s="1"/>
  <c r="FN2" i="4"/>
  <c r="GR2" i="4" s="1"/>
  <c r="FP2" i="4"/>
  <c r="GS2" i="4" s="1"/>
  <c r="FR2" i="4"/>
  <c r="GT2" i="4" s="1"/>
  <c r="FT2" i="4"/>
  <c r="GU2" i="4" s="1"/>
  <c r="BH3" i="4"/>
  <c r="BI3" i="4"/>
  <c r="BJ3" i="4"/>
  <c r="BK3" i="4"/>
  <c r="BL3" i="4"/>
  <c r="BM3" i="4"/>
  <c r="BN3" i="4"/>
  <c r="BO3" i="4"/>
  <c r="BP3" i="4"/>
  <c r="BQ3" i="4"/>
  <c r="BR3" i="4"/>
  <c r="BS3" i="4"/>
  <c r="BT3" i="4"/>
  <c r="BU3" i="4"/>
  <c r="BV3" i="4"/>
  <c r="BW3" i="4"/>
  <c r="BX3" i="4"/>
  <c r="BY3" i="4"/>
  <c r="BZ3" i="4"/>
  <c r="CA3" i="4"/>
  <c r="CB3" i="4"/>
  <c r="CC3" i="4"/>
  <c r="CD3" i="4"/>
  <c r="CE3" i="4"/>
  <c r="CF3" i="4"/>
  <c r="CG3" i="4"/>
  <c r="CH3" i="4"/>
  <c r="CI3" i="4"/>
  <c r="CJ3" i="4"/>
  <c r="CK3" i="4"/>
  <c r="CL3" i="4"/>
  <c r="CM3" i="4"/>
  <c r="CN3" i="4"/>
  <c r="CO3" i="4"/>
  <c r="CP3" i="4"/>
  <c r="CQ3" i="4"/>
  <c r="CR3" i="4"/>
  <c r="CS3" i="4"/>
  <c r="CT3" i="4"/>
  <c r="CU3" i="4"/>
  <c r="CV3" i="4"/>
  <c r="CW3" i="4"/>
  <c r="CX3" i="4"/>
  <c r="CY3" i="4"/>
  <c r="CZ3" i="4"/>
  <c r="DA3" i="4"/>
  <c r="DB3" i="4"/>
  <c r="DC3" i="4"/>
  <c r="DD3" i="4"/>
  <c r="DE3" i="4"/>
  <c r="DX3" i="4"/>
  <c r="DZ3" i="4"/>
  <c r="FX3" i="4" s="1"/>
  <c r="EB3" i="4"/>
  <c r="FY3" i="4" s="1"/>
  <c r="ED3" i="4"/>
  <c r="FZ3" i="4" s="1"/>
  <c r="EF3" i="4"/>
  <c r="GA3" i="4" s="1"/>
  <c r="EH3" i="4"/>
  <c r="GB3" i="4" s="1"/>
  <c r="EJ3" i="4"/>
  <c r="GC3" i="4" s="1"/>
  <c r="EL3" i="4"/>
  <c r="GD3" i="4" s="1"/>
  <c r="EN3" i="4"/>
  <c r="GE3" i="4" s="1"/>
  <c r="EP3" i="4"/>
  <c r="GF3" i="4" s="1"/>
  <c r="ER3" i="4"/>
  <c r="GG3" i="4" s="1"/>
  <c r="ET3" i="4"/>
  <c r="GH3" i="4" s="1"/>
  <c r="EV3" i="4"/>
  <c r="GI3" i="4" s="1"/>
  <c r="EX3" i="4"/>
  <c r="GJ3" i="4" s="1"/>
  <c r="EZ3" i="4"/>
  <c r="GK3" i="4" s="1"/>
  <c r="FB3" i="4"/>
  <c r="FD3" i="4"/>
  <c r="GM3" i="4" s="1"/>
  <c r="FF3" i="4"/>
  <c r="FH3" i="4"/>
  <c r="GO3" i="4" s="1"/>
  <c r="FJ3" i="4"/>
  <c r="GP3" i="4" s="1"/>
  <c r="FL3" i="4"/>
  <c r="GQ3" i="4" s="1"/>
  <c r="FN3" i="4"/>
  <c r="GR3" i="4" s="1"/>
  <c r="FP3" i="4"/>
  <c r="GS3" i="4" s="1"/>
  <c r="FR3" i="4"/>
  <c r="GT3" i="4" s="1"/>
  <c r="FT3" i="4"/>
  <c r="GU3" i="4" s="1"/>
  <c r="BH4" i="4"/>
  <c r="BI4" i="4"/>
  <c r="BJ4" i="4"/>
  <c r="BK4" i="4"/>
  <c r="BL4" i="4"/>
  <c r="BM4" i="4"/>
  <c r="BN4" i="4"/>
  <c r="BO4" i="4"/>
  <c r="BP4" i="4"/>
  <c r="BQ4" i="4"/>
  <c r="BR4" i="4"/>
  <c r="BS4" i="4"/>
  <c r="BT4" i="4"/>
  <c r="BU4" i="4"/>
  <c r="BV4" i="4"/>
  <c r="BW4" i="4"/>
  <c r="BX4" i="4"/>
  <c r="BY4" i="4"/>
  <c r="BZ4" i="4"/>
  <c r="CA4" i="4"/>
  <c r="CB4" i="4"/>
  <c r="CC4" i="4"/>
  <c r="CD4" i="4"/>
  <c r="CE4" i="4"/>
  <c r="CF4" i="4"/>
  <c r="CG4" i="4"/>
  <c r="CH4" i="4"/>
  <c r="CI4" i="4"/>
  <c r="CJ4" i="4"/>
  <c r="CK4" i="4"/>
  <c r="CL4" i="4"/>
  <c r="CM4" i="4"/>
  <c r="CN4" i="4"/>
  <c r="CO4" i="4"/>
  <c r="CP4" i="4"/>
  <c r="CQ4" i="4"/>
  <c r="CR4" i="4"/>
  <c r="CS4" i="4"/>
  <c r="CT4" i="4"/>
  <c r="CU4" i="4"/>
  <c r="CV4" i="4"/>
  <c r="CW4" i="4"/>
  <c r="CX4" i="4"/>
  <c r="CY4" i="4"/>
  <c r="CZ4" i="4"/>
  <c r="DA4" i="4"/>
  <c r="DB4" i="4"/>
  <c r="DC4" i="4"/>
  <c r="DD4" i="4"/>
  <c r="DE4" i="4"/>
  <c r="DX4" i="4"/>
  <c r="DZ4" i="4"/>
  <c r="FX4" i="4" s="1"/>
  <c r="EB4" i="4"/>
  <c r="FY4" i="4" s="1"/>
  <c r="ED4" i="4"/>
  <c r="FZ4" i="4" s="1"/>
  <c r="EF4" i="4"/>
  <c r="GA4" i="4" s="1"/>
  <c r="EH4" i="4"/>
  <c r="GB4" i="4" s="1"/>
  <c r="EJ4" i="4"/>
  <c r="GC4" i="4" s="1"/>
  <c r="EL4" i="4"/>
  <c r="GD4" i="4" s="1"/>
  <c r="EN4" i="4"/>
  <c r="GE4" i="4" s="1"/>
  <c r="EP4" i="4"/>
  <c r="GF4" i="4" s="1"/>
  <c r="ER4" i="4"/>
  <c r="GG4" i="4" s="1"/>
  <c r="ET4" i="4"/>
  <c r="GH4" i="4" s="1"/>
  <c r="EV4" i="4"/>
  <c r="GI4" i="4" s="1"/>
  <c r="EX4" i="4"/>
  <c r="GJ4" i="4" s="1"/>
  <c r="EZ4" i="4"/>
  <c r="GK4" i="4" s="1"/>
  <c r="FB4" i="4"/>
  <c r="GL4" i="4" s="1"/>
  <c r="FD4" i="4"/>
  <c r="GM4" i="4" s="1"/>
  <c r="FF4" i="4"/>
  <c r="GN4" i="4" s="1"/>
  <c r="FH4" i="4"/>
  <c r="GO4" i="4" s="1"/>
  <c r="FJ4" i="4"/>
  <c r="GP4" i="4" s="1"/>
  <c r="FL4" i="4"/>
  <c r="GQ4" i="4" s="1"/>
  <c r="FN4" i="4"/>
  <c r="GR4" i="4" s="1"/>
  <c r="FP4" i="4"/>
  <c r="GS4" i="4" s="1"/>
  <c r="FR4" i="4"/>
  <c r="GT4" i="4" s="1"/>
  <c r="FT4" i="4"/>
  <c r="GU4" i="4" s="1"/>
  <c r="BH5" i="4"/>
  <c r="BI5" i="4"/>
  <c r="BJ5" i="4"/>
  <c r="BK5" i="4"/>
  <c r="BL5" i="4"/>
  <c r="BM5" i="4"/>
  <c r="BN5" i="4"/>
  <c r="BO5" i="4"/>
  <c r="BP5" i="4"/>
  <c r="BQ5" i="4"/>
  <c r="BR5" i="4"/>
  <c r="BS5" i="4"/>
  <c r="BT5" i="4"/>
  <c r="BU5" i="4"/>
  <c r="BV5" i="4"/>
  <c r="BW5" i="4"/>
  <c r="BX5" i="4"/>
  <c r="BY5" i="4"/>
  <c r="BZ5" i="4"/>
  <c r="CA5" i="4"/>
  <c r="CB5" i="4"/>
  <c r="CC5" i="4"/>
  <c r="CD5" i="4"/>
  <c r="CE5" i="4"/>
  <c r="CF5" i="4"/>
  <c r="CG5" i="4"/>
  <c r="CH5" i="4"/>
  <c r="CI5" i="4"/>
  <c r="CJ5" i="4"/>
  <c r="CK5" i="4"/>
  <c r="CL5" i="4"/>
  <c r="CM5" i="4"/>
  <c r="CN5" i="4"/>
  <c r="CO5" i="4"/>
  <c r="CP5" i="4"/>
  <c r="CQ5" i="4"/>
  <c r="CR5" i="4"/>
  <c r="CS5" i="4"/>
  <c r="CT5" i="4"/>
  <c r="CU5" i="4"/>
  <c r="CV5" i="4"/>
  <c r="CW5" i="4"/>
  <c r="CX5" i="4"/>
  <c r="CY5" i="4"/>
  <c r="CZ5" i="4"/>
  <c r="DA5" i="4"/>
  <c r="DB5" i="4"/>
  <c r="DC5" i="4"/>
  <c r="DD5" i="4"/>
  <c r="DE5" i="4"/>
  <c r="DX5" i="4"/>
  <c r="DZ5" i="4"/>
  <c r="FX5" i="4" s="1"/>
  <c r="EB5" i="4"/>
  <c r="FY5" i="4" s="1"/>
  <c r="ED5" i="4"/>
  <c r="FZ5" i="4" s="1"/>
  <c r="EF5" i="4"/>
  <c r="GA5" i="4" s="1"/>
  <c r="EH5" i="4"/>
  <c r="GB5" i="4" s="1"/>
  <c r="EJ5" i="4"/>
  <c r="GC5" i="4" s="1"/>
  <c r="EL5" i="4"/>
  <c r="GD5" i="4" s="1"/>
  <c r="EN5" i="4"/>
  <c r="GE5" i="4" s="1"/>
  <c r="EP5" i="4"/>
  <c r="GF5" i="4" s="1"/>
  <c r="ER5" i="4"/>
  <c r="GG5" i="4" s="1"/>
  <c r="ET5" i="4"/>
  <c r="GH5" i="4" s="1"/>
  <c r="EV5" i="4"/>
  <c r="GI5" i="4" s="1"/>
  <c r="EX5" i="4"/>
  <c r="GJ5" i="4" s="1"/>
  <c r="EZ5" i="4"/>
  <c r="GK5" i="4" s="1"/>
  <c r="FB5" i="4"/>
  <c r="FD5" i="4"/>
  <c r="GM5" i="4" s="1"/>
  <c r="FF5" i="4"/>
  <c r="GN5" i="4" s="1"/>
  <c r="FH5" i="4"/>
  <c r="GO5" i="4" s="1"/>
  <c r="FJ5" i="4"/>
  <c r="GP5" i="4" s="1"/>
  <c r="FL5" i="4"/>
  <c r="GQ5" i="4" s="1"/>
  <c r="FN5" i="4"/>
  <c r="GR5" i="4" s="1"/>
  <c r="FP5" i="4"/>
  <c r="GS5" i="4" s="1"/>
  <c r="FR5" i="4"/>
  <c r="GT5" i="4" s="1"/>
  <c r="FT5" i="4"/>
  <c r="GU5" i="4" s="1"/>
  <c r="BH6" i="4"/>
  <c r="BI6" i="4"/>
  <c r="BJ6" i="4"/>
  <c r="BK6" i="4"/>
  <c r="BL6" i="4"/>
  <c r="BM6" i="4"/>
  <c r="BN6" i="4"/>
  <c r="BO6" i="4"/>
  <c r="BP6" i="4"/>
  <c r="BQ6" i="4"/>
  <c r="BR6" i="4"/>
  <c r="BS6" i="4"/>
  <c r="BT6" i="4"/>
  <c r="BU6" i="4"/>
  <c r="BV6" i="4"/>
  <c r="BW6" i="4"/>
  <c r="BX6" i="4"/>
  <c r="BY6" i="4"/>
  <c r="BZ6" i="4"/>
  <c r="CA6" i="4"/>
  <c r="CB6" i="4"/>
  <c r="CC6" i="4"/>
  <c r="CD6" i="4"/>
  <c r="CE6" i="4"/>
  <c r="CF6" i="4"/>
  <c r="CG6" i="4"/>
  <c r="CH6" i="4"/>
  <c r="CI6" i="4"/>
  <c r="CJ6" i="4"/>
  <c r="CK6" i="4"/>
  <c r="CL6" i="4"/>
  <c r="CM6" i="4"/>
  <c r="CN6" i="4"/>
  <c r="CO6" i="4"/>
  <c r="CP6" i="4"/>
  <c r="CQ6" i="4"/>
  <c r="CR6" i="4"/>
  <c r="CS6" i="4"/>
  <c r="CT6" i="4"/>
  <c r="CU6" i="4"/>
  <c r="CV6" i="4"/>
  <c r="CW6" i="4"/>
  <c r="CX6" i="4"/>
  <c r="CY6" i="4"/>
  <c r="CZ6" i="4"/>
  <c r="DA6" i="4"/>
  <c r="DB6" i="4"/>
  <c r="DC6" i="4"/>
  <c r="DD6" i="4"/>
  <c r="DE6" i="4"/>
  <c r="DX6" i="4"/>
  <c r="DZ6" i="4"/>
  <c r="FX6" i="4" s="1"/>
  <c r="EB6" i="4"/>
  <c r="FY6" i="4" s="1"/>
  <c r="ED6" i="4"/>
  <c r="FZ6" i="4" s="1"/>
  <c r="EF6" i="4"/>
  <c r="EH6" i="4"/>
  <c r="GB6" i="4" s="1"/>
  <c r="EJ6" i="4"/>
  <c r="EL6" i="4"/>
  <c r="GD6" i="4" s="1"/>
  <c r="EN6" i="4"/>
  <c r="GE6" i="4" s="1"/>
  <c r="EP6" i="4"/>
  <c r="GF6" i="4" s="1"/>
  <c r="ER6" i="4"/>
  <c r="GG6" i="4" s="1"/>
  <c r="ET6" i="4"/>
  <c r="GH6" i="4" s="1"/>
  <c r="EV6" i="4"/>
  <c r="EX6" i="4"/>
  <c r="GJ6" i="4" s="1"/>
  <c r="EZ6" i="4"/>
  <c r="FB6" i="4"/>
  <c r="GL6" i="4" s="1"/>
  <c r="FD6" i="4"/>
  <c r="GM6" i="4" s="1"/>
  <c r="FF6" i="4"/>
  <c r="GN6" i="4" s="1"/>
  <c r="FH6" i="4"/>
  <c r="GO6" i="4" s="1"/>
  <c r="FJ6" i="4"/>
  <c r="GP6" i="4" s="1"/>
  <c r="FL6" i="4"/>
  <c r="FN6" i="4"/>
  <c r="GR6" i="4" s="1"/>
  <c r="FP6" i="4"/>
  <c r="FR6" i="4"/>
  <c r="GT6" i="4" s="1"/>
  <c r="FT6" i="4"/>
  <c r="GU6" i="4" s="1"/>
  <c r="BH7" i="4"/>
  <c r="BI7" i="4"/>
  <c r="BJ7" i="4"/>
  <c r="BK7" i="4"/>
  <c r="BL7" i="4"/>
  <c r="BM7" i="4"/>
  <c r="BN7" i="4"/>
  <c r="BO7" i="4"/>
  <c r="BP7" i="4"/>
  <c r="BQ7" i="4"/>
  <c r="BR7" i="4"/>
  <c r="BS7" i="4"/>
  <c r="BT7" i="4"/>
  <c r="BU7" i="4"/>
  <c r="BV7" i="4"/>
  <c r="BW7" i="4"/>
  <c r="BX7" i="4"/>
  <c r="BY7" i="4"/>
  <c r="BZ7" i="4"/>
  <c r="CA7" i="4"/>
  <c r="CB7" i="4"/>
  <c r="CC7" i="4"/>
  <c r="CD7" i="4"/>
  <c r="CE7" i="4"/>
  <c r="CF7" i="4"/>
  <c r="CG7" i="4"/>
  <c r="CH7" i="4"/>
  <c r="CI7" i="4"/>
  <c r="CJ7" i="4"/>
  <c r="CK7" i="4"/>
  <c r="CL7" i="4"/>
  <c r="CM7" i="4"/>
  <c r="CN7" i="4"/>
  <c r="CO7" i="4"/>
  <c r="CP7" i="4"/>
  <c r="CQ7" i="4"/>
  <c r="CR7" i="4"/>
  <c r="CS7" i="4"/>
  <c r="CT7" i="4"/>
  <c r="CU7" i="4"/>
  <c r="CV7" i="4"/>
  <c r="CW7" i="4"/>
  <c r="CX7" i="4"/>
  <c r="CY7" i="4"/>
  <c r="CZ7" i="4"/>
  <c r="DA7" i="4"/>
  <c r="DB7" i="4"/>
  <c r="DC7" i="4"/>
  <c r="DD7" i="4"/>
  <c r="DE7" i="4"/>
  <c r="DX7" i="4"/>
  <c r="DZ7" i="4"/>
  <c r="FX7" i="4" s="1"/>
  <c r="EB7" i="4"/>
  <c r="FY7" i="4" s="1"/>
  <c r="ED7" i="4"/>
  <c r="FZ7" i="4" s="1"/>
  <c r="EF7" i="4"/>
  <c r="GA7" i="4" s="1"/>
  <c r="EH7" i="4"/>
  <c r="GB7" i="4" s="1"/>
  <c r="EJ7" i="4"/>
  <c r="GC7" i="4" s="1"/>
  <c r="EL7" i="4"/>
  <c r="GD7" i="4" s="1"/>
  <c r="EN7" i="4"/>
  <c r="GE7" i="4" s="1"/>
  <c r="EP7" i="4"/>
  <c r="GF7" i="4" s="1"/>
  <c r="ER7" i="4"/>
  <c r="GG7" i="4" s="1"/>
  <c r="ET7" i="4"/>
  <c r="GH7" i="4" s="1"/>
  <c r="EV7" i="4"/>
  <c r="GI7" i="4" s="1"/>
  <c r="EX7" i="4"/>
  <c r="GJ7" i="4" s="1"/>
  <c r="EZ7" i="4"/>
  <c r="GK7" i="4" s="1"/>
  <c r="FB7" i="4"/>
  <c r="FD7" i="4"/>
  <c r="GM7" i="4" s="1"/>
  <c r="FF7" i="4"/>
  <c r="GN7" i="4" s="1"/>
  <c r="FH7" i="4"/>
  <c r="GO7" i="4" s="1"/>
  <c r="FJ7" i="4"/>
  <c r="GP7" i="4" s="1"/>
  <c r="FL7" i="4"/>
  <c r="GQ7" i="4" s="1"/>
  <c r="FN7" i="4"/>
  <c r="GR7" i="4" s="1"/>
  <c r="FP7" i="4"/>
  <c r="GS7" i="4" s="1"/>
  <c r="FR7" i="4"/>
  <c r="GT7" i="4" s="1"/>
  <c r="FT7" i="4"/>
  <c r="GU7" i="4" s="1"/>
  <c r="BH8" i="4"/>
  <c r="BI8" i="4"/>
  <c r="BJ8" i="4"/>
  <c r="BK8" i="4"/>
  <c r="BL8" i="4"/>
  <c r="BM8" i="4"/>
  <c r="BN8" i="4"/>
  <c r="BO8" i="4"/>
  <c r="BP8" i="4"/>
  <c r="BQ8" i="4"/>
  <c r="BR8" i="4"/>
  <c r="BS8" i="4"/>
  <c r="BT8" i="4"/>
  <c r="BU8" i="4"/>
  <c r="BV8" i="4"/>
  <c r="BW8" i="4"/>
  <c r="BX8" i="4"/>
  <c r="BY8" i="4"/>
  <c r="BZ8" i="4"/>
  <c r="CA8" i="4"/>
  <c r="CB8" i="4"/>
  <c r="CC8" i="4"/>
  <c r="CD8" i="4"/>
  <c r="CE8" i="4"/>
  <c r="CF8" i="4"/>
  <c r="CG8" i="4"/>
  <c r="CH8" i="4"/>
  <c r="CI8" i="4"/>
  <c r="CJ8" i="4"/>
  <c r="CK8" i="4"/>
  <c r="CL8" i="4"/>
  <c r="CM8" i="4"/>
  <c r="CN8" i="4"/>
  <c r="CO8" i="4"/>
  <c r="CP8" i="4"/>
  <c r="CQ8" i="4"/>
  <c r="CR8" i="4"/>
  <c r="CS8" i="4"/>
  <c r="CT8" i="4"/>
  <c r="CU8" i="4"/>
  <c r="CV8" i="4"/>
  <c r="CW8" i="4"/>
  <c r="CX8" i="4"/>
  <c r="CY8" i="4"/>
  <c r="CZ8" i="4"/>
  <c r="DA8" i="4"/>
  <c r="DB8" i="4"/>
  <c r="DC8" i="4"/>
  <c r="DD8" i="4"/>
  <c r="DE8" i="4"/>
  <c r="DX8" i="4"/>
  <c r="DZ8" i="4"/>
  <c r="FX8" i="4" s="1"/>
  <c r="EB8" i="4"/>
  <c r="FY8" i="4" s="1"/>
  <c r="ED8" i="4"/>
  <c r="FZ8" i="4" s="1"/>
  <c r="EF8" i="4"/>
  <c r="GA8" i="4" s="1"/>
  <c r="EH8" i="4"/>
  <c r="GB8" i="4" s="1"/>
  <c r="EJ8" i="4"/>
  <c r="GC8" i="4" s="1"/>
  <c r="EL8" i="4"/>
  <c r="GD8" i="4" s="1"/>
  <c r="EN8" i="4"/>
  <c r="GE8" i="4" s="1"/>
  <c r="EP8" i="4"/>
  <c r="GF8" i="4" s="1"/>
  <c r="ER8" i="4"/>
  <c r="GG8" i="4" s="1"/>
  <c r="ET8" i="4"/>
  <c r="GH8" i="4" s="1"/>
  <c r="EV8" i="4"/>
  <c r="GI8" i="4" s="1"/>
  <c r="EX8" i="4"/>
  <c r="GJ8" i="4" s="1"/>
  <c r="EZ8" i="4"/>
  <c r="GK8" i="4" s="1"/>
  <c r="FB8" i="4"/>
  <c r="GL8" i="4" s="1"/>
  <c r="FD8" i="4"/>
  <c r="GM8" i="4" s="1"/>
  <c r="FF8" i="4"/>
  <c r="GN8" i="4" s="1"/>
  <c r="FH8" i="4"/>
  <c r="GO8" i="4" s="1"/>
  <c r="FJ8" i="4"/>
  <c r="GP8" i="4" s="1"/>
  <c r="FL8" i="4"/>
  <c r="GQ8" i="4" s="1"/>
  <c r="FN8" i="4"/>
  <c r="GR8" i="4" s="1"/>
  <c r="FP8" i="4"/>
  <c r="GS8" i="4" s="1"/>
  <c r="FR8" i="4"/>
  <c r="GT8" i="4" s="1"/>
  <c r="FT8" i="4"/>
  <c r="GU8" i="4" s="1"/>
  <c r="BH9" i="4"/>
  <c r="BI9" i="4"/>
  <c r="BJ9" i="4"/>
  <c r="BK9" i="4"/>
  <c r="BL9" i="4"/>
  <c r="BM9" i="4"/>
  <c r="BN9" i="4"/>
  <c r="BO9" i="4"/>
  <c r="BP9" i="4"/>
  <c r="BQ9" i="4"/>
  <c r="BR9" i="4"/>
  <c r="BS9" i="4"/>
  <c r="BT9" i="4"/>
  <c r="BU9" i="4"/>
  <c r="BV9" i="4"/>
  <c r="BW9" i="4"/>
  <c r="BX9" i="4"/>
  <c r="BY9" i="4"/>
  <c r="BZ9" i="4"/>
  <c r="CA9" i="4"/>
  <c r="CB9" i="4"/>
  <c r="CC9" i="4"/>
  <c r="CD9" i="4"/>
  <c r="CE9" i="4"/>
  <c r="CF9" i="4"/>
  <c r="CG9" i="4"/>
  <c r="CH9" i="4"/>
  <c r="CI9" i="4"/>
  <c r="CJ9" i="4"/>
  <c r="CK9" i="4"/>
  <c r="CL9" i="4"/>
  <c r="CM9" i="4"/>
  <c r="CN9" i="4"/>
  <c r="CO9" i="4"/>
  <c r="CP9" i="4"/>
  <c r="CQ9" i="4"/>
  <c r="CR9" i="4"/>
  <c r="CS9" i="4"/>
  <c r="CT9" i="4"/>
  <c r="CU9" i="4"/>
  <c r="CV9" i="4"/>
  <c r="CW9" i="4"/>
  <c r="CX9" i="4"/>
  <c r="CY9" i="4"/>
  <c r="CZ9" i="4"/>
  <c r="DA9" i="4"/>
  <c r="DB9" i="4"/>
  <c r="DC9" i="4"/>
  <c r="DD9" i="4"/>
  <c r="DE9" i="4"/>
  <c r="DX9" i="4"/>
  <c r="DZ9" i="4"/>
  <c r="FX9" i="4" s="1"/>
  <c r="EB9" i="4"/>
  <c r="FY9" i="4" s="1"/>
  <c r="ED9" i="4"/>
  <c r="FZ9" i="4" s="1"/>
  <c r="EF9" i="4"/>
  <c r="GA9" i="4" s="1"/>
  <c r="EH9" i="4"/>
  <c r="GB9" i="4" s="1"/>
  <c r="EJ9" i="4"/>
  <c r="GC9" i="4" s="1"/>
  <c r="EL9" i="4"/>
  <c r="GD9" i="4" s="1"/>
  <c r="EN9" i="4"/>
  <c r="GE9" i="4" s="1"/>
  <c r="EP9" i="4"/>
  <c r="GF9" i="4" s="1"/>
  <c r="ER9" i="4"/>
  <c r="GG9" i="4" s="1"/>
  <c r="ET9" i="4"/>
  <c r="GH9" i="4" s="1"/>
  <c r="EV9" i="4"/>
  <c r="GI9" i="4" s="1"/>
  <c r="EX9" i="4"/>
  <c r="GJ9" i="4" s="1"/>
  <c r="EZ9" i="4"/>
  <c r="GK9" i="4" s="1"/>
  <c r="FB9" i="4"/>
  <c r="FD9" i="4"/>
  <c r="GM9" i="4" s="1"/>
  <c r="FF9" i="4"/>
  <c r="GN9" i="4" s="1"/>
  <c r="FH9" i="4"/>
  <c r="GO9" i="4" s="1"/>
  <c r="FJ9" i="4"/>
  <c r="GP9" i="4" s="1"/>
  <c r="FL9" i="4"/>
  <c r="GQ9" i="4" s="1"/>
  <c r="FN9" i="4"/>
  <c r="GR9" i="4" s="1"/>
  <c r="FP9" i="4"/>
  <c r="GS9" i="4" s="1"/>
  <c r="FR9" i="4"/>
  <c r="GT9" i="4" s="1"/>
  <c r="FT9" i="4"/>
  <c r="GU9" i="4" s="1"/>
  <c r="BH10" i="4"/>
  <c r="BI10" i="4"/>
  <c r="BJ10" i="4"/>
  <c r="BK10" i="4"/>
  <c r="BL10" i="4"/>
  <c r="BM10" i="4"/>
  <c r="BN10" i="4"/>
  <c r="BO10" i="4"/>
  <c r="BP10" i="4"/>
  <c r="BQ10" i="4"/>
  <c r="BR10" i="4"/>
  <c r="BS10" i="4"/>
  <c r="BT10" i="4"/>
  <c r="BU10" i="4"/>
  <c r="BV10" i="4"/>
  <c r="BW10" i="4"/>
  <c r="BX10" i="4"/>
  <c r="BY10" i="4"/>
  <c r="BZ10" i="4"/>
  <c r="CA10" i="4"/>
  <c r="CB10" i="4"/>
  <c r="CC10" i="4"/>
  <c r="CD10" i="4"/>
  <c r="CE10" i="4"/>
  <c r="CF10" i="4"/>
  <c r="CG10" i="4"/>
  <c r="CH10" i="4"/>
  <c r="CI10" i="4"/>
  <c r="CJ10" i="4"/>
  <c r="CK10" i="4"/>
  <c r="CL10" i="4"/>
  <c r="CM10" i="4"/>
  <c r="CN10" i="4"/>
  <c r="CO10" i="4"/>
  <c r="CP10" i="4"/>
  <c r="CQ10" i="4"/>
  <c r="CR10" i="4"/>
  <c r="CS10" i="4"/>
  <c r="CT10" i="4"/>
  <c r="CU10" i="4"/>
  <c r="CV10" i="4"/>
  <c r="CW10" i="4"/>
  <c r="CX10" i="4"/>
  <c r="CY10" i="4"/>
  <c r="CZ10" i="4"/>
  <c r="DA10" i="4"/>
  <c r="DB10" i="4"/>
  <c r="DC10" i="4"/>
  <c r="DD10" i="4"/>
  <c r="DE10" i="4"/>
  <c r="DX10" i="4"/>
  <c r="DZ10" i="4"/>
  <c r="FX10" i="4" s="1"/>
  <c r="EB10" i="4"/>
  <c r="FY10" i="4" s="1"/>
  <c r="ED10" i="4"/>
  <c r="FZ10" i="4" s="1"/>
  <c r="EF10" i="4"/>
  <c r="GA10" i="4" s="1"/>
  <c r="EH10" i="4"/>
  <c r="GB10" i="4" s="1"/>
  <c r="EJ10" i="4"/>
  <c r="GC10" i="4" s="1"/>
  <c r="EL10" i="4"/>
  <c r="GD10" i="4" s="1"/>
  <c r="DY23" i="4"/>
  <c r="DX23" i="4"/>
  <c r="EA23" i="4"/>
  <c r="DZ23" i="4"/>
  <c r="EC23" i="4"/>
  <c r="EB23" i="4"/>
  <c r="EE23" i="4"/>
  <c r="ED23" i="4"/>
  <c r="BP23" i="4"/>
  <c r="EG23" i="4"/>
  <c r="EF23" i="4"/>
  <c r="BQ23" i="4"/>
  <c r="EI23" i="4"/>
  <c r="EH23" i="4"/>
  <c r="BW23" i="4"/>
  <c r="BR23" i="4"/>
  <c r="EK23" i="4"/>
  <c r="EJ23" i="4"/>
  <c r="BX23" i="4"/>
  <c r="BS23" i="4"/>
  <c r="EM23" i="4"/>
  <c r="EL23" i="4"/>
  <c r="BY23" i="4"/>
  <c r="BT23" i="4"/>
  <c r="EO23" i="4"/>
  <c r="EN23" i="4"/>
  <c r="BZ23" i="4"/>
  <c r="BU23" i="4"/>
  <c r="EQ23" i="4"/>
  <c r="EP23" i="4"/>
  <c r="CA23" i="4"/>
  <c r="BV23" i="4"/>
  <c r="ES23" i="4"/>
  <c r="ER23" i="4"/>
  <c r="CG23" i="4"/>
  <c r="CB23" i="4"/>
  <c r="EU23" i="4"/>
  <c r="ET23" i="4"/>
  <c r="CH23" i="4"/>
  <c r="CC23" i="4"/>
  <c r="EW23" i="4"/>
  <c r="EV23" i="4"/>
  <c r="CI23" i="4"/>
  <c r="CD23" i="4"/>
  <c r="EY23" i="4"/>
  <c r="EX23" i="4"/>
  <c r="CJ23" i="4"/>
  <c r="CE23" i="4"/>
  <c r="FA23" i="4"/>
  <c r="EZ23" i="4"/>
  <c r="CK23" i="4"/>
  <c r="CF23" i="4"/>
  <c r="FC23" i="4"/>
  <c r="FB23" i="4"/>
  <c r="CQ23" i="4"/>
  <c r="CL23" i="4"/>
  <c r="FE23" i="4"/>
  <c r="FD23" i="4"/>
  <c r="CR23" i="4"/>
  <c r="CM23" i="4"/>
  <c r="FG23" i="4"/>
  <c r="FF23" i="4"/>
  <c r="CS23" i="4"/>
  <c r="CN23" i="4"/>
  <c r="FI23" i="4"/>
  <c r="FH23" i="4"/>
  <c r="CT23" i="4"/>
  <c r="CO23" i="4"/>
  <c r="FK23" i="4"/>
  <c r="FJ23" i="4"/>
  <c r="CU23" i="4"/>
  <c r="CP23" i="4"/>
  <c r="FM23" i="4"/>
  <c r="FL23" i="4"/>
  <c r="DA23" i="4"/>
  <c r="CV23" i="4"/>
  <c r="FO23" i="4"/>
  <c r="FN23" i="4"/>
  <c r="DB23" i="4"/>
  <c r="CW23" i="4"/>
  <c r="FQ23" i="4"/>
  <c r="FP23" i="4"/>
  <c r="DC23" i="4"/>
  <c r="CX23" i="4"/>
  <c r="FS23" i="4"/>
  <c r="FR23" i="4"/>
  <c r="DD23" i="4"/>
  <c r="CY23" i="4"/>
  <c r="FU23" i="4"/>
  <c r="FT23" i="4"/>
  <c r="DE23" i="4"/>
  <c r="CZ23" i="4"/>
  <c r="BH11" i="4"/>
  <c r="BI11" i="4"/>
  <c r="BJ11" i="4"/>
  <c r="BK11" i="4"/>
  <c r="BL11" i="4"/>
  <c r="BM11" i="4"/>
  <c r="BN11" i="4"/>
  <c r="BO11" i="4"/>
  <c r="BP11" i="4"/>
  <c r="BQ11" i="4"/>
  <c r="BR11" i="4"/>
  <c r="BS11" i="4"/>
  <c r="BT11" i="4"/>
  <c r="BU11" i="4"/>
  <c r="BV11" i="4"/>
  <c r="BW11" i="4"/>
  <c r="BX11" i="4"/>
  <c r="BY11" i="4"/>
  <c r="BZ11" i="4"/>
  <c r="CA11" i="4"/>
  <c r="CB11" i="4"/>
  <c r="CC11" i="4"/>
  <c r="CD11" i="4"/>
  <c r="CE11" i="4"/>
  <c r="CF11" i="4"/>
  <c r="CG11" i="4"/>
  <c r="CH11" i="4"/>
  <c r="CI11" i="4"/>
  <c r="CJ11" i="4"/>
  <c r="CK11" i="4"/>
  <c r="CL11" i="4"/>
  <c r="CM11" i="4"/>
  <c r="CN11" i="4"/>
  <c r="CO11" i="4"/>
  <c r="CP11" i="4"/>
  <c r="CQ11" i="4"/>
  <c r="CR11" i="4"/>
  <c r="CS11" i="4"/>
  <c r="CT11" i="4"/>
  <c r="CU11" i="4"/>
  <c r="CV11" i="4"/>
  <c r="CW11" i="4"/>
  <c r="CX11" i="4"/>
  <c r="CY11" i="4"/>
  <c r="CZ11" i="4"/>
  <c r="DA11" i="4"/>
  <c r="DB11" i="4"/>
  <c r="DC11" i="4"/>
  <c r="DD11" i="4"/>
  <c r="DE11" i="4"/>
  <c r="DX11" i="4"/>
  <c r="DZ11" i="4"/>
  <c r="FX11" i="4" s="1"/>
  <c r="EB11" i="4"/>
  <c r="FY11" i="4" s="1"/>
  <c r="ED11" i="4"/>
  <c r="FZ11" i="4" s="1"/>
  <c r="EF11" i="4"/>
  <c r="GA11" i="4" s="1"/>
  <c r="EH11" i="4"/>
  <c r="GB11" i="4" s="1"/>
  <c r="EJ11" i="4"/>
  <c r="GC11" i="4" s="1"/>
  <c r="EL11" i="4"/>
  <c r="GD11" i="4" s="1"/>
  <c r="EN11" i="4"/>
  <c r="GE11" i="4" s="1"/>
  <c r="EP11" i="4"/>
  <c r="GF11" i="4" s="1"/>
  <c r="ER11" i="4"/>
  <c r="GG11" i="4" s="1"/>
  <c r="ET11" i="4"/>
  <c r="GH11" i="4" s="1"/>
  <c r="EV11" i="4"/>
  <c r="GI11" i="4" s="1"/>
  <c r="EX11" i="4"/>
  <c r="GJ11" i="4" s="1"/>
  <c r="EZ11" i="4"/>
  <c r="GK11" i="4" s="1"/>
  <c r="FB11" i="4"/>
  <c r="GL11" i="4" s="1"/>
  <c r="FD11" i="4"/>
  <c r="GM11" i="4" s="1"/>
  <c r="FF11" i="4"/>
  <c r="GN11" i="4" s="1"/>
  <c r="FH11" i="4"/>
  <c r="GO11" i="4" s="1"/>
  <c r="FJ11" i="4"/>
  <c r="GP11" i="4" s="1"/>
  <c r="FL11" i="4"/>
  <c r="GQ11" i="4" s="1"/>
  <c r="FN11" i="4"/>
  <c r="GR11" i="4" s="1"/>
  <c r="FP11" i="4"/>
  <c r="GS11" i="4" s="1"/>
  <c r="FR11" i="4"/>
  <c r="GT11" i="4" s="1"/>
  <c r="FT11" i="4"/>
  <c r="GU11" i="4" s="1"/>
  <c r="BH12" i="4"/>
  <c r="BI12" i="4"/>
  <c r="BJ12" i="4"/>
  <c r="BK12" i="4"/>
  <c r="BL12" i="4"/>
  <c r="BM12" i="4"/>
  <c r="BN12" i="4"/>
  <c r="BO12" i="4"/>
  <c r="BP12" i="4"/>
  <c r="BQ12" i="4"/>
  <c r="BR12" i="4"/>
  <c r="BS12" i="4"/>
  <c r="BT12" i="4"/>
  <c r="BU12" i="4"/>
  <c r="BV12" i="4"/>
  <c r="BW12" i="4"/>
  <c r="BX12" i="4"/>
  <c r="BY12" i="4"/>
  <c r="BZ12" i="4"/>
  <c r="CA12" i="4"/>
  <c r="CB12" i="4"/>
  <c r="CC12" i="4"/>
  <c r="CD12" i="4"/>
  <c r="CE12" i="4"/>
  <c r="CF12" i="4"/>
  <c r="CG12" i="4"/>
  <c r="CH12" i="4"/>
  <c r="CI12" i="4"/>
  <c r="CJ12" i="4"/>
  <c r="CK12" i="4"/>
  <c r="CL12" i="4"/>
  <c r="CM12" i="4"/>
  <c r="CN12" i="4"/>
  <c r="CO12" i="4"/>
  <c r="CP12" i="4"/>
  <c r="CQ12" i="4"/>
  <c r="CR12" i="4"/>
  <c r="CS12" i="4"/>
  <c r="CT12" i="4"/>
  <c r="CU12" i="4"/>
  <c r="CV12" i="4"/>
  <c r="CW12" i="4"/>
  <c r="CX12" i="4"/>
  <c r="CY12" i="4"/>
  <c r="CZ12" i="4"/>
  <c r="DA12" i="4"/>
  <c r="DB12" i="4"/>
  <c r="DC12" i="4"/>
  <c r="DD12" i="4"/>
  <c r="DE12" i="4"/>
  <c r="DX12" i="4"/>
  <c r="DZ12" i="4"/>
  <c r="FX12" i="4" s="1"/>
  <c r="EB12" i="4"/>
  <c r="FY12" i="4" s="1"/>
  <c r="ED12" i="4"/>
  <c r="FZ12" i="4" s="1"/>
  <c r="EF12" i="4"/>
  <c r="GA12" i="4" s="1"/>
  <c r="EH12" i="4"/>
  <c r="GB12" i="4" s="1"/>
  <c r="EJ12" i="4"/>
  <c r="GC12" i="4" s="1"/>
  <c r="EL12" i="4"/>
  <c r="GD12" i="4" s="1"/>
  <c r="EN12" i="4"/>
  <c r="GE12" i="4" s="1"/>
  <c r="EP12" i="4"/>
  <c r="GF12" i="4" s="1"/>
  <c r="ER12" i="4"/>
  <c r="GG12" i="4" s="1"/>
  <c r="ET12" i="4"/>
  <c r="GH12" i="4" s="1"/>
  <c r="EV12" i="4"/>
  <c r="GI12" i="4" s="1"/>
  <c r="EX12" i="4"/>
  <c r="GJ12" i="4" s="1"/>
  <c r="EZ12" i="4"/>
  <c r="GK12" i="4" s="1"/>
  <c r="FB12" i="4"/>
  <c r="FD12" i="4"/>
  <c r="GM12" i="4" s="1"/>
  <c r="FF12" i="4"/>
  <c r="GN12" i="4" s="1"/>
  <c r="FH12" i="4"/>
  <c r="GO12" i="4" s="1"/>
  <c r="FJ12" i="4"/>
  <c r="GP12" i="4" s="1"/>
  <c r="FL12" i="4"/>
  <c r="GQ12" i="4" s="1"/>
  <c r="FN12" i="4"/>
  <c r="GR12" i="4" s="1"/>
  <c r="FP12" i="4"/>
  <c r="GS12" i="4" s="1"/>
  <c r="FR12" i="4"/>
  <c r="GT12" i="4" s="1"/>
  <c r="FT12" i="4"/>
  <c r="GU12" i="4" s="1"/>
  <c r="BH13" i="4"/>
  <c r="BI13" i="4"/>
  <c r="BJ13" i="4"/>
  <c r="BK13" i="4"/>
  <c r="BL13" i="4"/>
  <c r="BM13" i="4"/>
  <c r="BN13" i="4"/>
  <c r="BO13" i="4"/>
  <c r="BP13" i="4"/>
  <c r="BQ13" i="4"/>
  <c r="BR13" i="4"/>
  <c r="BS13" i="4"/>
  <c r="BT13" i="4"/>
  <c r="BU13" i="4"/>
  <c r="BV13" i="4"/>
  <c r="BW13" i="4"/>
  <c r="BX13" i="4"/>
  <c r="BY13" i="4"/>
  <c r="BZ13" i="4"/>
  <c r="CA13" i="4"/>
  <c r="CB13" i="4"/>
  <c r="CC13" i="4"/>
  <c r="CD13" i="4"/>
  <c r="CE13" i="4"/>
  <c r="CF13" i="4"/>
  <c r="CG13" i="4"/>
  <c r="CH13" i="4"/>
  <c r="CI13" i="4"/>
  <c r="CJ13" i="4"/>
  <c r="CK13" i="4"/>
  <c r="CL13" i="4"/>
  <c r="CM13" i="4"/>
  <c r="CN13" i="4"/>
  <c r="CO13" i="4"/>
  <c r="CP13" i="4"/>
  <c r="CQ13" i="4"/>
  <c r="CR13" i="4"/>
  <c r="CS13" i="4"/>
  <c r="CT13" i="4"/>
  <c r="CU13" i="4"/>
  <c r="CV13" i="4"/>
  <c r="CW13" i="4"/>
  <c r="CX13" i="4"/>
  <c r="CY13" i="4"/>
  <c r="CZ13" i="4"/>
  <c r="DA13" i="4"/>
  <c r="DB13" i="4"/>
  <c r="DC13" i="4"/>
  <c r="DD13" i="4"/>
  <c r="DE13" i="4"/>
  <c r="DX13" i="4"/>
  <c r="DZ13" i="4"/>
  <c r="FX13" i="4" s="1"/>
  <c r="EB13" i="4"/>
  <c r="FY13" i="4" s="1"/>
  <c r="ED13" i="4"/>
  <c r="FZ13" i="4" s="1"/>
  <c r="EF13" i="4"/>
  <c r="GA13" i="4" s="1"/>
  <c r="EH13" i="4"/>
  <c r="GB13" i="4" s="1"/>
  <c r="EJ13" i="4"/>
  <c r="GC13" i="4" s="1"/>
  <c r="EL13" i="4"/>
  <c r="GD13" i="4" s="1"/>
  <c r="EN13" i="4"/>
  <c r="GE13" i="4" s="1"/>
  <c r="EP13" i="4"/>
  <c r="GF13" i="4" s="1"/>
  <c r="ER13" i="4"/>
  <c r="GG13" i="4" s="1"/>
  <c r="ET13" i="4"/>
  <c r="GH13" i="4" s="1"/>
  <c r="EV13" i="4"/>
  <c r="GI13" i="4" s="1"/>
  <c r="EX13" i="4"/>
  <c r="GJ13" i="4" s="1"/>
  <c r="EZ13" i="4"/>
  <c r="GK13" i="4" s="1"/>
  <c r="FB13" i="4"/>
  <c r="GL13" i="4" s="1"/>
  <c r="FD13" i="4"/>
  <c r="GM13" i="4" s="1"/>
  <c r="FF13" i="4"/>
  <c r="GN13" i="4" s="1"/>
  <c r="FH13" i="4"/>
  <c r="GO13" i="4" s="1"/>
  <c r="FJ13" i="4"/>
  <c r="GP13" i="4" s="1"/>
  <c r="FL13" i="4"/>
  <c r="GQ13" i="4" s="1"/>
  <c r="FN13" i="4"/>
  <c r="GR13" i="4" s="1"/>
  <c r="FP13" i="4"/>
  <c r="GS13" i="4" s="1"/>
  <c r="FR13" i="4"/>
  <c r="GT13" i="4" s="1"/>
  <c r="FT13" i="4"/>
  <c r="GU13" i="4" s="1"/>
  <c r="BH14" i="4"/>
  <c r="BI14" i="4"/>
  <c r="BJ14" i="4"/>
  <c r="BK14" i="4"/>
  <c r="BL14" i="4"/>
  <c r="BM14" i="4"/>
  <c r="BN14" i="4"/>
  <c r="BO14" i="4"/>
  <c r="BP14" i="4"/>
  <c r="BQ14" i="4"/>
  <c r="BR14" i="4"/>
  <c r="BS14" i="4"/>
  <c r="BT14" i="4"/>
  <c r="BU14" i="4"/>
  <c r="BV14" i="4"/>
  <c r="BW14" i="4"/>
  <c r="BX14" i="4"/>
  <c r="BY14" i="4"/>
  <c r="BZ14" i="4"/>
  <c r="CA14" i="4"/>
  <c r="CB14" i="4"/>
  <c r="CC14" i="4"/>
  <c r="CD14" i="4"/>
  <c r="CE14" i="4"/>
  <c r="CF14" i="4"/>
  <c r="CG14" i="4"/>
  <c r="CH14" i="4"/>
  <c r="CI14" i="4"/>
  <c r="CJ14" i="4"/>
  <c r="CK14" i="4"/>
  <c r="CL14" i="4"/>
  <c r="CM14" i="4"/>
  <c r="CN14" i="4"/>
  <c r="CO14" i="4"/>
  <c r="CP14" i="4"/>
  <c r="CQ14" i="4"/>
  <c r="CR14" i="4"/>
  <c r="CS14" i="4"/>
  <c r="CT14" i="4"/>
  <c r="CU14" i="4"/>
  <c r="CV14" i="4"/>
  <c r="CW14" i="4"/>
  <c r="CX14" i="4"/>
  <c r="CY14" i="4"/>
  <c r="CZ14" i="4"/>
  <c r="DA14" i="4"/>
  <c r="DB14" i="4"/>
  <c r="DC14" i="4"/>
  <c r="DD14" i="4"/>
  <c r="DE14" i="4"/>
  <c r="DX14" i="4"/>
  <c r="DZ14" i="4"/>
  <c r="FX14" i="4" s="1"/>
  <c r="EB14" i="4"/>
  <c r="FY14" i="4" s="1"/>
  <c r="ED14" i="4"/>
  <c r="FZ14" i="4" s="1"/>
  <c r="EF14" i="4"/>
  <c r="GA14" i="4" s="1"/>
  <c r="EH14" i="4"/>
  <c r="GB14" i="4" s="1"/>
  <c r="EJ14" i="4"/>
  <c r="GC14" i="4" s="1"/>
  <c r="EL14" i="4"/>
  <c r="GD14" i="4" s="1"/>
  <c r="EN14" i="4"/>
  <c r="GE14" i="4" s="1"/>
  <c r="EP14" i="4"/>
  <c r="GF14" i="4" s="1"/>
  <c r="ER14" i="4"/>
  <c r="GG14" i="4" s="1"/>
  <c r="ET14" i="4"/>
  <c r="GH14" i="4" s="1"/>
  <c r="EV14" i="4"/>
  <c r="GI14" i="4" s="1"/>
  <c r="EX14" i="4"/>
  <c r="GJ14" i="4" s="1"/>
  <c r="EZ14" i="4"/>
  <c r="GK14" i="4" s="1"/>
  <c r="FB14" i="4"/>
  <c r="FD14" i="4"/>
  <c r="GM14" i="4" s="1"/>
  <c r="FF14" i="4"/>
  <c r="GN14" i="4" s="1"/>
  <c r="FH14" i="4"/>
  <c r="GO14" i="4" s="1"/>
  <c r="FJ14" i="4"/>
  <c r="GP14" i="4" s="1"/>
  <c r="FL14" i="4"/>
  <c r="GQ14" i="4" s="1"/>
  <c r="FN14" i="4"/>
  <c r="GR14" i="4" s="1"/>
  <c r="FP14" i="4"/>
  <c r="GS14" i="4" s="1"/>
  <c r="FR14" i="4"/>
  <c r="GT14" i="4" s="1"/>
  <c r="FT14" i="4"/>
  <c r="GU14" i="4" s="1"/>
  <c r="BH15" i="4"/>
  <c r="BI15" i="4"/>
  <c r="BJ15" i="4"/>
  <c r="BK15" i="4"/>
  <c r="BL15" i="4"/>
  <c r="BM15" i="4"/>
  <c r="BN15" i="4"/>
  <c r="BO15" i="4"/>
  <c r="BP15" i="4"/>
  <c r="BQ15" i="4"/>
  <c r="BR15" i="4"/>
  <c r="BS15" i="4"/>
  <c r="BT15" i="4"/>
  <c r="BU15" i="4"/>
  <c r="BV15" i="4"/>
  <c r="BW15" i="4"/>
  <c r="BX15" i="4"/>
  <c r="BY15" i="4"/>
  <c r="BZ15" i="4"/>
  <c r="CA15" i="4"/>
  <c r="CB15" i="4"/>
  <c r="CC15" i="4"/>
  <c r="CD15" i="4"/>
  <c r="CE15" i="4"/>
  <c r="CF15" i="4"/>
  <c r="CG15" i="4"/>
  <c r="CH15" i="4"/>
  <c r="CI15" i="4"/>
  <c r="CJ15" i="4"/>
  <c r="CK15" i="4"/>
  <c r="CL15" i="4"/>
  <c r="CM15" i="4"/>
  <c r="CN15" i="4"/>
  <c r="CO15" i="4"/>
  <c r="CP15" i="4"/>
  <c r="CQ15" i="4"/>
  <c r="CR15" i="4"/>
  <c r="CS15" i="4"/>
  <c r="CT15" i="4"/>
  <c r="CU15" i="4"/>
  <c r="CV15" i="4"/>
  <c r="CW15" i="4"/>
  <c r="CX15" i="4"/>
  <c r="CY15" i="4"/>
  <c r="CZ15" i="4"/>
  <c r="DA15" i="4"/>
  <c r="DB15" i="4"/>
  <c r="DC15" i="4"/>
  <c r="DD15" i="4"/>
  <c r="DE15" i="4"/>
  <c r="DX15" i="4"/>
  <c r="DZ15" i="4"/>
  <c r="FX15" i="4" s="1"/>
  <c r="EB15" i="4"/>
  <c r="FY15" i="4" s="1"/>
  <c r="ED15" i="4"/>
  <c r="FZ15" i="4" s="1"/>
  <c r="EF15" i="4"/>
  <c r="GA15" i="4" s="1"/>
  <c r="EH15" i="4"/>
  <c r="GB15" i="4" s="1"/>
  <c r="EJ15" i="4"/>
  <c r="GC15" i="4" s="1"/>
  <c r="EL15" i="4"/>
  <c r="GD15" i="4" s="1"/>
  <c r="EN15" i="4"/>
  <c r="GE15" i="4" s="1"/>
  <c r="EP15" i="4"/>
  <c r="GF15" i="4" s="1"/>
  <c r="ER15" i="4"/>
  <c r="GG15" i="4" s="1"/>
  <c r="ET15" i="4"/>
  <c r="GH15" i="4" s="1"/>
  <c r="EV15" i="4"/>
  <c r="GI15" i="4" s="1"/>
  <c r="EX15" i="4"/>
  <c r="GJ15" i="4" s="1"/>
  <c r="EZ15" i="4"/>
  <c r="GK15" i="4" s="1"/>
  <c r="FB15" i="4"/>
  <c r="GL15" i="4" s="1"/>
  <c r="FD15" i="4"/>
  <c r="GM15" i="4" s="1"/>
  <c r="FF15" i="4"/>
  <c r="GN15" i="4" s="1"/>
  <c r="FH15" i="4"/>
  <c r="GO15" i="4" s="1"/>
  <c r="FJ15" i="4"/>
  <c r="GP15" i="4" s="1"/>
  <c r="FL15" i="4"/>
  <c r="GQ15" i="4" s="1"/>
  <c r="FN15" i="4"/>
  <c r="GR15" i="4" s="1"/>
  <c r="FP15" i="4"/>
  <c r="GS15" i="4" s="1"/>
  <c r="FR15" i="4"/>
  <c r="GT15" i="4" s="1"/>
  <c r="FT15" i="4"/>
  <c r="GU15" i="4" s="1"/>
  <c r="BH16" i="4"/>
  <c r="BI16" i="4"/>
  <c r="BJ16" i="4"/>
  <c r="BK16" i="4"/>
  <c r="BL16" i="4"/>
  <c r="BM16" i="4"/>
  <c r="BN16" i="4"/>
  <c r="BO16" i="4"/>
  <c r="BP16" i="4"/>
  <c r="BQ16" i="4"/>
  <c r="BR16" i="4"/>
  <c r="BS16" i="4"/>
  <c r="BT16" i="4"/>
  <c r="BU16" i="4"/>
  <c r="BV16" i="4"/>
  <c r="BW16" i="4"/>
  <c r="BX16" i="4"/>
  <c r="BY16" i="4"/>
  <c r="BZ16" i="4"/>
  <c r="CA16" i="4"/>
  <c r="CB16" i="4"/>
  <c r="CC16" i="4"/>
  <c r="CD16" i="4"/>
  <c r="CE16" i="4"/>
  <c r="CF16" i="4"/>
  <c r="CG16" i="4"/>
  <c r="CH16" i="4"/>
  <c r="CI16" i="4"/>
  <c r="CJ16" i="4"/>
  <c r="CK16" i="4"/>
  <c r="CL16" i="4"/>
  <c r="CM16" i="4"/>
  <c r="CN16" i="4"/>
  <c r="CO16" i="4"/>
  <c r="CP16" i="4"/>
  <c r="CQ16" i="4"/>
  <c r="CR16" i="4"/>
  <c r="CS16" i="4"/>
  <c r="CT16" i="4"/>
  <c r="CU16" i="4"/>
  <c r="CV16" i="4"/>
  <c r="CW16" i="4"/>
  <c r="CX16" i="4"/>
  <c r="CY16" i="4"/>
  <c r="CZ16" i="4"/>
  <c r="DA16" i="4"/>
  <c r="DB16" i="4"/>
  <c r="DC16" i="4"/>
  <c r="DD16" i="4"/>
  <c r="DE16" i="4"/>
  <c r="DX16" i="4"/>
  <c r="DZ16" i="4"/>
  <c r="FX16" i="4" s="1"/>
  <c r="EB16" i="4"/>
  <c r="FY16" i="4" s="1"/>
  <c r="ED16" i="4"/>
  <c r="FZ16" i="4" s="1"/>
  <c r="EF16" i="4"/>
  <c r="GA16" i="4" s="1"/>
  <c r="EH16" i="4"/>
  <c r="GB16" i="4" s="1"/>
  <c r="EJ16" i="4"/>
  <c r="GC16" i="4" s="1"/>
  <c r="EL16" i="4"/>
  <c r="GD16" i="4" s="1"/>
  <c r="EN16" i="4"/>
  <c r="GE16" i="4" s="1"/>
  <c r="EP16" i="4"/>
  <c r="GF16" i="4" s="1"/>
  <c r="ER16" i="4"/>
  <c r="GG16" i="4" s="1"/>
  <c r="ET16" i="4"/>
  <c r="GH16" i="4" s="1"/>
  <c r="EV16" i="4"/>
  <c r="GI16" i="4" s="1"/>
  <c r="EX16" i="4"/>
  <c r="GJ16" i="4" s="1"/>
  <c r="EZ16" i="4"/>
  <c r="GK16" i="4" s="1"/>
  <c r="FB16" i="4"/>
  <c r="FD16" i="4"/>
  <c r="GM16" i="4" s="1"/>
  <c r="FF16" i="4"/>
  <c r="GN16" i="4" s="1"/>
  <c r="FH16" i="4"/>
  <c r="GO16" i="4" s="1"/>
  <c r="FJ16" i="4"/>
  <c r="GP16" i="4" s="1"/>
  <c r="FL16" i="4"/>
  <c r="GQ16" i="4" s="1"/>
  <c r="FN16" i="4"/>
  <c r="GR16" i="4" s="1"/>
  <c r="FP16" i="4"/>
  <c r="GS16" i="4" s="1"/>
  <c r="FR16" i="4"/>
  <c r="GT16" i="4" s="1"/>
  <c r="FT16" i="4"/>
  <c r="GU16" i="4" s="1"/>
  <c r="BH17" i="4"/>
  <c r="BI17" i="4"/>
  <c r="BJ17" i="4"/>
  <c r="BK17" i="4"/>
  <c r="BL17" i="4"/>
  <c r="BM17" i="4"/>
  <c r="BN17" i="4"/>
  <c r="BO17" i="4"/>
  <c r="BP17" i="4"/>
  <c r="BQ17" i="4"/>
  <c r="BR17" i="4"/>
  <c r="BS17" i="4"/>
  <c r="BT17" i="4"/>
  <c r="BU17" i="4"/>
  <c r="BV17" i="4"/>
  <c r="BW17" i="4"/>
  <c r="BX17" i="4"/>
  <c r="BY17" i="4"/>
  <c r="BZ17" i="4"/>
  <c r="CA17" i="4"/>
  <c r="CB17" i="4"/>
  <c r="CC17" i="4"/>
  <c r="CD17" i="4"/>
  <c r="CE17" i="4"/>
  <c r="CF17" i="4"/>
  <c r="CG17" i="4"/>
  <c r="CH17" i="4"/>
  <c r="CI17" i="4"/>
  <c r="CJ17" i="4"/>
  <c r="CK17" i="4"/>
  <c r="CL17" i="4"/>
  <c r="CM17" i="4"/>
  <c r="CN17" i="4"/>
  <c r="CO17" i="4"/>
  <c r="CP17" i="4"/>
  <c r="CQ17" i="4"/>
  <c r="CR17" i="4"/>
  <c r="CS17" i="4"/>
  <c r="CT17" i="4"/>
  <c r="CU17" i="4"/>
  <c r="CV17" i="4"/>
  <c r="CW17" i="4"/>
  <c r="CX17" i="4"/>
  <c r="CY17" i="4"/>
  <c r="CZ17" i="4"/>
  <c r="DA17" i="4"/>
  <c r="DB17" i="4"/>
  <c r="DC17" i="4"/>
  <c r="DD17" i="4"/>
  <c r="DE17" i="4"/>
  <c r="DX17" i="4"/>
  <c r="DZ17" i="4"/>
  <c r="FX17" i="4" s="1"/>
  <c r="EB17" i="4"/>
  <c r="FY17" i="4" s="1"/>
  <c r="ED17" i="4"/>
  <c r="FZ17" i="4" s="1"/>
  <c r="EF17" i="4"/>
  <c r="GA17" i="4" s="1"/>
  <c r="EH17" i="4"/>
  <c r="GB17" i="4" s="1"/>
  <c r="EJ17" i="4"/>
  <c r="GC17" i="4" s="1"/>
  <c r="EL17" i="4"/>
  <c r="GD17" i="4" s="1"/>
  <c r="EN17" i="4"/>
  <c r="GE17" i="4" s="1"/>
  <c r="EP17" i="4"/>
  <c r="GF17" i="4" s="1"/>
  <c r="ER17" i="4"/>
  <c r="GG17" i="4" s="1"/>
  <c r="ET17" i="4"/>
  <c r="GH17" i="4" s="1"/>
  <c r="EV17" i="4"/>
  <c r="GI17" i="4" s="1"/>
  <c r="EX17" i="4"/>
  <c r="GJ17" i="4" s="1"/>
  <c r="EZ17" i="4"/>
  <c r="GK17" i="4" s="1"/>
  <c r="FB17" i="4"/>
  <c r="GL17" i="4" s="1"/>
  <c r="FD17" i="4"/>
  <c r="GM17" i="4" s="1"/>
  <c r="FF17" i="4"/>
  <c r="GN17" i="4" s="1"/>
  <c r="FH17" i="4"/>
  <c r="GO17" i="4" s="1"/>
  <c r="FJ17" i="4"/>
  <c r="GP17" i="4" s="1"/>
  <c r="FL17" i="4"/>
  <c r="GQ17" i="4" s="1"/>
  <c r="FN17" i="4"/>
  <c r="GR17" i="4" s="1"/>
  <c r="FP17" i="4"/>
  <c r="GS17" i="4" s="1"/>
  <c r="FR17" i="4"/>
  <c r="GT17" i="4" s="1"/>
  <c r="FT17" i="4"/>
  <c r="GU17" i="4" s="1"/>
  <c r="BH19" i="4"/>
  <c r="BI19" i="4"/>
  <c r="BJ19" i="4"/>
  <c r="BK19" i="4"/>
  <c r="BL19" i="4"/>
  <c r="BM19" i="4"/>
  <c r="BN19" i="4"/>
  <c r="BO19" i="4"/>
  <c r="BP19" i="4"/>
  <c r="BQ19" i="4"/>
  <c r="BR19" i="4"/>
  <c r="BS19" i="4"/>
  <c r="BT19" i="4"/>
  <c r="BU19" i="4"/>
  <c r="BV19" i="4"/>
  <c r="BW19" i="4"/>
  <c r="BX19" i="4"/>
  <c r="BY19" i="4"/>
  <c r="BZ19" i="4"/>
  <c r="CA19" i="4"/>
  <c r="CB19" i="4"/>
  <c r="CC19" i="4"/>
  <c r="CD19" i="4"/>
  <c r="CE19" i="4"/>
  <c r="CF19" i="4"/>
  <c r="CG19" i="4"/>
  <c r="CH19" i="4"/>
  <c r="CI19" i="4"/>
  <c r="CJ19" i="4"/>
  <c r="CK19" i="4"/>
  <c r="CL19" i="4"/>
  <c r="CM19" i="4"/>
  <c r="CN19" i="4"/>
  <c r="CO19" i="4"/>
  <c r="CP19" i="4"/>
  <c r="CQ19" i="4"/>
  <c r="CR19" i="4"/>
  <c r="CS19" i="4"/>
  <c r="CT19" i="4"/>
  <c r="CU19" i="4"/>
  <c r="CV19" i="4"/>
  <c r="CW19" i="4"/>
  <c r="CX19" i="4"/>
  <c r="CY19" i="4"/>
  <c r="CZ19" i="4"/>
  <c r="DA19" i="4"/>
  <c r="DB19" i="4"/>
  <c r="DC19" i="4"/>
  <c r="DD19" i="4"/>
  <c r="DE19" i="4"/>
  <c r="DX19" i="4"/>
  <c r="FW19" i="4" s="1"/>
  <c r="DZ19" i="4"/>
  <c r="EB19" i="4"/>
  <c r="FY19" i="4" s="1"/>
  <c r="ED19" i="4"/>
  <c r="FZ19" i="4" s="1"/>
  <c r="EF19" i="4"/>
  <c r="GA19" i="4" s="1"/>
  <c r="EH19" i="4"/>
  <c r="GB19" i="4" s="1"/>
  <c r="EJ19" i="4"/>
  <c r="GC19" i="4" s="1"/>
  <c r="EL19" i="4"/>
  <c r="GD19" i="4" s="1"/>
  <c r="EN19" i="4"/>
  <c r="GE19" i="4" s="1"/>
  <c r="EP19" i="4"/>
  <c r="GF19" i="4" s="1"/>
  <c r="ER19" i="4"/>
  <c r="ET19" i="4"/>
  <c r="GH19" i="4" s="1"/>
  <c r="EV19" i="4"/>
  <c r="GI19" i="4" s="1"/>
  <c r="EX19" i="4"/>
  <c r="GJ19" i="4" s="1"/>
  <c r="EZ19" i="4"/>
  <c r="GK19" i="4" s="1"/>
  <c r="FB19" i="4"/>
  <c r="FD19" i="4"/>
  <c r="FF19" i="4"/>
  <c r="GN19" i="4" s="1"/>
  <c r="FH19" i="4"/>
  <c r="GO19" i="4" s="1"/>
  <c r="FJ19" i="4"/>
  <c r="GP19" i="4" s="1"/>
  <c r="FL19" i="4"/>
  <c r="GQ19" i="4" s="1"/>
  <c r="FN19" i="4"/>
  <c r="GR19" i="4" s="1"/>
  <c r="FP19" i="4"/>
  <c r="GS19" i="4" s="1"/>
  <c r="FR19" i="4"/>
  <c r="GT19" i="4" s="1"/>
  <c r="FT19" i="4"/>
  <c r="GU19" i="4" s="1"/>
  <c r="BH20" i="4"/>
  <c r="BI20" i="4"/>
  <c r="BJ20" i="4"/>
  <c r="BK20" i="4"/>
  <c r="BL20" i="4"/>
  <c r="BM20" i="4"/>
  <c r="BN20" i="4"/>
  <c r="BO20" i="4"/>
  <c r="BP20" i="4"/>
  <c r="BQ20" i="4"/>
  <c r="BR20" i="4"/>
  <c r="BS20" i="4"/>
  <c r="BT20" i="4"/>
  <c r="BU20" i="4"/>
  <c r="BV20" i="4"/>
  <c r="BW20" i="4"/>
  <c r="BX20" i="4"/>
  <c r="BY20" i="4"/>
  <c r="BZ20" i="4"/>
  <c r="CA20" i="4"/>
  <c r="CB20" i="4"/>
  <c r="CC20" i="4"/>
  <c r="CD20" i="4"/>
  <c r="CE20" i="4"/>
  <c r="CF20" i="4"/>
  <c r="CG20" i="4"/>
  <c r="CH20" i="4"/>
  <c r="CI20" i="4"/>
  <c r="CJ20" i="4"/>
  <c r="CK20" i="4"/>
  <c r="CL20" i="4"/>
  <c r="CM20" i="4"/>
  <c r="CN20" i="4"/>
  <c r="CO20" i="4"/>
  <c r="CP20" i="4"/>
  <c r="CQ20" i="4"/>
  <c r="CR20" i="4"/>
  <c r="CS20" i="4"/>
  <c r="CT20" i="4"/>
  <c r="CU20" i="4"/>
  <c r="CV20" i="4"/>
  <c r="CW20" i="4"/>
  <c r="CX20" i="4"/>
  <c r="CY20" i="4"/>
  <c r="CZ20" i="4"/>
  <c r="DA20" i="4"/>
  <c r="DB20" i="4"/>
  <c r="DC20" i="4"/>
  <c r="DD20" i="4"/>
  <c r="DE20" i="4"/>
  <c r="DX20" i="4"/>
  <c r="FW20" i="4" s="1"/>
  <c r="DZ20" i="4"/>
  <c r="EB20" i="4"/>
  <c r="FY20" i="4" s="1"/>
  <c r="ED20" i="4"/>
  <c r="FZ20" i="4" s="1"/>
  <c r="EF20" i="4"/>
  <c r="GA20" i="4" s="1"/>
  <c r="EH20" i="4"/>
  <c r="GB20" i="4" s="1"/>
  <c r="EJ20" i="4"/>
  <c r="GC20" i="4" s="1"/>
  <c r="EL20" i="4"/>
  <c r="GD20" i="4" s="1"/>
  <c r="EN20" i="4"/>
  <c r="GE20" i="4" s="1"/>
  <c r="EP20" i="4"/>
  <c r="GF20" i="4" s="1"/>
  <c r="ER20" i="4"/>
  <c r="GG20" i="4" s="1"/>
  <c r="ET20" i="4"/>
  <c r="GH20" i="4" s="1"/>
  <c r="EV20" i="4"/>
  <c r="GI20" i="4" s="1"/>
  <c r="EX20" i="4"/>
  <c r="GJ20" i="4" s="1"/>
  <c r="EZ20" i="4"/>
  <c r="GK20" i="4" s="1"/>
  <c r="FB20" i="4"/>
  <c r="FD20" i="4"/>
  <c r="GM20" i="4" s="1"/>
  <c r="FF20" i="4"/>
  <c r="GN20" i="4" s="1"/>
  <c r="FH20" i="4"/>
  <c r="GO20" i="4" s="1"/>
  <c r="FJ20" i="4"/>
  <c r="GP20" i="4" s="1"/>
  <c r="FL20" i="4"/>
  <c r="GQ20" i="4" s="1"/>
  <c r="FN20" i="4"/>
  <c r="GR20" i="4" s="1"/>
  <c r="FP20" i="4"/>
  <c r="GS20" i="4" s="1"/>
  <c r="FR20" i="4"/>
  <c r="GT20" i="4" s="1"/>
  <c r="FT20" i="4"/>
  <c r="GU20" i="4" s="1"/>
  <c r="BH21" i="4"/>
  <c r="BI21" i="4"/>
  <c r="BJ21" i="4"/>
  <c r="BK21" i="4"/>
  <c r="BL21" i="4"/>
  <c r="BM21" i="4"/>
  <c r="BN21" i="4"/>
  <c r="BO21" i="4"/>
  <c r="BP21" i="4"/>
  <c r="BQ21" i="4"/>
  <c r="BR21" i="4"/>
  <c r="BS21" i="4"/>
  <c r="BT21" i="4"/>
  <c r="BU21" i="4"/>
  <c r="BV21" i="4"/>
  <c r="BW21" i="4"/>
  <c r="BX21" i="4"/>
  <c r="BY21" i="4"/>
  <c r="BZ21" i="4"/>
  <c r="CA21" i="4"/>
  <c r="CB21" i="4"/>
  <c r="CC21" i="4"/>
  <c r="CD21" i="4"/>
  <c r="CE21" i="4"/>
  <c r="CF21" i="4"/>
  <c r="CG21" i="4"/>
  <c r="CH21" i="4"/>
  <c r="CI21" i="4"/>
  <c r="CJ21" i="4"/>
  <c r="CK21" i="4"/>
  <c r="CL21" i="4"/>
  <c r="CM21" i="4"/>
  <c r="CN21" i="4"/>
  <c r="CO21" i="4"/>
  <c r="CP21" i="4"/>
  <c r="CQ21" i="4"/>
  <c r="CR21" i="4"/>
  <c r="CS21" i="4"/>
  <c r="CT21" i="4"/>
  <c r="CU21" i="4"/>
  <c r="CV21" i="4"/>
  <c r="CW21" i="4"/>
  <c r="CX21" i="4"/>
  <c r="CY21" i="4"/>
  <c r="CZ21" i="4"/>
  <c r="DA21" i="4"/>
  <c r="DB21" i="4"/>
  <c r="DC21" i="4"/>
  <c r="DD21" i="4"/>
  <c r="DE21" i="4"/>
  <c r="DX21" i="4"/>
  <c r="FW21" i="4" s="1"/>
  <c r="DZ21" i="4"/>
  <c r="EB21" i="4"/>
  <c r="FY21" i="4" s="1"/>
  <c r="ED21" i="4"/>
  <c r="FZ21" i="4" s="1"/>
  <c r="EF21" i="4"/>
  <c r="GA21" i="4" s="1"/>
  <c r="EH21" i="4"/>
  <c r="GB21" i="4" s="1"/>
  <c r="EJ21" i="4"/>
  <c r="GC21" i="4" s="1"/>
  <c r="EL21" i="4"/>
  <c r="GD21" i="4" s="1"/>
  <c r="EN21" i="4"/>
  <c r="GE21" i="4" s="1"/>
  <c r="EP21" i="4"/>
  <c r="GF21" i="4" s="1"/>
  <c r="ER21" i="4"/>
  <c r="ET21" i="4"/>
  <c r="GH21" i="4" s="1"/>
  <c r="EV21" i="4"/>
  <c r="GI21" i="4" s="1"/>
  <c r="EX21" i="4"/>
  <c r="GJ21" i="4" s="1"/>
  <c r="EZ21" i="4"/>
  <c r="GK21" i="4" s="1"/>
  <c r="FB21" i="4"/>
  <c r="FD21" i="4"/>
  <c r="FF21" i="4"/>
  <c r="GN21" i="4" s="1"/>
  <c r="FH21" i="4"/>
  <c r="GO21" i="4" s="1"/>
  <c r="FJ21" i="4"/>
  <c r="GP21" i="4" s="1"/>
  <c r="FL21" i="4"/>
  <c r="GQ21" i="4" s="1"/>
  <c r="FN21" i="4"/>
  <c r="GR21" i="4" s="1"/>
  <c r="FP21" i="4"/>
  <c r="GS21" i="4" s="1"/>
  <c r="FR21" i="4"/>
  <c r="GT21" i="4" s="1"/>
  <c r="FT21" i="4"/>
  <c r="GU21" i="4" s="1"/>
  <c r="BH22" i="4"/>
  <c r="BI22" i="4"/>
  <c r="BJ22" i="4"/>
  <c r="BK22" i="4"/>
  <c r="BL22" i="4"/>
  <c r="BM22" i="4"/>
  <c r="BN22" i="4"/>
  <c r="BO22" i="4"/>
  <c r="BP22" i="4"/>
  <c r="BQ22" i="4"/>
  <c r="BR22" i="4"/>
  <c r="BS22" i="4"/>
  <c r="BT22" i="4"/>
  <c r="BU22" i="4"/>
  <c r="BV22" i="4"/>
  <c r="BW22" i="4"/>
  <c r="BX22" i="4"/>
  <c r="BY22" i="4"/>
  <c r="BZ22" i="4"/>
  <c r="CA22" i="4"/>
  <c r="CB22" i="4"/>
  <c r="CC22" i="4"/>
  <c r="CD22" i="4"/>
  <c r="CE22" i="4"/>
  <c r="CF22" i="4"/>
  <c r="CG22" i="4"/>
  <c r="CH22" i="4"/>
  <c r="CI22" i="4"/>
  <c r="CJ22" i="4"/>
  <c r="CK22" i="4"/>
  <c r="CL22" i="4"/>
  <c r="CM22" i="4"/>
  <c r="CN22" i="4"/>
  <c r="CO22" i="4"/>
  <c r="CP22" i="4"/>
  <c r="CQ22" i="4"/>
  <c r="CR22" i="4"/>
  <c r="CS22" i="4"/>
  <c r="CT22" i="4"/>
  <c r="CU22" i="4"/>
  <c r="CV22" i="4"/>
  <c r="CW22" i="4"/>
  <c r="CX22" i="4"/>
  <c r="CY22" i="4"/>
  <c r="CZ22" i="4"/>
  <c r="DA22" i="4"/>
  <c r="DB22" i="4"/>
  <c r="DC22" i="4"/>
  <c r="DD22" i="4"/>
  <c r="DE22" i="4"/>
  <c r="DX22" i="4"/>
  <c r="FW22" i="4" s="1"/>
  <c r="DZ22" i="4"/>
  <c r="EB22" i="4"/>
  <c r="FY22" i="4" s="1"/>
  <c r="ED22" i="4"/>
  <c r="FZ22" i="4" s="1"/>
  <c r="EF22" i="4"/>
  <c r="GA22" i="4" s="1"/>
  <c r="EH22" i="4"/>
  <c r="GB22" i="4" s="1"/>
  <c r="EJ22" i="4"/>
  <c r="GC22" i="4" s="1"/>
  <c r="EL22" i="4"/>
  <c r="GD22" i="4" s="1"/>
  <c r="EN22" i="4"/>
  <c r="GE22" i="4" s="1"/>
  <c r="EP22" i="4"/>
  <c r="GF22" i="4" s="1"/>
  <c r="ER22" i="4"/>
  <c r="GG22" i="4" s="1"/>
  <c r="ET22" i="4"/>
  <c r="GH22" i="4" s="1"/>
  <c r="EV22" i="4"/>
  <c r="GI22" i="4" s="1"/>
  <c r="EX22" i="4"/>
  <c r="GJ22" i="4" s="1"/>
  <c r="EZ22" i="4"/>
  <c r="GK22" i="4" s="1"/>
  <c r="FB22" i="4"/>
  <c r="FD22" i="4"/>
  <c r="GM22" i="4" s="1"/>
  <c r="FF22" i="4"/>
  <c r="GN22" i="4" s="1"/>
  <c r="FH22" i="4"/>
  <c r="GO22" i="4" s="1"/>
  <c r="FJ22" i="4"/>
  <c r="GP22" i="4" s="1"/>
  <c r="FL22" i="4"/>
  <c r="GQ22" i="4" s="1"/>
  <c r="FN22" i="4"/>
  <c r="GR22" i="4" s="1"/>
  <c r="FP22" i="4"/>
  <c r="GS22" i="4" s="1"/>
  <c r="FR22" i="4"/>
  <c r="GT22" i="4" s="1"/>
  <c r="FT22" i="4"/>
  <c r="GU22" i="4" s="1"/>
  <c r="BH23" i="4"/>
  <c r="BI23" i="4"/>
  <c r="BJ23" i="4"/>
  <c r="BK23" i="4"/>
  <c r="BL23" i="4"/>
  <c r="BM23" i="4"/>
  <c r="BN23" i="4"/>
  <c r="BO23" i="4"/>
  <c r="BH24" i="4"/>
  <c r="BI24" i="4"/>
  <c r="BJ24" i="4"/>
  <c r="BK24" i="4"/>
  <c r="BL24" i="4"/>
  <c r="BM24" i="4"/>
  <c r="BN24" i="4"/>
  <c r="BO24" i="4"/>
  <c r="BP24" i="4"/>
  <c r="BQ24" i="4"/>
  <c r="BR24" i="4"/>
  <c r="BS24" i="4"/>
  <c r="BT24" i="4"/>
  <c r="BU24" i="4"/>
  <c r="BV24" i="4"/>
  <c r="BW24" i="4"/>
  <c r="BX24" i="4"/>
  <c r="BY24" i="4"/>
  <c r="BZ24" i="4"/>
  <c r="CA24" i="4"/>
  <c r="CB24" i="4"/>
  <c r="CC24" i="4"/>
  <c r="CD24" i="4"/>
  <c r="CE24" i="4"/>
  <c r="CF24" i="4"/>
  <c r="CG24" i="4"/>
  <c r="CH24" i="4"/>
  <c r="CI24" i="4"/>
  <c r="CJ24" i="4"/>
  <c r="CK24" i="4"/>
  <c r="CL24" i="4"/>
  <c r="CM24" i="4"/>
  <c r="CN24" i="4"/>
  <c r="CO24" i="4"/>
  <c r="CP24" i="4"/>
  <c r="CQ24" i="4"/>
  <c r="CR24" i="4"/>
  <c r="CS24" i="4"/>
  <c r="CT24" i="4"/>
  <c r="CU24" i="4"/>
  <c r="CV24" i="4"/>
  <c r="CW24" i="4"/>
  <c r="CX24" i="4"/>
  <c r="CY24" i="4"/>
  <c r="CZ24" i="4"/>
  <c r="DA24" i="4"/>
  <c r="DB24" i="4"/>
  <c r="DC24" i="4"/>
  <c r="DD24" i="4"/>
  <c r="DE24" i="4"/>
  <c r="DX24" i="4"/>
  <c r="FW24" i="4" s="1"/>
  <c r="DZ24" i="4"/>
  <c r="EB24" i="4"/>
  <c r="FY24" i="4" s="1"/>
  <c r="ED24" i="4"/>
  <c r="FZ24" i="4" s="1"/>
  <c r="EF24" i="4"/>
  <c r="GA24" i="4" s="1"/>
  <c r="EH24" i="4"/>
  <c r="GB24" i="4" s="1"/>
  <c r="EJ24" i="4"/>
  <c r="GC24" i="4" s="1"/>
  <c r="EL24" i="4"/>
  <c r="GD24" i="4" s="1"/>
  <c r="EN24" i="4"/>
  <c r="GE24" i="4" s="1"/>
  <c r="EP24" i="4"/>
  <c r="GF24" i="4" s="1"/>
  <c r="ER24" i="4"/>
  <c r="ET24" i="4"/>
  <c r="GH24" i="4" s="1"/>
  <c r="EV24" i="4"/>
  <c r="GI24" i="4" s="1"/>
  <c r="EX24" i="4"/>
  <c r="GJ24" i="4" s="1"/>
  <c r="EZ24" i="4"/>
  <c r="GK24" i="4" s="1"/>
  <c r="FB24" i="4"/>
  <c r="FD24" i="4"/>
  <c r="FF24" i="4"/>
  <c r="GN24" i="4" s="1"/>
  <c r="FH24" i="4"/>
  <c r="GO24" i="4" s="1"/>
  <c r="FJ24" i="4"/>
  <c r="GP24" i="4" s="1"/>
  <c r="FL24" i="4"/>
  <c r="GQ24" i="4" s="1"/>
  <c r="FN24" i="4"/>
  <c r="GR24" i="4" s="1"/>
  <c r="FP24" i="4"/>
  <c r="GS24" i="4" s="1"/>
  <c r="FR24" i="4"/>
  <c r="GT24" i="4" s="1"/>
  <c r="FT24" i="4"/>
  <c r="GU24" i="4" s="1"/>
  <c r="BH25" i="4"/>
  <c r="BI25" i="4"/>
  <c r="BJ25" i="4"/>
  <c r="BK25" i="4"/>
  <c r="BL25" i="4"/>
  <c r="BM25" i="4"/>
  <c r="BN25" i="4"/>
  <c r="BO25" i="4"/>
  <c r="BP25" i="4"/>
  <c r="BQ25" i="4"/>
  <c r="BR25" i="4"/>
  <c r="BS25" i="4"/>
  <c r="BT25" i="4"/>
  <c r="BU25" i="4"/>
  <c r="BV25" i="4"/>
  <c r="BW25" i="4"/>
  <c r="BX25" i="4"/>
  <c r="BY25" i="4"/>
  <c r="BZ25" i="4"/>
  <c r="CA25" i="4"/>
  <c r="CB25" i="4"/>
  <c r="CC25" i="4"/>
  <c r="CD25" i="4"/>
  <c r="CE25" i="4"/>
  <c r="CF25" i="4"/>
  <c r="CG25" i="4"/>
  <c r="CH25" i="4"/>
  <c r="CI25" i="4"/>
  <c r="CJ25" i="4"/>
  <c r="CK25" i="4"/>
  <c r="CL25" i="4"/>
  <c r="CM25" i="4"/>
  <c r="CN25" i="4"/>
  <c r="CO25" i="4"/>
  <c r="CP25" i="4"/>
  <c r="CQ25" i="4"/>
  <c r="CR25" i="4"/>
  <c r="CS25" i="4"/>
  <c r="CT25" i="4"/>
  <c r="CU25" i="4"/>
  <c r="CV25" i="4"/>
  <c r="CW25" i="4"/>
  <c r="CX25" i="4"/>
  <c r="CY25" i="4"/>
  <c r="CZ25" i="4"/>
  <c r="DA25" i="4"/>
  <c r="DB25" i="4"/>
  <c r="DC25" i="4"/>
  <c r="DD25" i="4"/>
  <c r="DE25" i="4"/>
  <c r="DX25" i="4"/>
  <c r="FW25" i="4" s="1"/>
  <c r="DZ25" i="4"/>
  <c r="EB25" i="4"/>
  <c r="FY25" i="4" s="1"/>
  <c r="ED25" i="4"/>
  <c r="FZ25" i="4" s="1"/>
  <c r="EF25" i="4"/>
  <c r="GA25" i="4" s="1"/>
  <c r="EH25" i="4"/>
  <c r="GB25" i="4" s="1"/>
  <c r="EJ25" i="4"/>
  <c r="GC25" i="4" s="1"/>
  <c r="EL25" i="4"/>
  <c r="GD25" i="4" s="1"/>
  <c r="EN25" i="4"/>
  <c r="GE25" i="4" s="1"/>
  <c r="EP25" i="4"/>
  <c r="GF25" i="4" s="1"/>
  <c r="ER25" i="4"/>
  <c r="GG25" i="4" s="1"/>
  <c r="ET25" i="4"/>
  <c r="GH25" i="4" s="1"/>
  <c r="EV25" i="4"/>
  <c r="GI25" i="4" s="1"/>
  <c r="EX25" i="4"/>
  <c r="GJ25" i="4" s="1"/>
  <c r="EZ25" i="4"/>
  <c r="GK25" i="4" s="1"/>
  <c r="FB25" i="4"/>
  <c r="FD25" i="4"/>
  <c r="GM25" i="4" s="1"/>
  <c r="FF25" i="4"/>
  <c r="GN25" i="4" s="1"/>
  <c r="FH25" i="4"/>
  <c r="GO25" i="4" s="1"/>
  <c r="FJ25" i="4"/>
  <c r="GP25" i="4" s="1"/>
  <c r="FL25" i="4"/>
  <c r="GQ25" i="4" s="1"/>
  <c r="FN25" i="4"/>
  <c r="GR25" i="4" s="1"/>
  <c r="FP25" i="4"/>
  <c r="GS25" i="4" s="1"/>
  <c r="FR25" i="4"/>
  <c r="GT25" i="4" s="1"/>
  <c r="FT25" i="4"/>
  <c r="GU25" i="4" s="1"/>
  <c r="BH26" i="4"/>
  <c r="BI26" i="4"/>
  <c r="BJ26" i="4"/>
  <c r="BK26" i="4"/>
  <c r="BL26" i="4"/>
  <c r="BM26" i="4"/>
  <c r="BN26" i="4"/>
  <c r="BO26" i="4"/>
  <c r="BP26" i="4"/>
  <c r="BQ26" i="4"/>
  <c r="BR26" i="4"/>
  <c r="BS26" i="4"/>
  <c r="BT26" i="4"/>
  <c r="BU26" i="4"/>
  <c r="BV26" i="4"/>
  <c r="BW26" i="4"/>
  <c r="BX26" i="4"/>
  <c r="BY26" i="4"/>
  <c r="BZ26" i="4"/>
  <c r="CA26" i="4"/>
  <c r="CB26" i="4"/>
  <c r="CC26" i="4"/>
  <c r="CD26" i="4"/>
  <c r="CE26" i="4"/>
  <c r="CF26" i="4"/>
  <c r="CG26" i="4"/>
  <c r="CH26" i="4"/>
  <c r="CI26" i="4"/>
  <c r="CJ26" i="4"/>
  <c r="CK26" i="4"/>
  <c r="CL26" i="4"/>
  <c r="CM26" i="4"/>
  <c r="CN26" i="4"/>
  <c r="CO26" i="4"/>
  <c r="CP26" i="4"/>
  <c r="CQ26" i="4"/>
  <c r="CR26" i="4"/>
  <c r="CS26" i="4"/>
  <c r="CT26" i="4"/>
  <c r="CU26" i="4"/>
  <c r="CV26" i="4"/>
  <c r="CW26" i="4"/>
  <c r="CX26" i="4"/>
  <c r="CY26" i="4"/>
  <c r="CZ26" i="4"/>
  <c r="DA26" i="4"/>
  <c r="DB26" i="4"/>
  <c r="DC26" i="4"/>
  <c r="DD26" i="4"/>
  <c r="DE26" i="4"/>
  <c r="DX26" i="4"/>
  <c r="FW26" i="4" s="1"/>
  <c r="DZ26" i="4"/>
  <c r="EB26" i="4"/>
  <c r="ED26" i="4"/>
  <c r="FZ26" i="4" s="1"/>
  <c r="EF26" i="4"/>
  <c r="GA26" i="4" s="1"/>
  <c r="EH26" i="4"/>
  <c r="GB26" i="4" s="1"/>
  <c r="EJ26" i="4"/>
  <c r="GC26" i="4" s="1"/>
  <c r="EL26" i="4"/>
  <c r="GD26" i="4" s="1"/>
  <c r="EN26" i="4"/>
  <c r="GE26" i="4" s="1"/>
  <c r="EP26" i="4"/>
  <c r="GF26" i="4" s="1"/>
  <c r="ER26" i="4"/>
  <c r="ET26" i="4"/>
  <c r="GH26" i="4" s="1"/>
  <c r="EV26" i="4"/>
  <c r="GI26" i="4" s="1"/>
  <c r="EX26" i="4"/>
  <c r="GJ26" i="4" s="1"/>
  <c r="EZ26" i="4"/>
  <c r="GK26" i="4" s="1"/>
  <c r="FB26" i="4"/>
  <c r="FD26" i="4"/>
  <c r="FF26" i="4"/>
  <c r="GN26" i="4" s="1"/>
  <c r="FH26" i="4"/>
  <c r="FJ26" i="4"/>
  <c r="GP26" i="4" s="1"/>
  <c r="FL26" i="4"/>
  <c r="GQ26" i="4" s="1"/>
  <c r="FN26" i="4"/>
  <c r="GR26" i="4" s="1"/>
  <c r="FP26" i="4"/>
  <c r="GS26" i="4" s="1"/>
  <c r="FR26" i="4"/>
  <c r="GT26" i="4" s="1"/>
  <c r="FT26" i="4"/>
  <c r="GU26" i="4" s="1"/>
  <c r="CR28" i="4"/>
  <c r="CS28" i="4"/>
  <c r="CT28" i="4"/>
  <c r="CU28" i="4"/>
  <c r="CV28" i="4"/>
  <c r="CW28" i="4"/>
  <c r="CX28" i="4"/>
  <c r="CY28" i="4"/>
  <c r="CZ28" i="4"/>
  <c r="DA28" i="4"/>
  <c r="DB28" i="4"/>
  <c r="DC28" i="4"/>
  <c r="DD28" i="4"/>
  <c r="DE28" i="4"/>
  <c r="DX28" i="4"/>
  <c r="FW28" i="4" s="1"/>
  <c r="DZ28" i="4"/>
  <c r="FX28" i="4" s="1"/>
  <c r="EB28" i="4"/>
  <c r="FY28" i="4" s="1"/>
  <c r="ED28" i="4"/>
  <c r="FZ28" i="4" s="1"/>
  <c r="EF28" i="4"/>
  <c r="GA28" i="4" s="1"/>
  <c r="EH28" i="4"/>
  <c r="EJ28" i="4"/>
  <c r="GC28" i="4" s="1"/>
  <c r="EL28" i="4"/>
  <c r="EN28" i="4"/>
  <c r="GE28" i="4" s="1"/>
  <c r="EP28" i="4"/>
  <c r="GF28" i="4" s="1"/>
  <c r="ER28" i="4"/>
  <c r="GG28" i="4" s="1"/>
  <c r="ET28" i="4"/>
  <c r="GH28" i="4" s="1"/>
  <c r="EV28" i="4"/>
  <c r="GI28" i="4" s="1"/>
  <c r="EX28" i="4"/>
  <c r="EZ28" i="4"/>
  <c r="GK28" i="4" s="1"/>
  <c r="FB28" i="4"/>
  <c r="FD28" i="4"/>
  <c r="GM28" i="4" s="1"/>
  <c r="FF28" i="4"/>
  <c r="GN28" i="4" s="1"/>
  <c r="FH28" i="4"/>
  <c r="GO28" i="4" s="1"/>
  <c r="FJ28" i="4"/>
  <c r="GP28" i="4" s="1"/>
  <c r="FL28" i="4"/>
  <c r="GQ28" i="4" s="1"/>
  <c r="FN28" i="4"/>
  <c r="FP28" i="4"/>
  <c r="FR28" i="4"/>
  <c r="FT28" i="4"/>
  <c r="GU28" i="4" s="1"/>
  <c r="BH29" i="4"/>
  <c r="BI29" i="4"/>
  <c r="BJ29" i="4"/>
  <c r="BK29" i="4"/>
  <c r="BL29" i="4"/>
  <c r="BM29" i="4"/>
  <c r="BN29" i="4"/>
  <c r="BO29" i="4"/>
  <c r="BP29" i="4"/>
  <c r="BQ29" i="4"/>
  <c r="BR29" i="4"/>
  <c r="BS29" i="4"/>
  <c r="BT29" i="4"/>
  <c r="BU29" i="4"/>
  <c r="BV29" i="4"/>
  <c r="BW29" i="4"/>
  <c r="BX29" i="4"/>
  <c r="BY29" i="4"/>
  <c r="BZ29" i="4"/>
  <c r="CA29" i="4"/>
  <c r="CB29" i="4"/>
  <c r="CC29" i="4"/>
  <c r="CD29" i="4"/>
  <c r="CE29" i="4"/>
  <c r="CF29" i="4"/>
  <c r="CG29" i="4"/>
  <c r="CH29" i="4"/>
  <c r="CI29" i="4"/>
  <c r="CJ29" i="4"/>
  <c r="CK29" i="4"/>
  <c r="CL29" i="4"/>
  <c r="CM29" i="4"/>
  <c r="CN29" i="4"/>
  <c r="CO29" i="4"/>
  <c r="CP29" i="4"/>
  <c r="CQ29" i="4"/>
  <c r="CR29" i="4"/>
  <c r="CS29" i="4"/>
  <c r="CT29" i="4"/>
  <c r="CU29" i="4"/>
  <c r="CV29" i="4"/>
  <c r="CW29" i="4"/>
  <c r="CX29" i="4"/>
  <c r="CY29" i="4"/>
  <c r="CZ29" i="4"/>
  <c r="DA29" i="4"/>
  <c r="DB29" i="4"/>
  <c r="DC29" i="4"/>
  <c r="DD29" i="4"/>
  <c r="DE29" i="4"/>
  <c r="DX29" i="4"/>
  <c r="FW29" i="4" s="1"/>
  <c r="DZ29" i="4"/>
  <c r="FX29" i="4" s="1"/>
  <c r="EB29" i="4"/>
  <c r="FY29" i="4" s="1"/>
  <c r="ED29" i="4"/>
  <c r="FZ29" i="4" s="1"/>
  <c r="EF29" i="4"/>
  <c r="EH29" i="4"/>
  <c r="EJ29" i="4"/>
  <c r="EL29" i="4"/>
  <c r="GD29" i="4" s="1"/>
  <c r="EN29" i="4"/>
  <c r="GE29" i="4" s="1"/>
  <c r="EP29" i="4"/>
  <c r="GF29" i="4" s="1"/>
  <c r="ER29" i="4"/>
  <c r="GG29" i="4" s="1"/>
  <c r="ET29" i="4"/>
  <c r="GH29" i="4" s="1"/>
  <c r="EV29" i="4"/>
  <c r="GI29" i="4" s="1"/>
  <c r="EX29" i="4"/>
  <c r="GJ29" i="4" s="1"/>
  <c r="EZ29" i="4"/>
  <c r="GK29" i="4" s="1"/>
  <c r="FB29" i="4"/>
  <c r="GL29" i="4" s="1"/>
  <c r="FD29" i="4"/>
  <c r="FF29" i="4"/>
  <c r="GN29" i="4" s="1"/>
  <c r="FH29" i="4"/>
  <c r="FJ29" i="4"/>
  <c r="GP29" i="4" s="1"/>
  <c r="FL29" i="4"/>
  <c r="FN29" i="4"/>
  <c r="GR29" i="4" s="1"/>
  <c r="FP29" i="4"/>
  <c r="FR29" i="4"/>
  <c r="GT29" i="4" s="1"/>
  <c r="FT29" i="4"/>
  <c r="GU29" i="4" s="1"/>
  <c r="BH30" i="4"/>
  <c r="BI30" i="4"/>
  <c r="BJ30" i="4"/>
  <c r="BK30" i="4"/>
  <c r="BL30" i="4"/>
  <c r="BM30" i="4"/>
  <c r="BN30" i="4"/>
  <c r="BO30" i="4"/>
  <c r="BP30" i="4"/>
  <c r="BQ30" i="4"/>
  <c r="BR30" i="4"/>
  <c r="BS30" i="4"/>
  <c r="BT30" i="4"/>
  <c r="BU30" i="4"/>
  <c r="BV30" i="4"/>
  <c r="BW30" i="4"/>
  <c r="BX30" i="4"/>
  <c r="BY30" i="4"/>
  <c r="BZ30" i="4"/>
  <c r="CA30" i="4"/>
  <c r="CB30" i="4"/>
  <c r="CC30" i="4"/>
  <c r="CD30" i="4"/>
  <c r="CE30" i="4"/>
  <c r="CF30" i="4"/>
  <c r="CG30" i="4"/>
  <c r="CH30" i="4"/>
  <c r="CI30" i="4"/>
  <c r="CJ30" i="4"/>
  <c r="CK30" i="4"/>
  <c r="CL30" i="4"/>
  <c r="CM30" i="4"/>
  <c r="CN30" i="4"/>
  <c r="CO30" i="4"/>
  <c r="CP30" i="4"/>
  <c r="CQ30" i="4"/>
  <c r="CR30" i="4"/>
  <c r="CS30" i="4"/>
  <c r="CT30" i="4"/>
  <c r="CU30" i="4"/>
  <c r="CV30" i="4"/>
  <c r="CW30" i="4"/>
  <c r="CX30" i="4"/>
  <c r="CY30" i="4"/>
  <c r="CZ30" i="4"/>
  <c r="DA30" i="4"/>
  <c r="DB30" i="4"/>
  <c r="DC30" i="4"/>
  <c r="DD30" i="4"/>
  <c r="DE30" i="4"/>
  <c r="DX30" i="4"/>
  <c r="FW30" i="4" s="1"/>
  <c r="DZ30" i="4"/>
  <c r="FX30" i="4" s="1"/>
  <c r="EB30" i="4"/>
  <c r="FY30" i="4" s="1"/>
  <c r="ED30" i="4"/>
  <c r="FZ30" i="4" s="1"/>
  <c r="EF30" i="4"/>
  <c r="GA30" i="4" s="1"/>
  <c r="EH30" i="4"/>
  <c r="EJ30" i="4"/>
  <c r="GC30" i="4" s="1"/>
  <c r="EL30" i="4"/>
  <c r="GD30" i="4" s="1"/>
  <c r="EN30" i="4"/>
  <c r="GE30" i="4" s="1"/>
  <c r="EP30" i="4"/>
  <c r="GF30" i="4" s="1"/>
  <c r="ER30" i="4"/>
  <c r="GG30" i="4" s="1"/>
  <c r="ET30" i="4"/>
  <c r="GH30" i="4" s="1"/>
  <c r="EV30" i="4"/>
  <c r="GI30" i="4" s="1"/>
  <c r="EX30" i="4"/>
  <c r="GJ30" i="4" s="1"/>
  <c r="EZ30" i="4"/>
  <c r="GK30" i="4" s="1"/>
  <c r="FB30" i="4"/>
  <c r="GL30" i="4" s="1"/>
  <c r="FD30" i="4"/>
  <c r="GM30" i="4" s="1"/>
  <c r="FF30" i="4"/>
  <c r="GN30" i="4" s="1"/>
  <c r="FH30" i="4"/>
  <c r="GO30" i="4" s="1"/>
  <c r="FJ30" i="4"/>
  <c r="GP30" i="4" s="1"/>
  <c r="FL30" i="4"/>
  <c r="GQ30" i="4" s="1"/>
  <c r="FN30" i="4"/>
  <c r="GR30" i="4" s="1"/>
  <c r="FP30" i="4"/>
  <c r="GS30" i="4" s="1"/>
  <c r="FR30" i="4"/>
  <c r="GT30" i="4" s="1"/>
  <c r="FT30" i="4"/>
  <c r="GU30" i="4" s="1"/>
  <c r="BH31" i="4"/>
  <c r="BI31" i="4"/>
  <c r="BJ31" i="4"/>
  <c r="BK31" i="4"/>
  <c r="BL31" i="4"/>
  <c r="BM31" i="4"/>
  <c r="BN31" i="4"/>
  <c r="BO31" i="4"/>
  <c r="BP31" i="4"/>
  <c r="BQ31" i="4"/>
  <c r="BR31" i="4"/>
  <c r="BS31" i="4"/>
  <c r="BT31" i="4"/>
  <c r="BU31" i="4"/>
  <c r="BV31" i="4"/>
  <c r="BW31" i="4"/>
  <c r="BX31" i="4"/>
  <c r="BY31" i="4"/>
  <c r="BZ31" i="4"/>
  <c r="CA31" i="4"/>
  <c r="CB31" i="4"/>
  <c r="CC31" i="4"/>
  <c r="CD31" i="4"/>
  <c r="CE31" i="4"/>
  <c r="CF31" i="4"/>
  <c r="CG31" i="4"/>
  <c r="CH31" i="4"/>
  <c r="CI31" i="4"/>
  <c r="CJ31" i="4"/>
  <c r="CK31" i="4"/>
  <c r="CL31" i="4"/>
  <c r="CM31" i="4"/>
  <c r="CN31" i="4"/>
  <c r="CO31" i="4"/>
  <c r="CP31" i="4"/>
  <c r="CQ31" i="4"/>
  <c r="CR31" i="4"/>
  <c r="CS31" i="4"/>
  <c r="CT31" i="4"/>
  <c r="CU31" i="4"/>
  <c r="CV31" i="4"/>
  <c r="CW31" i="4"/>
  <c r="CX31" i="4"/>
  <c r="CY31" i="4"/>
  <c r="CZ31" i="4"/>
  <c r="DA31" i="4"/>
  <c r="DB31" i="4"/>
  <c r="DC31" i="4"/>
  <c r="DD31" i="4"/>
  <c r="DE31" i="4"/>
  <c r="DX31" i="4"/>
  <c r="FW31" i="4" s="1"/>
  <c r="DZ31" i="4"/>
  <c r="FX31" i="4" s="1"/>
  <c r="EB31" i="4"/>
  <c r="FY31" i="4" s="1"/>
  <c r="ED31" i="4"/>
  <c r="FZ31" i="4" s="1"/>
  <c r="EF31" i="4"/>
  <c r="GA31" i="4" s="1"/>
  <c r="EH31" i="4"/>
  <c r="EJ31" i="4"/>
  <c r="GC31" i="4" s="1"/>
  <c r="EL31" i="4"/>
  <c r="GD31" i="4" s="1"/>
  <c r="EN31" i="4"/>
  <c r="GE31" i="4" s="1"/>
  <c r="EP31" i="4"/>
  <c r="GF31" i="4" s="1"/>
  <c r="ER31" i="4"/>
  <c r="GG31" i="4" s="1"/>
  <c r="ET31" i="4"/>
  <c r="GH31" i="4" s="1"/>
  <c r="EV31" i="4"/>
  <c r="GI31" i="4" s="1"/>
  <c r="EX31" i="4"/>
  <c r="GJ31" i="4" s="1"/>
  <c r="EZ31" i="4"/>
  <c r="GK31" i="4" s="1"/>
  <c r="FB31" i="4"/>
  <c r="GL31" i="4" s="1"/>
  <c r="FD31" i="4"/>
  <c r="GM31" i="4" s="1"/>
  <c r="FF31" i="4"/>
  <c r="GN31" i="4" s="1"/>
  <c r="FH31" i="4"/>
  <c r="GO31" i="4" s="1"/>
  <c r="FJ31" i="4"/>
  <c r="GP31" i="4" s="1"/>
  <c r="FL31" i="4"/>
  <c r="GQ31" i="4" s="1"/>
  <c r="FN31" i="4"/>
  <c r="GR31" i="4" s="1"/>
  <c r="FP31" i="4"/>
  <c r="GS31" i="4" s="1"/>
  <c r="FR31" i="4"/>
  <c r="GT31" i="4" s="1"/>
  <c r="FT31" i="4"/>
  <c r="GU31" i="4" s="1"/>
  <c r="BH34" i="4"/>
  <c r="BI34" i="4"/>
  <c r="BJ34" i="4"/>
  <c r="BK34" i="4"/>
  <c r="BL34" i="4"/>
  <c r="BM34" i="4"/>
  <c r="BN34" i="4"/>
  <c r="BO34" i="4"/>
  <c r="BP34" i="4"/>
  <c r="BQ34" i="4"/>
  <c r="BR34" i="4"/>
  <c r="BS34" i="4"/>
  <c r="BT34" i="4"/>
  <c r="BU34" i="4"/>
  <c r="BV34" i="4"/>
  <c r="BW34" i="4"/>
  <c r="BX34" i="4"/>
  <c r="BY34" i="4"/>
  <c r="BZ34" i="4"/>
  <c r="CA34" i="4"/>
  <c r="CB34" i="4"/>
  <c r="CC34" i="4"/>
  <c r="CD34" i="4"/>
  <c r="CE34" i="4"/>
  <c r="CF34" i="4"/>
  <c r="CG34" i="4"/>
  <c r="CH34" i="4"/>
  <c r="CI34" i="4"/>
  <c r="CJ34" i="4"/>
  <c r="CK34" i="4"/>
  <c r="CL34" i="4"/>
  <c r="CM34" i="4"/>
  <c r="CN34" i="4"/>
  <c r="CO34" i="4"/>
  <c r="CP34" i="4"/>
  <c r="CQ34" i="4"/>
  <c r="CR34" i="4"/>
  <c r="CS34" i="4"/>
  <c r="CT34" i="4"/>
  <c r="CU34" i="4"/>
  <c r="CV34" i="4"/>
  <c r="CW34" i="4"/>
  <c r="CX34" i="4"/>
  <c r="CY34" i="4"/>
  <c r="CZ34" i="4"/>
  <c r="DA34" i="4"/>
  <c r="DB34" i="4"/>
  <c r="DC34" i="4"/>
  <c r="DD34" i="4"/>
  <c r="DE34" i="4"/>
  <c r="DX34" i="4"/>
  <c r="DZ34" i="4"/>
  <c r="FX34" i="4" s="1"/>
  <c r="EB34" i="4"/>
  <c r="FY34" i="4" s="1"/>
  <c r="ED34" i="4"/>
  <c r="FZ34" i="4" s="1"/>
  <c r="EF34" i="4"/>
  <c r="GA34" i="4" s="1"/>
  <c r="EH34" i="4"/>
  <c r="EJ34" i="4"/>
  <c r="GC34" i="4" s="1"/>
  <c r="EL34" i="4"/>
  <c r="EN34" i="4"/>
  <c r="GE34" i="4" s="1"/>
  <c r="EP34" i="4"/>
  <c r="GF34" i="4" s="1"/>
  <c r="ER34" i="4"/>
  <c r="ET34" i="4"/>
  <c r="GH34" i="4" s="1"/>
  <c r="EV34" i="4"/>
  <c r="GI34" i="4" s="1"/>
  <c r="EX34" i="4"/>
  <c r="EZ34" i="4"/>
  <c r="GK34" i="4" s="1"/>
  <c r="FB34" i="4"/>
  <c r="FD34" i="4"/>
  <c r="GM34" i="4" s="1"/>
  <c r="FF34" i="4"/>
  <c r="GN34" i="4" s="1"/>
  <c r="FH34" i="4"/>
  <c r="GO34" i="4" s="1"/>
  <c r="FJ34" i="4"/>
  <c r="GP34" i="4" s="1"/>
  <c r="FL34" i="4"/>
  <c r="GQ34" i="4" s="1"/>
  <c r="FN34" i="4"/>
  <c r="FP34" i="4"/>
  <c r="GS34" i="4" s="1"/>
  <c r="FR34" i="4"/>
  <c r="FT34" i="4"/>
  <c r="GU34" i="4" s="1"/>
  <c r="BH35" i="4"/>
  <c r="BI35" i="4"/>
  <c r="BJ35" i="4"/>
  <c r="BK35" i="4"/>
  <c r="BL35" i="4"/>
  <c r="BM35" i="4"/>
  <c r="BN35" i="4"/>
  <c r="BO35" i="4"/>
  <c r="BP35" i="4"/>
  <c r="BQ35" i="4"/>
  <c r="BR35" i="4"/>
  <c r="BS35" i="4"/>
  <c r="BT35" i="4"/>
  <c r="BU35" i="4"/>
  <c r="BV35" i="4"/>
  <c r="BW35" i="4"/>
  <c r="BX35" i="4"/>
  <c r="BY35" i="4"/>
  <c r="BZ35" i="4"/>
  <c r="CA35" i="4"/>
  <c r="CB35" i="4"/>
  <c r="CC35" i="4"/>
  <c r="CD35" i="4"/>
  <c r="CE35" i="4"/>
  <c r="CF35" i="4"/>
  <c r="CG35" i="4"/>
  <c r="CH35" i="4"/>
  <c r="CI35" i="4"/>
  <c r="CJ35" i="4"/>
  <c r="CK35" i="4"/>
  <c r="CL35" i="4"/>
  <c r="CM35" i="4"/>
  <c r="CN35" i="4"/>
  <c r="CO35" i="4"/>
  <c r="CP35" i="4"/>
  <c r="CQ35" i="4"/>
  <c r="CR35" i="4"/>
  <c r="CS35" i="4"/>
  <c r="CT35" i="4"/>
  <c r="CU35" i="4"/>
  <c r="CV35" i="4"/>
  <c r="CW35" i="4"/>
  <c r="CX35" i="4"/>
  <c r="CY35" i="4"/>
  <c r="CZ35" i="4"/>
  <c r="DA35" i="4"/>
  <c r="DB35" i="4"/>
  <c r="DC35" i="4"/>
  <c r="DD35" i="4"/>
  <c r="DE35" i="4"/>
  <c r="DX35" i="4"/>
  <c r="DZ35" i="4"/>
  <c r="EB35" i="4"/>
  <c r="ED35" i="4"/>
  <c r="FZ35" i="4" s="1"/>
  <c r="EF35" i="4"/>
  <c r="GA35" i="4" s="1"/>
  <c r="EH35" i="4"/>
  <c r="GB35" i="4" s="1"/>
  <c r="EJ35" i="4"/>
  <c r="GC35" i="4" s="1"/>
  <c r="EL35" i="4"/>
  <c r="EN35" i="4"/>
  <c r="EP35" i="4"/>
  <c r="ER35" i="4"/>
  <c r="ET35" i="4"/>
  <c r="GH35" i="4" s="1"/>
  <c r="EV35" i="4"/>
  <c r="GI35" i="4" s="1"/>
  <c r="EX35" i="4"/>
  <c r="GJ35" i="4" s="1"/>
  <c r="EZ35" i="4"/>
  <c r="GK35" i="4" s="1"/>
  <c r="FB35" i="4"/>
  <c r="GL35" i="4" s="1"/>
  <c r="FD35" i="4"/>
  <c r="GM35" i="4" s="1"/>
  <c r="FF35" i="4"/>
  <c r="GN35" i="4" s="1"/>
  <c r="FH35" i="4"/>
  <c r="GO35" i="4" s="1"/>
  <c r="FJ35" i="4"/>
  <c r="GP35" i="4" s="1"/>
  <c r="FL35" i="4"/>
  <c r="GQ35" i="4" s="1"/>
  <c r="FN35" i="4"/>
  <c r="GR35" i="4" s="1"/>
  <c r="FP35" i="4"/>
  <c r="GS35" i="4" s="1"/>
  <c r="FR35" i="4"/>
  <c r="GT35" i="4" s="1"/>
  <c r="FT35" i="4"/>
  <c r="GU35" i="4" s="1"/>
  <c r="EO10" i="3"/>
  <c r="EN10" i="3"/>
  <c r="EQ10" i="3"/>
  <c r="EP10" i="3"/>
  <c r="ES10" i="3"/>
  <c r="ER10" i="3"/>
  <c r="EU10" i="3"/>
  <c r="ET10" i="3"/>
  <c r="EW10" i="3"/>
  <c r="EV10" i="3"/>
  <c r="EY10" i="3"/>
  <c r="EX10" i="3"/>
  <c r="FA10" i="3"/>
  <c r="EZ10" i="3"/>
  <c r="FC10" i="3"/>
  <c r="FB10" i="3"/>
  <c r="FE10" i="3"/>
  <c r="FD10" i="3"/>
  <c r="FG10" i="3"/>
  <c r="FF10" i="3"/>
  <c r="FI10" i="3"/>
  <c r="FH10" i="3"/>
  <c r="FK10" i="3"/>
  <c r="FJ10" i="3"/>
  <c r="FM10" i="3"/>
  <c r="FL10" i="3"/>
  <c r="FO10" i="3"/>
  <c r="FN10" i="3"/>
  <c r="FQ10" i="3"/>
  <c r="FP10" i="3"/>
  <c r="FS10" i="3"/>
  <c r="FR10" i="3"/>
  <c r="FU10" i="3"/>
  <c r="FT10" i="3"/>
  <c r="BH2" i="3"/>
  <c r="BI2" i="3"/>
  <c r="BJ2" i="3"/>
  <c r="BK2" i="3"/>
  <c r="BL2" i="3"/>
  <c r="BM2" i="3"/>
  <c r="BN2" i="3"/>
  <c r="BO2" i="3"/>
  <c r="BP2" i="3"/>
  <c r="BQ2" i="3"/>
  <c r="BR2" i="3"/>
  <c r="BS2" i="3"/>
  <c r="BT2" i="3"/>
  <c r="BU2" i="3"/>
  <c r="BV2" i="3"/>
  <c r="BW2" i="3"/>
  <c r="BX2" i="3"/>
  <c r="BY2" i="3"/>
  <c r="BZ2" i="3"/>
  <c r="CA2" i="3"/>
  <c r="CB2" i="3"/>
  <c r="CC2" i="3"/>
  <c r="CD2" i="3"/>
  <c r="CE2" i="3"/>
  <c r="CF2" i="3"/>
  <c r="CG2" i="3"/>
  <c r="CH2" i="3"/>
  <c r="CI2" i="3"/>
  <c r="CJ2" i="3"/>
  <c r="CK2" i="3"/>
  <c r="CL2" i="3"/>
  <c r="CM2" i="3"/>
  <c r="CN2" i="3"/>
  <c r="CO2" i="3"/>
  <c r="CP2" i="3"/>
  <c r="CQ2" i="3"/>
  <c r="CR2" i="3"/>
  <c r="CS2" i="3"/>
  <c r="CT2" i="3"/>
  <c r="CU2" i="3"/>
  <c r="CV2" i="3"/>
  <c r="CW2" i="3"/>
  <c r="CX2" i="3"/>
  <c r="CY2" i="3"/>
  <c r="CZ2" i="3"/>
  <c r="DA2" i="3"/>
  <c r="DB2" i="3"/>
  <c r="DC2" i="3"/>
  <c r="DD2" i="3"/>
  <c r="DE2" i="3"/>
  <c r="DX2" i="3"/>
  <c r="FW2" i="3" s="1"/>
  <c r="DZ2" i="3"/>
  <c r="FX2" i="3" s="1"/>
  <c r="EB2" i="3"/>
  <c r="FY2" i="3" s="1"/>
  <c r="ED2" i="3"/>
  <c r="FZ2" i="3" s="1"/>
  <c r="EF2" i="3"/>
  <c r="GA2" i="3" s="1"/>
  <c r="EH2" i="3"/>
  <c r="GB2" i="3" s="1"/>
  <c r="EJ2" i="3"/>
  <c r="GC2" i="3" s="1"/>
  <c r="EL2" i="3"/>
  <c r="GD2" i="3" s="1"/>
  <c r="EN2" i="3"/>
  <c r="GE2" i="3" s="1"/>
  <c r="EP2" i="3"/>
  <c r="GF2" i="3" s="1"/>
  <c r="ER2" i="3"/>
  <c r="GG2" i="3" s="1"/>
  <c r="ET2" i="3"/>
  <c r="GH2" i="3" s="1"/>
  <c r="EV2" i="3"/>
  <c r="GI2" i="3" s="1"/>
  <c r="EX2" i="3"/>
  <c r="GJ2" i="3" s="1"/>
  <c r="EZ2" i="3"/>
  <c r="GK2" i="3" s="1"/>
  <c r="FB2" i="3"/>
  <c r="GL2" i="3" s="1"/>
  <c r="FD2" i="3"/>
  <c r="GM2" i="3" s="1"/>
  <c r="FF2" i="3"/>
  <c r="GN2" i="3" s="1"/>
  <c r="FH2" i="3"/>
  <c r="GO2" i="3" s="1"/>
  <c r="FJ2" i="3"/>
  <c r="GP2" i="3" s="1"/>
  <c r="FL2" i="3"/>
  <c r="GQ2" i="3" s="1"/>
  <c r="FN2" i="3"/>
  <c r="GR2" i="3" s="1"/>
  <c r="FP2" i="3"/>
  <c r="GS2" i="3" s="1"/>
  <c r="FR2" i="3"/>
  <c r="GT2" i="3" s="1"/>
  <c r="FT2" i="3"/>
  <c r="GU2" i="3" s="1"/>
  <c r="BH3" i="3"/>
  <c r="BI3" i="3"/>
  <c r="BJ3" i="3"/>
  <c r="BK3" i="3"/>
  <c r="BL3" i="3"/>
  <c r="BM3" i="3"/>
  <c r="BN3" i="3"/>
  <c r="BO3" i="3"/>
  <c r="BP3" i="3"/>
  <c r="BQ3" i="3"/>
  <c r="BR3" i="3"/>
  <c r="BS3" i="3"/>
  <c r="BT3" i="3"/>
  <c r="BU3" i="3"/>
  <c r="BV3" i="3"/>
  <c r="BW3" i="3"/>
  <c r="BX3" i="3"/>
  <c r="BY3" i="3"/>
  <c r="BZ3" i="3"/>
  <c r="CA3" i="3"/>
  <c r="CB3" i="3"/>
  <c r="CC3" i="3"/>
  <c r="CD3" i="3"/>
  <c r="CE3" i="3"/>
  <c r="CF3" i="3"/>
  <c r="CG3" i="3"/>
  <c r="CH3" i="3"/>
  <c r="CI3" i="3"/>
  <c r="CJ3" i="3"/>
  <c r="CK3" i="3"/>
  <c r="CL3" i="3"/>
  <c r="CM3" i="3"/>
  <c r="CN3" i="3"/>
  <c r="CO3" i="3"/>
  <c r="CP3" i="3"/>
  <c r="CQ3" i="3"/>
  <c r="CR3" i="3"/>
  <c r="CS3" i="3"/>
  <c r="CT3" i="3"/>
  <c r="CU3" i="3"/>
  <c r="CV3" i="3"/>
  <c r="CW3" i="3"/>
  <c r="CX3" i="3"/>
  <c r="CY3" i="3"/>
  <c r="CZ3" i="3"/>
  <c r="DA3" i="3"/>
  <c r="DB3" i="3"/>
  <c r="DC3" i="3"/>
  <c r="DD3" i="3"/>
  <c r="DE3" i="3"/>
  <c r="DX3" i="3"/>
  <c r="FW3" i="3" s="1"/>
  <c r="DZ3" i="3"/>
  <c r="FX3" i="3" s="1"/>
  <c r="EB3" i="3"/>
  <c r="FY3" i="3" s="1"/>
  <c r="ED3" i="3"/>
  <c r="FZ3" i="3" s="1"/>
  <c r="EF3" i="3"/>
  <c r="GA3" i="3" s="1"/>
  <c r="EH3" i="3"/>
  <c r="GB3" i="3" s="1"/>
  <c r="EJ3" i="3"/>
  <c r="GC3" i="3" s="1"/>
  <c r="EL3" i="3"/>
  <c r="GD3" i="3" s="1"/>
  <c r="EN3" i="3"/>
  <c r="GE3" i="3" s="1"/>
  <c r="EP3" i="3"/>
  <c r="GF3" i="3" s="1"/>
  <c r="ER3" i="3"/>
  <c r="GG3" i="3" s="1"/>
  <c r="ET3" i="3"/>
  <c r="GH3" i="3" s="1"/>
  <c r="EV3" i="3"/>
  <c r="GI3" i="3" s="1"/>
  <c r="EX3" i="3"/>
  <c r="GJ3" i="3" s="1"/>
  <c r="EZ3" i="3"/>
  <c r="GK3" i="3" s="1"/>
  <c r="FB3" i="3"/>
  <c r="GL3" i="3" s="1"/>
  <c r="FD3" i="3"/>
  <c r="GM3" i="3" s="1"/>
  <c r="FF3" i="3"/>
  <c r="GN3" i="3" s="1"/>
  <c r="FH3" i="3"/>
  <c r="GO3" i="3" s="1"/>
  <c r="FJ3" i="3"/>
  <c r="GP3" i="3" s="1"/>
  <c r="FL3" i="3"/>
  <c r="GQ3" i="3" s="1"/>
  <c r="FN3" i="3"/>
  <c r="GR3" i="3" s="1"/>
  <c r="FP3" i="3"/>
  <c r="GS3" i="3" s="1"/>
  <c r="FR3" i="3"/>
  <c r="GT3" i="3" s="1"/>
  <c r="FT3" i="3"/>
  <c r="GU3" i="3" s="1"/>
  <c r="BH4" i="3"/>
  <c r="BI4" i="3"/>
  <c r="BJ4" i="3"/>
  <c r="BK4" i="3"/>
  <c r="BL4" i="3"/>
  <c r="BM4" i="3"/>
  <c r="BN4" i="3"/>
  <c r="BO4" i="3"/>
  <c r="BP4" i="3"/>
  <c r="BQ4" i="3"/>
  <c r="BR4" i="3"/>
  <c r="BS4" i="3"/>
  <c r="BT4" i="3"/>
  <c r="BU4" i="3"/>
  <c r="BV4" i="3"/>
  <c r="BW4" i="3"/>
  <c r="BX4" i="3"/>
  <c r="BY4" i="3"/>
  <c r="BZ4" i="3"/>
  <c r="CA4" i="3"/>
  <c r="CB4" i="3"/>
  <c r="CC4" i="3"/>
  <c r="CD4" i="3"/>
  <c r="CE4" i="3"/>
  <c r="CF4" i="3"/>
  <c r="CG4" i="3"/>
  <c r="CH4" i="3"/>
  <c r="CI4" i="3"/>
  <c r="CJ4" i="3"/>
  <c r="CK4" i="3"/>
  <c r="CL4" i="3"/>
  <c r="CM4" i="3"/>
  <c r="CN4" i="3"/>
  <c r="CO4" i="3"/>
  <c r="CP4" i="3"/>
  <c r="CQ4" i="3"/>
  <c r="CR4" i="3"/>
  <c r="CS4" i="3"/>
  <c r="CT4" i="3"/>
  <c r="CU4" i="3"/>
  <c r="CV4" i="3"/>
  <c r="CW4" i="3"/>
  <c r="CX4" i="3"/>
  <c r="CY4" i="3"/>
  <c r="CZ4" i="3"/>
  <c r="DA4" i="3"/>
  <c r="DB4" i="3"/>
  <c r="DC4" i="3"/>
  <c r="DD4" i="3"/>
  <c r="DE4" i="3"/>
  <c r="DX4" i="3"/>
  <c r="FW4" i="3" s="1"/>
  <c r="DZ4" i="3"/>
  <c r="FX4" i="3" s="1"/>
  <c r="EB4" i="3"/>
  <c r="FY4" i="3" s="1"/>
  <c r="ED4" i="3"/>
  <c r="FZ4" i="3" s="1"/>
  <c r="EF4" i="3"/>
  <c r="GA4" i="3" s="1"/>
  <c r="EH4" i="3"/>
  <c r="GB4" i="3" s="1"/>
  <c r="EJ4" i="3"/>
  <c r="GC4" i="3" s="1"/>
  <c r="EL4" i="3"/>
  <c r="GD4" i="3" s="1"/>
  <c r="EN4" i="3"/>
  <c r="GE4" i="3" s="1"/>
  <c r="EP4" i="3"/>
  <c r="GF4" i="3" s="1"/>
  <c r="ER4" i="3"/>
  <c r="GG4" i="3" s="1"/>
  <c r="ET4" i="3"/>
  <c r="GH4" i="3" s="1"/>
  <c r="EV4" i="3"/>
  <c r="GI4" i="3" s="1"/>
  <c r="EX4" i="3"/>
  <c r="GJ4" i="3" s="1"/>
  <c r="EZ4" i="3"/>
  <c r="GK4" i="3" s="1"/>
  <c r="FB4" i="3"/>
  <c r="GL4" i="3" s="1"/>
  <c r="FD4" i="3"/>
  <c r="GM4" i="3" s="1"/>
  <c r="FF4" i="3"/>
  <c r="GN4" i="3" s="1"/>
  <c r="FH4" i="3"/>
  <c r="GO4" i="3" s="1"/>
  <c r="FJ4" i="3"/>
  <c r="GP4" i="3" s="1"/>
  <c r="FL4" i="3"/>
  <c r="GQ4" i="3" s="1"/>
  <c r="FN4" i="3"/>
  <c r="GR4" i="3" s="1"/>
  <c r="FP4" i="3"/>
  <c r="GS4" i="3" s="1"/>
  <c r="FR4" i="3"/>
  <c r="GT4" i="3" s="1"/>
  <c r="FT4" i="3"/>
  <c r="GU4" i="3" s="1"/>
  <c r="BH5" i="3"/>
  <c r="BI5" i="3"/>
  <c r="BJ5" i="3"/>
  <c r="BK5" i="3"/>
  <c r="BL5" i="3"/>
  <c r="BM5" i="3"/>
  <c r="BN5" i="3"/>
  <c r="BO5" i="3"/>
  <c r="BP5" i="3"/>
  <c r="BQ5" i="3"/>
  <c r="BR5" i="3"/>
  <c r="BS5" i="3"/>
  <c r="BT5" i="3"/>
  <c r="BU5" i="3"/>
  <c r="BV5" i="3"/>
  <c r="BW5" i="3"/>
  <c r="BX5" i="3"/>
  <c r="BY5" i="3"/>
  <c r="BZ5" i="3"/>
  <c r="CA5" i="3"/>
  <c r="CB5" i="3"/>
  <c r="CC5" i="3"/>
  <c r="CD5" i="3"/>
  <c r="CE5" i="3"/>
  <c r="CF5" i="3"/>
  <c r="CG5" i="3"/>
  <c r="CH5" i="3"/>
  <c r="CI5" i="3"/>
  <c r="CJ5" i="3"/>
  <c r="CK5" i="3"/>
  <c r="CL5" i="3"/>
  <c r="CM5" i="3"/>
  <c r="CN5" i="3"/>
  <c r="CO5" i="3"/>
  <c r="CP5" i="3"/>
  <c r="CQ5" i="3"/>
  <c r="CR5" i="3"/>
  <c r="CS5" i="3"/>
  <c r="CT5" i="3"/>
  <c r="CU5" i="3"/>
  <c r="CV5" i="3"/>
  <c r="CW5" i="3"/>
  <c r="CX5" i="3"/>
  <c r="CY5" i="3"/>
  <c r="CZ5" i="3"/>
  <c r="DA5" i="3"/>
  <c r="DB5" i="3"/>
  <c r="DC5" i="3"/>
  <c r="DD5" i="3"/>
  <c r="DE5" i="3"/>
  <c r="DX5" i="3"/>
  <c r="FW5" i="3" s="1"/>
  <c r="DZ5" i="3"/>
  <c r="FX5" i="3" s="1"/>
  <c r="EB5" i="3"/>
  <c r="FY5" i="3" s="1"/>
  <c r="ED5" i="3"/>
  <c r="FZ5" i="3" s="1"/>
  <c r="EF5" i="3"/>
  <c r="GA5" i="3" s="1"/>
  <c r="EH5" i="3"/>
  <c r="GB5" i="3" s="1"/>
  <c r="EJ5" i="3"/>
  <c r="GC5" i="3" s="1"/>
  <c r="EL5" i="3"/>
  <c r="GD5" i="3" s="1"/>
  <c r="EN5" i="3"/>
  <c r="GE5" i="3" s="1"/>
  <c r="EP5" i="3"/>
  <c r="GF5" i="3" s="1"/>
  <c r="ER5" i="3"/>
  <c r="GG5" i="3" s="1"/>
  <c r="ET5" i="3"/>
  <c r="GH5" i="3" s="1"/>
  <c r="EV5" i="3"/>
  <c r="GI5" i="3" s="1"/>
  <c r="EX5" i="3"/>
  <c r="GJ5" i="3" s="1"/>
  <c r="EZ5" i="3"/>
  <c r="GK5" i="3" s="1"/>
  <c r="FB5" i="3"/>
  <c r="GL5" i="3" s="1"/>
  <c r="FD5" i="3"/>
  <c r="GM5" i="3" s="1"/>
  <c r="FF5" i="3"/>
  <c r="GN5" i="3" s="1"/>
  <c r="FH5" i="3"/>
  <c r="GO5" i="3" s="1"/>
  <c r="FJ5" i="3"/>
  <c r="GP5" i="3" s="1"/>
  <c r="FL5" i="3"/>
  <c r="GQ5" i="3" s="1"/>
  <c r="FN5" i="3"/>
  <c r="GR5" i="3" s="1"/>
  <c r="FP5" i="3"/>
  <c r="GS5" i="3" s="1"/>
  <c r="FR5" i="3"/>
  <c r="GT5" i="3" s="1"/>
  <c r="FT5" i="3"/>
  <c r="GU5" i="3" s="1"/>
  <c r="BH6" i="3"/>
  <c r="BI6" i="3"/>
  <c r="BJ6" i="3"/>
  <c r="BK6" i="3"/>
  <c r="BL6" i="3"/>
  <c r="BM6" i="3"/>
  <c r="BN6" i="3"/>
  <c r="BO6" i="3"/>
  <c r="BP6" i="3"/>
  <c r="BQ6" i="3"/>
  <c r="BR6" i="3"/>
  <c r="BS6" i="3"/>
  <c r="BT6" i="3"/>
  <c r="BU6" i="3"/>
  <c r="BV6" i="3"/>
  <c r="BW6" i="3"/>
  <c r="BX6" i="3"/>
  <c r="BY6" i="3"/>
  <c r="BZ6" i="3"/>
  <c r="CA6" i="3"/>
  <c r="CB6" i="3"/>
  <c r="CC6" i="3"/>
  <c r="CD6" i="3"/>
  <c r="CE6" i="3"/>
  <c r="CF6" i="3"/>
  <c r="CG6" i="3"/>
  <c r="CH6" i="3"/>
  <c r="CI6" i="3"/>
  <c r="CJ6" i="3"/>
  <c r="CK6" i="3"/>
  <c r="CL6" i="3"/>
  <c r="CM6" i="3"/>
  <c r="CN6" i="3"/>
  <c r="CO6" i="3"/>
  <c r="CP6" i="3"/>
  <c r="CQ6" i="3"/>
  <c r="CR6" i="3"/>
  <c r="CS6" i="3"/>
  <c r="CT6" i="3"/>
  <c r="CU6" i="3"/>
  <c r="CV6" i="3"/>
  <c r="CW6" i="3"/>
  <c r="CX6" i="3"/>
  <c r="CY6" i="3"/>
  <c r="CZ6" i="3"/>
  <c r="DA6" i="3"/>
  <c r="DB6" i="3"/>
  <c r="DC6" i="3"/>
  <c r="DD6" i="3"/>
  <c r="DE6" i="3"/>
  <c r="DX6" i="3"/>
  <c r="FW6" i="3" s="1"/>
  <c r="DZ6" i="3"/>
  <c r="FX6" i="3" s="1"/>
  <c r="EB6" i="3"/>
  <c r="FY6" i="3" s="1"/>
  <c r="ED6" i="3"/>
  <c r="FZ6" i="3" s="1"/>
  <c r="EF6" i="3"/>
  <c r="GA6" i="3" s="1"/>
  <c r="EH6" i="3"/>
  <c r="GB6" i="3" s="1"/>
  <c r="EJ6" i="3"/>
  <c r="GC6" i="3" s="1"/>
  <c r="EL6" i="3"/>
  <c r="GD6" i="3" s="1"/>
  <c r="EN6" i="3"/>
  <c r="GE6" i="3" s="1"/>
  <c r="EP6" i="3"/>
  <c r="GF6" i="3" s="1"/>
  <c r="ER6" i="3"/>
  <c r="GG6" i="3" s="1"/>
  <c r="ET6" i="3"/>
  <c r="GH6" i="3" s="1"/>
  <c r="EV6" i="3"/>
  <c r="GI6" i="3" s="1"/>
  <c r="EX6" i="3"/>
  <c r="GJ6" i="3" s="1"/>
  <c r="EZ6" i="3"/>
  <c r="GK6" i="3" s="1"/>
  <c r="FB6" i="3"/>
  <c r="GL6" i="3" s="1"/>
  <c r="FD6" i="3"/>
  <c r="GM6" i="3" s="1"/>
  <c r="FF6" i="3"/>
  <c r="GN6" i="3" s="1"/>
  <c r="FH6" i="3"/>
  <c r="GO6" i="3" s="1"/>
  <c r="FJ6" i="3"/>
  <c r="GP6" i="3" s="1"/>
  <c r="FL6" i="3"/>
  <c r="GQ6" i="3" s="1"/>
  <c r="FN6" i="3"/>
  <c r="GR6" i="3" s="1"/>
  <c r="FP6" i="3"/>
  <c r="GS6" i="3" s="1"/>
  <c r="FR6" i="3"/>
  <c r="GT6" i="3" s="1"/>
  <c r="FT6" i="3"/>
  <c r="GU6" i="3" s="1"/>
  <c r="BH7" i="3"/>
  <c r="BI7" i="3"/>
  <c r="BJ7" i="3"/>
  <c r="BK7" i="3"/>
  <c r="BL7" i="3"/>
  <c r="BM7" i="3"/>
  <c r="BN7" i="3"/>
  <c r="BO7" i="3"/>
  <c r="BP7" i="3"/>
  <c r="BQ7" i="3"/>
  <c r="BR7" i="3"/>
  <c r="BS7" i="3"/>
  <c r="BT7" i="3"/>
  <c r="BU7" i="3"/>
  <c r="BV7" i="3"/>
  <c r="BW7" i="3"/>
  <c r="BX7" i="3"/>
  <c r="BY7" i="3"/>
  <c r="BZ7" i="3"/>
  <c r="CA7" i="3"/>
  <c r="CB7" i="3"/>
  <c r="CC7" i="3"/>
  <c r="CD7" i="3"/>
  <c r="CE7" i="3"/>
  <c r="CF7" i="3"/>
  <c r="CG7" i="3"/>
  <c r="CH7" i="3"/>
  <c r="CI7" i="3"/>
  <c r="CJ7" i="3"/>
  <c r="CK7" i="3"/>
  <c r="CL7" i="3"/>
  <c r="CM7" i="3"/>
  <c r="CN7" i="3"/>
  <c r="CO7" i="3"/>
  <c r="CP7" i="3"/>
  <c r="CQ7" i="3"/>
  <c r="CR7" i="3"/>
  <c r="CS7" i="3"/>
  <c r="CT7" i="3"/>
  <c r="CU7" i="3"/>
  <c r="CV7" i="3"/>
  <c r="CW7" i="3"/>
  <c r="CX7" i="3"/>
  <c r="CY7" i="3"/>
  <c r="CZ7" i="3"/>
  <c r="DA7" i="3"/>
  <c r="DB7" i="3"/>
  <c r="DC7" i="3"/>
  <c r="DD7" i="3"/>
  <c r="DE7" i="3"/>
  <c r="DX7" i="3"/>
  <c r="FW7" i="3" s="1"/>
  <c r="DZ7" i="3"/>
  <c r="FX7" i="3" s="1"/>
  <c r="EB7" i="3"/>
  <c r="FY7" i="3" s="1"/>
  <c r="ED7" i="3"/>
  <c r="FZ7" i="3" s="1"/>
  <c r="EF7" i="3"/>
  <c r="GA7" i="3" s="1"/>
  <c r="EH7" i="3"/>
  <c r="GB7" i="3" s="1"/>
  <c r="EJ7" i="3"/>
  <c r="GC7" i="3" s="1"/>
  <c r="EL7" i="3"/>
  <c r="GD7" i="3" s="1"/>
  <c r="EN7" i="3"/>
  <c r="GE7" i="3" s="1"/>
  <c r="EP7" i="3"/>
  <c r="GF7" i="3" s="1"/>
  <c r="ER7" i="3"/>
  <c r="GG7" i="3" s="1"/>
  <c r="ET7" i="3"/>
  <c r="GH7" i="3" s="1"/>
  <c r="EV7" i="3"/>
  <c r="GI7" i="3" s="1"/>
  <c r="EX7" i="3"/>
  <c r="GJ7" i="3" s="1"/>
  <c r="EZ7" i="3"/>
  <c r="GK7" i="3" s="1"/>
  <c r="FB7" i="3"/>
  <c r="GL7" i="3" s="1"/>
  <c r="FD7" i="3"/>
  <c r="GM7" i="3" s="1"/>
  <c r="FF7" i="3"/>
  <c r="GN7" i="3" s="1"/>
  <c r="FH7" i="3"/>
  <c r="GO7" i="3" s="1"/>
  <c r="FJ7" i="3"/>
  <c r="GP7" i="3" s="1"/>
  <c r="FL7" i="3"/>
  <c r="GQ7" i="3" s="1"/>
  <c r="FN7" i="3"/>
  <c r="GR7" i="3" s="1"/>
  <c r="FP7" i="3"/>
  <c r="GS7" i="3" s="1"/>
  <c r="FR7" i="3"/>
  <c r="GT7" i="3" s="1"/>
  <c r="FT7" i="3"/>
  <c r="GU7" i="3" s="1"/>
  <c r="BH8" i="3"/>
  <c r="BI8" i="3"/>
  <c r="BJ8" i="3"/>
  <c r="BK8" i="3"/>
  <c r="BL8" i="3"/>
  <c r="BM8" i="3"/>
  <c r="BN8" i="3"/>
  <c r="BO8" i="3"/>
  <c r="BP8" i="3"/>
  <c r="BQ8" i="3"/>
  <c r="BR8" i="3"/>
  <c r="BS8" i="3"/>
  <c r="BT8" i="3"/>
  <c r="BU8" i="3"/>
  <c r="BV8" i="3"/>
  <c r="BW8" i="3"/>
  <c r="BX8" i="3"/>
  <c r="BY8" i="3"/>
  <c r="BZ8" i="3"/>
  <c r="CA8" i="3"/>
  <c r="CB8" i="3"/>
  <c r="CC8" i="3"/>
  <c r="CD8" i="3"/>
  <c r="CE8" i="3"/>
  <c r="CF8" i="3"/>
  <c r="CG8" i="3"/>
  <c r="CH8" i="3"/>
  <c r="CI8" i="3"/>
  <c r="CJ8" i="3"/>
  <c r="CK8" i="3"/>
  <c r="CL8" i="3"/>
  <c r="CM8" i="3"/>
  <c r="CN8" i="3"/>
  <c r="CO8" i="3"/>
  <c r="CP8" i="3"/>
  <c r="CQ8" i="3"/>
  <c r="CR8" i="3"/>
  <c r="CS8" i="3"/>
  <c r="CT8" i="3"/>
  <c r="CU8" i="3"/>
  <c r="CV8" i="3"/>
  <c r="CW8" i="3"/>
  <c r="CX8" i="3"/>
  <c r="CY8" i="3"/>
  <c r="CZ8" i="3"/>
  <c r="DA8" i="3"/>
  <c r="DB8" i="3"/>
  <c r="DC8" i="3"/>
  <c r="DD8" i="3"/>
  <c r="DE8" i="3"/>
  <c r="DX8" i="3"/>
  <c r="FW8" i="3" s="1"/>
  <c r="DZ8" i="3"/>
  <c r="FX8" i="3" s="1"/>
  <c r="EB8" i="3"/>
  <c r="FY8" i="3" s="1"/>
  <c r="ED8" i="3"/>
  <c r="FZ8" i="3" s="1"/>
  <c r="EF8" i="3"/>
  <c r="GA8" i="3" s="1"/>
  <c r="EH8" i="3"/>
  <c r="GB8" i="3" s="1"/>
  <c r="EJ8" i="3"/>
  <c r="GC8" i="3" s="1"/>
  <c r="EL8" i="3"/>
  <c r="GD8" i="3" s="1"/>
  <c r="EN8" i="3"/>
  <c r="GE8" i="3" s="1"/>
  <c r="EP8" i="3"/>
  <c r="GF8" i="3" s="1"/>
  <c r="ER8" i="3"/>
  <c r="GG8" i="3" s="1"/>
  <c r="ET8" i="3"/>
  <c r="GH8" i="3" s="1"/>
  <c r="EV8" i="3"/>
  <c r="GI8" i="3" s="1"/>
  <c r="EX8" i="3"/>
  <c r="GJ8" i="3" s="1"/>
  <c r="EZ8" i="3"/>
  <c r="GK8" i="3" s="1"/>
  <c r="FB8" i="3"/>
  <c r="GL8" i="3" s="1"/>
  <c r="FD8" i="3"/>
  <c r="GM8" i="3" s="1"/>
  <c r="FF8" i="3"/>
  <c r="GN8" i="3" s="1"/>
  <c r="FH8" i="3"/>
  <c r="GO8" i="3" s="1"/>
  <c r="FJ8" i="3"/>
  <c r="GP8" i="3" s="1"/>
  <c r="FL8" i="3"/>
  <c r="GQ8" i="3" s="1"/>
  <c r="FN8" i="3"/>
  <c r="GR8" i="3" s="1"/>
  <c r="FP8" i="3"/>
  <c r="GS8" i="3" s="1"/>
  <c r="FR8" i="3"/>
  <c r="GT8" i="3" s="1"/>
  <c r="FT8" i="3"/>
  <c r="GU8" i="3" s="1"/>
  <c r="BH9" i="3"/>
  <c r="BI9" i="3"/>
  <c r="BJ9" i="3"/>
  <c r="BK9" i="3"/>
  <c r="BL9" i="3"/>
  <c r="BM9" i="3"/>
  <c r="BN9" i="3"/>
  <c r="BO9" i="3"/>
  <c r="BP9" i="3"/>
  <c r="BQ9" i="3"/>
  <c r="BR9" i="3"/>
  <c r="BS9" i="3"/>
  <c r="BT9" i="3"/>
  <c r="BU9" i="3"/>
  <c r="BV9" i="3"/>
  <c r="BW9" i="3"/>
  <c r="BX9" i="3"/>
  <c r="BY9" i="3"/>
  <c r="BZ9" i="3"/>
  <c r="CA9" i="3"/>
  <c r="CB9" i="3"/>
  <c r="CC9" i="3"/>
  <c r="CD9" i="3"/>
  <c r="CE9" i="3"/>
  <c r="CF9" i="3"/>
  <c r="CG9" i="3"/>
  <c r="CH9" i="3"/>
  <c r="CI9" i="3"/>
  <c r="CJ9" i="3"/>
  <c r="CK9" i="3"/>
  <c r="CL9" i="3"/>
  <c r="CM9" i="3"/>
  <c r="CN9" i="3"/>
  <c r="CO9" i="3"/>
  <c r="CP9" i="3"/>
  <c r="CQ9" i="3"/>
  <c r="CR9" i="3"/>
  <c r="CS9" i="3"/>
  <c r="CT9" i="3"/>
  <c r="CU9" i="3"/>
  <c r="CV9" i="3"/>
  <c r="CW9" i="3"/>
  <c r="CX9" i="3"/>
  <c r="CY9" i="3"/>
  <c r="CZ9" i="3"/>
  <c r="DA9" i="3"/>
  <c r="DB9" i="3"/>
  <c r="DC9" i="3"/>
  <c r="DD9" i="3"/>
  <c r="DE9" i="3"/>
  <c r="DX9" i="3"/>
  <c r="FW9" i="3" s="1"/>
  <c r="DZ9" i="3"/>
  <c r="FX9" i="3" s="1"/>
  <c r="EB9" i="3"/>
  <c r="FY9" i="3" s="1"/>
  <c r="ED9" i="3"/>
  <c r="FZ9" i="3" s="1"/>
  <c r="EF9" i="3"/>
  <c r="GA9" i="3" s="1"/>
  <c r="EH9" i="3"/>
  <c r="GB9" i="3" s="1"/>
  <c r="EJ9" i="3"/>
  <c r="GC9" i="3" s="1"/>
  <c r="EL9" i="3"/>
  <c r="GD9" i="3" s="1"/>
  <c r="EN9" i="3"/>
  <c r="GE9" i="3" s="1"/>
  <c r="EP9" i="3"/>
  <c r="GF9" i="3" s="1"/>
  <c r="ER9" i="3"/>
  <c r="GG9" i="3" s="1"/>
  <c r="ET9" i="3"/>
  <c r="GH9" i="3" s="1"/>
  <c r="EV9" i="3"/>
  <c r="GI9" i="3" s="1"/>
  <c r="EX9" i="3"/>
  <c r="GJ9" i="3" s="1"/>
  <c r="EZ9" i="3"/>
  <c r="GK9" i="3" s="1"/>
  <c r="FB9" i="3"/>
  <c r="GL9" i="3" s="1"/>
  <c r="FD9" i="3"/>
  <c r="GM9" i="3" s="1"/>
  <c r="FF9" i="3"/>
  <c r="GN9" i="3" s="1"/>
  <c r="FH9" i="3"/>
  <c r="GO9" i="3" s="1"/>
  <c r="FJ9" i="3"/>
  <c r="GP9" i="3" s="1"/>
  <c r="FL9" i="3"/>
  <c r="GQ9" i="3" s="1"/>
  <c r="FN9" i="3"/>
  <c r="GR9" i="3" s="1"/>
  <c r="FP9" i="3"/>
  <c r="GS9" i="3" s="1"/>
  <c r="FR9" i="3"/>
  <c r="GT9" i="3" s="1"/>
  <c r="FT9" i="3"/>
  <c r="GU9" i="3" s="1"/>
  <c r="BH10" i="3"/>
  <c r="BI10" i="3"/>
  <c r="BJ10" i="3"/>
  <c r="BK10" i="3"/>
  <c r="BL10" i="3"/>
  <c r="BM10" i="3"/>
  <c r="BN10" i="3"/>
  <c r="BO10" i="3"/>
  <c r="BP10" i="3"/>
  <c r="BQ10" i="3"/>
  <c r="BR10" i="3"/>
  <c r="BS10" i="3"/>
  <c r="BT10" i="3"/>
  <c r="BU10" i="3"/>
  <c r="BV10" i="3"/>
  <c r="BW10" i="3"/>
  <c r="BX10" i="3"/>
  <c r="BY10" i="3"/>
  <c r="BZ10" i="3"/>
  <c r="CA10" i="3"/>
  <c r="CB10" i="3"/>
  <c r="CC10" i="3"/>
  <c r="CD10" i="3"/>
  <c r="CE10" i="3"/>
  <c r="CF10" i="3"/>
  <c r="CG10" i="3"/>
  <c r="CH10" i="3"/>
  <c r="CI10" i="3"/>
  <c r="CJ10" i="3"/>
  <c r="CK10" i="3"/>
  <c r="CL10" i="3"/>
  <c r="CM10" i="3"/>
  <c r="CN10" i="3"/>
  <c r="CO10" i="3"/>
  <c r="CP10" i="3"/>
  <c r="CQ10" i="3"/>
  <c r="CR10" i="3"/>
  <c r="CS10" i="3"/>
  <c r="CT10" i="3"/>
  <c r="CU10" i="3"/>
  <c r="CV10" i="3"/>
  <c r="CW10" i="3"/>
  <c r="CX10" i="3"/>
  <c r="CY10" i="3"/>
  <c r="CZ10" i="3"/>
  <c r="DA10" i="3"/>
  <c r="DB10" i="3"/>
  <c r="DC10" i="3"/>
  <c r="DD10" i="3"/>
  <c r="DE10" i="3"/>
  <c r="DX10" i="3"/>
  <c r="FW10" i="3" s="1"/>
  <c r="DZ10" i="3"/>
  <c r="FX10" i="3" s="1"/>
  <c r="EB10" i="3"/>
  <c r="FY10" i="3" s="1"/>
  <c r="ED10" i="3"/>
  <c r="FZ10" i="3" s="1"/>
  <c r="EF10" i="3"/>
  <c r="GA10" i="3" s="1"/>
  <c r="EH10" i="3"/>
  <c r="GB10" i="3" s="1"/>
  <c r="EJ10" i="3"/>
  <c r="GC10" i="3" s="1"/>
  <c r="EL10" i="3"/>
  <c r="GD10" i="3" s="1"/>
  <c r="DY23" i="3"/>
  <c r="DX23" i="3"/>
  <c r="EA23" i="3"/>
  <c r="DZ23" i="3"/>
  <c r="EC23" i="3"/>
  <c r="EB23" i="3"/>
  <c r="EE23" i="3"/>
  <c r="ED23" i="3"/>
  <c r="BP23" i="3"/>
  <c r="EG23" i="3"/>
  <c r="EF23" i="3"/>
  <c r="BQ23" i="3"/>
  <c r="EI23" i="3"/>
  <c r="EH23" i="3"/>
  <c r="BW23" i="3"/>
  <c r="BR23" i="3"/>
  <c r="EK23" i="3"/>
  <c r="EJ23" i="3"/>
  <c r="BX23" i="3"/>
  <c r="BS23" i="3"/>
  <c r="EM23" i="3"/>
  <c r="EL23" i="3"/>
  <c r="BY23" i="3"/>
  <c r="BT23" i="3"/>
  <c r="EO23" i="3"/>
  <c r="EN23" i="3"/>
  <c r="BZ23" i="3"/>
  <c r="BU23" i="3"/>
  <c r="EQ23" i="3"/>
  <c r="EP23" i="3"/>
  <c r="CA23" i="3"/>
  <c r="BV23" i="3"/>
  <c r="ES23" i="3"/>
  <c r="ER23" i="3"/>
  <c r="CG23" i="3"/>
  <c r="CB23" i="3"/>
  <c r="EU23" i="3"/>
  <c r="ET23" i="3"/>
  <c r="CH23" i="3"/>
  <c r="CC23" i="3"/>
  <c r="EW23" i="3"/>
  <c r="EV23" i="3"/>
  <c r="CI23" i="3"/>
  <c r="CD23" i="3"/>
  <c r="EY23" i="3"/>
  <c r="EX23" i="3"/>
  <c r="CJ23" i="3"/>
  <c r="CE23" i="3"/>
  <c r="FA23" i="3"/>
  <c r="EZ23" i="3"/>
  <c r="CK23" i="3"/>
  <c r="CF23" i="3"/>
  <c r="FC23" i="3"/>
  <c r="FB23" i="3"/>
  <c r="CQ23" i="3"/>
  <c r="CL23" i="3"/>
  <c r="FE23" i="3"/>
  <c r="FD23" i="3"/>
  <c r="CR23" i="3"/>
  <c r="CM23" i="3"/>
  <c r="FG23" i="3"/>
  <c r="FF23" i="3"/>
  <c r="CS23" i="3"/>
  <c r="CN23" i="3"/>
  <c r="FI23" i="3"/>
  <c r="FH23" i="3"/>
  <c r="CT23" i="3"/>
  <c r="CO23" i="3"/>
  <c r="FK23" i="3"/>
  <c r="FJ23" i="3"/>
  <c r="CU23" i="3"/>
  <c r="CP23" i="3"/>
  <c r="FM23" i="3"/>
  <c r="FL23" i="3"/>
  <c r="DA23" i="3"/>
  <c r="CV23" i="3"/>
  <c r="FO23" i="3"/>
  <c r="FN23" i="3"/>
  <c r="DB23" i="3"/>
  <c r="CW23" i="3"/>
  <c r="FQ23" i="3"/>
  <c r="FP23" i="3"/>
  <c r="DC23" i="3"/>
  <c r="CX23" i="3"/>
  <c r="FS23" i="3"/>
  <c r="FR23" i="3"/>
  <c r="DD23" i="3"/>
  <c r="CY23" i="3"/>
  <c r="FU23" i="3"/>
  <c r="FT23" i="3"/>
  <c r="DE23" i="3"/>
  <c r="CZ23" i="3"/>
  <c r="BH11" i="3"/>
  <c r="BI11" i="3"/>
  <c r="BJ11" i="3"/>
  <c r="BK11" i="3"/>
  <c r="BL11" i="3"/>
  <c r="BM11" i="3"/>
  <c r="BN11" i="3"/>
  <c r="BO11" i="3"/>
  <c r="BP11" i="3"/>
  <c r="BQ11" i="3"/>
  <c r="BR11" i="3"/>
  <c r="BS11" i="3"/>
  <c r="BT11" i="3"/>
  <c r="BU11" i="3"/>
  <c r="BV11" i="3"/>
  <c r="BW11" i="3"/>
  <c r="BX11" i="3"/>
  <c r="BY11" i="3"/>
  <c r="BZ11" i="3"/>
  <c r="CA11" i="3"/>
  <c r="CB11" i="3"/>
  <c r="CC11" i="3"/>
  <c r="CD11" i="3"/>
  <c r="CE11" i="3"/>
  <c r="CF11" i="3"/>
  <c r="CG11" i="3"/>
  <c r="CH11" i="3"/>
  <c r="CI11" i="3"/>
  <c r="CJ11" i="3"/>
  <c r="CK11" i="3"/>
  <c r="CL11" i="3"/>
  <c r="CM11" i="3"/>
  <c r="CN11" i="3"/>
  <c r="CO11" i="3"/>
  <c r="CP11" i="3"/>
  <c r="CQ11" i="3"/>
  <c r="CR11" i="3"/>
  <c r="CS11" i="3"/>
  <c r="CT11" i="3"/>
  <c r="CU11" i="3"/>
  <c r="CV11" i="3"/>
  <c r="CW11" i="3"/>
  <c r="CX11" i="3"/>
  <c r="CY11" i="3"/>
  <c r="CZ11" i="3"/>
  <c r="DA11" i="3"/>
  <c r="DB11" i="3"/>
  <c r="DC11" i="3"/>
  <c r="DD11" i="3"/>
  <c r="DE11" i="3"/>
  <c r="DX11" i="3"/>
  <c r="FW11" i="3" s="1"/>
  <c r="DZ11" i="3"/>
  <c r="FX11" i="3" s="1"/>
  <c r="EB11" i="3"/>
  <c r="FY11" i="3" s="1"/>
  <c r="ED11" i="3"/>
  <c r="FZ11" i="3" s="1"/>
  <c r="EF11" i="3"/>
  <c r="GA11" i="3" s="1"/>
  <c r="EH11" i="3"/>
  <c r="GB11" i="3" s="1"/>
  <c r="EJ11" i="3"/>
  <c r="GC11" i="3" s="1"/>
  <c r="EL11" i="3"/>
  <c r="GD11" i="3" s="1"/>
  <c r="EN11" i="3"/>
  <c r="GE11" i="3" s="1"/>
  <c r="EP11" i="3"/>
  <c r="GF11" i="3" s="1"/>
  <c r="ER11" i="3"/>
  <c r="GG11" i="3" s="1"/>
  <c r="ET11" i="3"/>
  <c r="GH11" i="3" s="1"/>
  <c r="EV11" i="3"/>
  <c r="GI11" i="3" s="1"/>
  <c r="EX11" i="3"/>
  <c r="GJ11" i="3" s="1"/>
  <c r="EZ11" i="3"/>
  <c r="GK11" i="3" s="1"/>
  <c r="FB11" i="3"/>
  <c r="GL11" i="3" s="1"/>
  <c r="FD11" i="3"/>
  <c r="GM11" i="3" s="1"/>
  <c r="FF11" i="3"/>
  <c r="GN11" i="3" s="1"/>
  <c r="FH11" i="3"/>
  <c r="GO11" i="3" s="1"/>
  <c r="FJ11" i="3"/>
  <c r="GP11" i="3" s="1"/>
  <c r="FL11" i="3"/>
  <c r="GQ11" i="3" s="1"/>
  <c r="FN11" i="3"/>
  <c r="GR11" i="3" s="1"/>
  <c r="FP11" i="3"/>
  <c r="GS11" i="3" s="1"/>
  <c r="FR11" i="3"/>
  <c r="GT11" i="3" s="1"/>
  <c r="FT11" i="3"/>
  <c r="GU11" i="3" s="1"/>
  <c r="BH12" i="3"/>
  <c r="BI12" i="3"/>
  <c r="BJ12" i="3"/>
  <c r="BK12" i="3"/>
  <c r="BL12" i="3"/>
  <c r="BM12" i="3"/>
  <c r="BN12" i="3"/>
  <c r="BO12" i="3"/>
  <c r="BP12" i="3"/>
  <c r="BQ12" i="3"/>
  <c r="BR12" i="3"/>
  <c r="BS12" i="3"/>
  <c r="BT12" i="3"/>
  <c r="BU12" i="3"/>
  <c r="BV12" i="3"/>
  <c r="BW12" i="3"/>
  <c r="BX12" i="3"/>
  <c r="BY12" i="3"/>
  <c r="BZ12" i="3"/>
  <c r="CA12" i="3"/>
  <c r="CB12" i="3"/>
  <c r="CC12" i="3"/>
  <c r="CD12" i="3"/>
  <c r="CE12" i="3"/>
  <c r="CF12" i="3"/>
  <c r="CG12" i="3"/>
  <c r="CH12" i="3"/>
  <c r="CI12" i="3"/>
  <c r="CJ12" i="3"/>
  <c r="CK12" i="3"/>
  <c r="CL12" i="3"/>
  <c r="CM12" i="3"/>
  <c r="CN12" i="3"/>
  <c r="CO12" i="3"/>
  <c r="CP12" i="3"/>
  <c r="CQ12" i="3"/>
  <c r="CR12" i="3"/>
  <c r="CS12" i="3"/>
  <c r="CT12" i="3"/>
  <c r="CU12" i="3"/>
  <c r="CV12" i="3"/>
  <c r="CW12" i="3"/>
  <c r="CX12" i="3"/>
  <c r="CY12" i="3"/>
  <c r="CZ12" i="3"/>
  <c r="DA12" i="3"/>
  <c r="DB12" i="3"/>
  <c r="DC12" i="3"/>
  <c r="DD12" i="3"/>
  <c r="DE12" i="3"/>
  <c r="DX12" i="3"/>
  <c r="FW12" i="3" s="1"/>
  <c r="DZ12" i="3"/>
  <c r="FX12" i="3" s="1"/>
  <c r="EB12" i="3"/>
  <c r="FY12" i="3" s="1"/>
  <c r="ED12" i="3"/>
  <c r="FZ12" i="3" s="1"/>
  <c r="EF12" i="3"/>
  <c r="GA12" i="3" s="1"/>
  <c r="EH12" i="3"/>
  <c r="GB12" i="3" s="1"/>
  <c r="EJ12" i="3"/>
  <c r="GC12" i="3" s="1"/>
  <c r="EL12" i="3"/>
  <c r="GD12" i="3" s="1"/>
  <c r="EN12" i="3"/>
  <c r="GE12" i="3" s="1"/>
  <c r="EP12" i="3"/>
  <c r="GF12" i="3" s="1"/>
  <c r="ER12" i="3"/>
  <c r="GG12" i="3" s="1"/>
  <c r="ET12" i="3"/>
  <c r="GH12" i="3" s="1"/>
  <c r="EV12" i="3"/>
  <c r="GI12" i="3" s="1"/>
  <c r="EX12" i="3"/>
  <c r="GJ12" i="3" s="1"/>
  <c r="EZ12" i="3"/>
  <c r="GK12" i="3" s="1"/>
  <c r="FB12" i="3"/>
  <c r="GL12" i="3" s="1"/>
  <c r="FD12" i="3"/>
  <c r="GM12" i="3" s="1"/>
  <c r="FF12" i="3"/>
  <c r="GN12" i="3" s="1"/>
  <c r="FH12" i="3"/>
  <c r="GO12" i="3" s="1"/>
  <c r="FJ12" i="3"/>
  <c r="GP12" i="3" s="1"/>
  <c r="FL12" i="3"/>
  <c r="GQ12" i="3" s="1"/>
  <c r="FN12" i="3"/>
  <c r="GR12" i="3" s="1"/>
  <c r="FP12" i="3"/>
  <c r="GS12" i="3" s="1"/>
  <c r="FR12" i="3"/>
  <c r="GT12" i="3" s="1"/>
  <c r="FT12" i="3"/>
  <c r="GU12" i="3" s="1"/>
  <c r="BH13" i="3"/>
  <c r="BI13" i="3"/>
  <c r="BJ13" i="3"/>
  <c r="BK13" i="3"/>
  <c r="BL13" i="3"/>
  <c r="BM13" i="3"/>
  <c r="BN13" i="3"/>
  <c r="BO13" i="3"/>
  <c r="BP13" i="3"/>
  <c r="BQ13" i="3"/>
  <c r="BR13" i="3"/>
  <c r="BS13" i="3"/>
  <c r="BT13" i="3"/>
  <c r="BU13" i="3"/>
  <c r="BV13" i="3"/>
  <c r="BW13" i="3"/>
  <c r="BX13" i="3"/>
  <c r="BY13" i="3"/>
  <c r="BZ13" i="3"/>
  <c r="CA13" i="3"/>
  <c r="CB13" i="3"/>
  <c r="CC13" i="3"/>
  <c r="CD13" i="3"/>
  <c r="CE13" i="3"/>
  <c r="CF13" i="3"/>
  <c r="CG13" i="3"/>
  <c r="CH13" i="3"/>
  <c r="CI13" i="3"/>
  <c r="CJ13" i="3"/>
  <c r="CK13" i="3"/>
  <c r="CL13" i="3"/>
  <c r="CM13" i="3"/>
  <c r="CN13" i="3"/>
  <c r="CO13" i="3"/>
  <c r="CP13" i="3"/>
  <c r="CQ13" i="3"/>
  <c r="CR13" i="3"/>
  <c r="CS13" i="3"/>
  <c r="CT13" i="3"/>
  <c r="CU13" i="3"/>
  <c r="CV13" i="3"/>
  <c r="CW13" i="3"/>
  <c r="CX13" i="3"/>
  <c r="CY13" i="3"/>
  <c r="CZ13" i="3"/>
  <c r="DA13" i="3"/>
  <c r="DB13" i="3"/>
  <c r="DC13" i="3"/>
  <c r="DD13" i="3"/>
  <c r="DE13" i="3"/>
  <c r="DX13" i="3"/>
  <c r="FW13" i="3" s="1"/>
  <c r="DZ13" i="3"/>
  <c r="FX13" i="3" s="1"/>
  <c r="EB13" i="3"/>
  <c r="FY13" i="3" s="1"/>
  <c r="ED13" i="3"/>
  <c r="FZ13" i="3" s="1"/>
  <c r="EF13" i="3"/>
  <c r="GA13" i="3" s="1"/>
  <c r="EH13" i="3"/>
  <c r="GB13" i="3" s="1"/>
  <c r="EJ13" i="3"/>
  <c r="GC13" i="3" s="1"/>
  <c r="EL13" i="3"/>
  <c r="GD13" i="3" s="1"/>
  <c r="EN13" i="3"/>
  <c r="GE13" i="3" s="1"/>
  <c r="EP13" i="3"/>
  <c r="GF13" i="3" s="1"/>
  <c r="ER13" i="3"/>
  <c r="GG13" i="3" s="1"/>
  <c r="ET13" i="3"/>
  <c r="GH13" i="3" s="1"/>
  <c r="EV13" i="3"/>
  <c r="GI13" i="3" s="1"/>
  <c r="EX13" i="3"/>
  <c r="GJ13" i="3" s="1"/>
  <c r="EZ13" i="3"/>
  <c r="GK13" i="3" s="1"/>
  <c r="FB13" i="3"/>
  <c r="GL13" i="3" s="1"/>
  <c r="FD13" i="3"/>
  <c r="GM13" i="3" s="1"/>
  <c r="FF13" i="3"/>
  <c r="GN13" i="3" s="1"/>
  <c r="FH13" i="3"/>
  <c r="GO13" i="3" s="1"/>
  <c r="FJ13" i="3"/>
  <c r="GP13" i="3" s="1"/>
  <c r="FL13" i="3"/>
  <c r="GQ13" i="3" s="1"/>
  <c r="FN13" i="3"/>
  <c r="GR13" i="3" s="1"/>
  <c r="FP13" i="3"/>
  <c r="GS13" i="3" s="1"/>
  <c r="FR13" i="3"/>
  <c r="GT13" i="3" s="1"/>
  <c r="FT13" i="3"/>
  <c r="GU13" i="3" s="1"/>
  <c r="BH14" i="3"/>
  <c r="BI14" i="3"/>
  <c r="BJ14" i="3"/>
  <c r="BK14" i="3"/>
  <c r="BL14" i="3"/>
  <c r="BM14" i="3"/>
  <c r="BN14" i="3"/>
  <c r="BO14" i="3"/>
  <c r="BP14" i="3"/>
  <c r="BQ14" i="3"/>
  <c r="BR14" i="3"/>
  <c r="BS14" i="3"/>
  <c r="BT14" i="3"/>
  <c r="BU14" i="3"/>
  <c r="BV14" i="3"/>
  <c r="BW14" i="3"/>
  <c r="BX14" i="3"/>
  <c r="BY14" i="3"/>
  <c r="BZ14" i="3"/>
  <c r="CA14" i="3"/>
  <c r="CB14" i="3"/>
  <c r="CC14" i="3"/>
  <c r="CD14" i="3"/>
  <c r="CE14" i="3"/>
  <c r="CF14" i="3"/>
  <c r="CG14" i="3"/>
  <c r="CH14" i="3"/>
  <c r="CI14" i="3"/>
  <c r="CJ14" i="3"/>
  <c r="CK14" i="3"/>
  <c r="CL14" i="3"/>
  <c r="CM14" i="3"/>
  <c r="CN14" i="3"/>
  <c r="CO14" i="3"/>
  <c r="CP14" i="3"/>
  <c r="CQ14" i="3"/>
  <c r="CR14" i="3"/>
  <c r="CS14" i="3"/>
  <c r="CT14" i="3"/>
  <c r="CU14" i="3"/>
  <c r="CV14" i="3"/>
  <c r="CW14" i="3"/>
  <c r="CX14" i="3"/>
  <c r="CY14" i="3"/>
  <c r="CZ14" i="3"/>
  <c r="DA14" i="3"/>
  <c r="DB14" i="3"/>
  <c r="DC14" i="3"/>
  <c r="DD14" i="3"/>
  <c r="DE14" i="3"/>
  <c r="DX14" i="3"/>
  <c r="FW14" i="3" s="1"/>
  <c r="DZ14" i="3"/>
  <c r="FX14" i="3" s="1"/>
  <c r="EB14" i="3"/>
  <c r="FY14" i="3" s="1"/>
  <c r="ED14" i="3"/>
  <c r="FZ14" i="3" s="1"/>
  <c r="EF14" i="3"/>
  <c r="GA14" i="3" s="1"/>
  <c r="EH14" i="3"/>
  <c r="GB14" i="3" s="1"/>
  <c r="EJ14" i="3"/>
  <c r="GC14" i="3" s="1"/>
  <c r="EL14" i="3"/>
  <c r="GD14" i="3" s="1"/>
  <c r="EN14" i="3"/>
  <c r="GE14" i="3" s="1"/>
  <c r="EP14" i="3"/>
  <c r="GF14" i="3" s="1"/>
  <c r="ER14" i="3"/>
  <c r="GG14" i="3" s="1"/>
  <c r="ET14" i="3"/>
  <c r="GH14" i="3" s="1"/>
  <c r="EV14" i="3"/>
  <c r="GI14" i="3" s="1"/>
  <c r="EX14" i="3"/>
  <c r="GJ14" i="3" s="1"/>
  <c r="EZ14" i="3"/>
  <c r="GK14" i="3" s="1"/>
  <c r="FB14" i="3"/>
  <c r="GL14" i="3" s="1"/>
  <c r="FD14" i="3"/>
  <c r="GM14" i="3" s="1"/>
  <c r="FF14" i="3"/>
  <c r="GN14" i="3" s="1"/>
  <c r="FH14" i="3"/>
  <c r="GO14" i="3" s="1"/>
  <c r="FJ14" i="3"/>
  <c r="GP14" i="3" s="1"/>
  <c r="FL14" i="3"/>
  <c r="GQ14" i="3" s="1"/>
  <c r="FN14" i="3"/>
  <c r="GR14" i="3" s="1"/>
  <c r="FP14" i="3"/>
  <c r="GS14" i="3" s="1"/>
  <c r="FR14" i="3"/>
  <c r="GT14" i="3" s="1"/>
  <c r="FT14" i="3"/>
  <c r="GU14" i="3" s="1"/>
  <c r="BH15" i="3"/>
  <c r="BI15" i="3"/>
  <c r="BJ15" i="3"/>
  <c r="BK15" i="3"/>
  <c r="BL15" i="3"/>
  <c r="BM15" i="3"/>
  <c r="BN15" i="3"/>
  <c r="BO15" i="3"/>
  <c r="BP15" i="3"/>
  <c r="BQ15" i="3"/>
  <c r="BR15" i="3"/>
  <c r="BS15" i="3"/>
  <c r="BT15" i="3"/>
  <c r="BU15" i="3"/>
  <c r="BV15" i="3"/>
  <c r="BW15" i="3"/>
  <c r="BX15" i="3"/>
  <c r="BY15" i="3"/>
  <c r="BZ15" i="3"/>
  <c r="CA15" i="3"/>
  <c r="CB15" i="3"/>
  <c r="CC15" i="3"/>
  <c r="CD15" i="3"/>
  <c r="CE15" i="3"/>
  <c r="CF15" i="3"/>
  <c r="CG15" i="3"/>
  <c r="CH15" i="3"/>
  <c r="CI15" i="3"/>
  <c r="CJ15" i="3"/>
  <c r="CK15" i="3"/>
  <c r="CL15" i="3"/>
  <c r="CM15" i="3"/>
  <c r="CN15" i="3"/>
  <c r="CO15" i="3"/>
  <c r="CP15" i="3"/>
  <c r="CQ15" i="3"/>
  <c r="CR15" i="3"/>
  <c r="CS15" i="3"/>
  <c r="CT15" i="3"/>
  <c r="CU15" i="3"/>
  <c r="CV15" i="3"/>
  <c r="CW15" i="3"/>
  <c r="CX15" i="3"/>
  <c r="CY15" i="3"/>
  <c r="CZ15" i="3"/>
  <c r="DA15" i="3"/>
  <c r="DB15" i="3"/>
  <c r="DC15" i="3"/>
  <c r="DD15" i="3"/>
  <c r="DE15" i="3"/>
  <c r="DX15" i="3"/>
  <c r="FW15" i="3" s="1"/>
  <c r="DZ15" i="3"/>
  <c r="FX15" i="3" s="1"/>
  <c r="EB15" i="3"/>
  <c r="FY15" i="3" s="1"/>
  <c r="ED15" i="3"/>
  <c r="FZ15" i="3" s="1"/>
  <c r="EF15" i="3"/>
  <c r="GA15" i="3" s="1"/>
  <c r="EH15" i="3"/>
  <c r="GB15" i="3" s="1"/>
  <c r="EJ15" i="3"/>
  <c r="GC15" i="3" s="1"/>
  <c r="EL15" i="3"/>
  <c r="GD15" i="3" s="1"/>
  <c r="EN15" i="3"/>
  <c r="GE15" i="3" s="1"/>
  <c r="EP15" i="3"/>
  <c r="GF15" i="3" s="1"/>
  <c r="ER15" i="3"/>
  <c r="GG15" i="3" s="1"/>
  <c r="ET15" i="3"/>
  <c r="GH15" i="3" s="1"/>
  <c r="EV15" i="3"/>
  <c r="GI15" i="3" s="1"/>
  <c r="EX15" i="3"/>
  <c r="GJ15" i="3" s="1"/>
  <c r="EZ15" i="3"/>
  <c r="GK15" i="3" s="1"/>
  <c r="FB15" i="3"/>
  <c r="GL15" i="3" s="1"/>
  <c r="FD15" i="3"/>
  <c r="GM15" i="3" s="1"/>
  <c r="FF15" i="3"/>
  <c r="GN15" i="3" s="1"/>
  <c r="FH15" i="3"/>
  <c r="GO15" i="3" s="1"/>
  <c r="FJ15" i="3"/>
  <c r="GP15" i="3" s="1"/>
  <c r="FL15" i="3"/>
  <c r="GQ15" i="3" s="1"/>
  <c r="FN15" i="3"/>
  <c r="GR15" i="3" s="1"/>
  <c r="FP15" i="3"/>
  <c r="GS15" i="3" s="1"/>
  <c r="FR15" i="3"/>
  <c r="GT15" i="3" s="1"/>
  <c r="FT15" i="3"/>
  <c r="GU15" i="3" s="1"/>
  <c r="BH16" i="3"/>
  <c r="BI16" i="3"/>
  <c r="BJ16" i="3"/>
  <c r="BK16" i="3"/>
  <c r="BL16" i="3"/>
  <c r="BM16" i="3"/>
  <c r="BN16" i="3"/>
  <c r="BO16" i="3"/>
  <c r="BP16" i="3"/>
  <c r="BQ16" i="3"/>
  <c r="BR16" i="3"/>
  <c r="BS16" i="3"/>
  <c r="BT16" i="3"/>
  <c r="BU16" i="3"/>
  <c r="BV16" i="3"/>
  <c r="BW16" i="3"/>
  <c r="BX16" i="3"/>
  <c r="BY16" i="3"/>
  <c r="BZ16" i="3"/>
  <c r="CA16" i="3"/>
  <c r="CB16" i="3"/>
  <c r="CC16" i="3"/>
  <c r="CD16" i="3"/>
  <c r="CE16" i="3"/>
  <c r="CF16" i="3"/>
  <c r="CG16" i="3"/>
  <c r="CH16" i="3"/>
  <c r="CI16" i="3"/>
  <c r="CJ16" i="3"/>
  <c r="CK16" i="3"/>
  <c r="CL16" i="3"/>
  <c r="CM16" i="3"/>
  <c r="CN16" i="3"/>
  <c r="CO16" i="3"/>
  <c r="CP16" i="3"/>
  <c r="CQ16" i="3"/>
  <c r="CR16" i="3"/>
  <c r="CS16" i="3"/>
  <c r="CT16" i="3"/>
  <c r="CU16" i="3"/>
  <c r="CV16" i="3"/>
  <c r="CW16" i="3"/>
  <c r="CX16" i="3"/>
  <c r="CY16" i="3"/>
  <c r="CZ16" i="3"/>
  <c r="DA16" i="3"/>
  <c r="DB16" i="3"/>
  <c r="DC16" i="3"/>
  <c r="DD16" i="3"/>
  <c r="DE16" i="3"/>
  <c r="DX16" i="3"/>
  <c r="FW16" i="3" s="1"/>
  <c r="DZ16" i="3"/>
  <c r="FX16" i="3" s="1"/>
  <c r="EB16" i="3"/>
  <c r="FY16" i="3" s="1"/>
  <c r="ED16" i="3"/>
  <c r="FZ16" i="3" s="1"/>
  <c r="EF16" i="3"/>
  <c r="GA16" i="3" s="1"/>
  <c r="EH16" i="3"/>
  <c r="GB16" i="3" s="1"/>
  <c r="EJ16" i="3"/>
  <c r="GC16" i="3" s="1"/>
  <c r="EL16" i="3"/>
  <c r="GD16" i="3" s="1"/>
  <c r="EN16" i="3"/>
  <c r="GE16" i="3" s="1"/>
  <c r="EP16" i="3"/>
  <c r="GF16" i="3" s="1"/>
  <c r="ER16" i="3"/>
  <c r="GG16" i="3" s="1"/>
  <c r="ET16" i="3"/>
  <c r="GH16" i="3" s="1"/>
  <c r="EV16" i="3"/>
  <c r="GI16" i="3" s="1"/>
  <c r="EX16" i="3"/>
  <c r="GJ16" i="3" s="1"/>
  <c r="EZ16" i="3"/>
  <c r="GK16" i="3" s="1"/>
  <c r="FB16" i="3"/>
  <c r="GL16" i="3" s="1"/>
  <c r="FD16" i="3"/>
  <c r="GM16" i="3" s="1"/>
  <c r="FF16" i="3"/>
  <c r="GN16" i="3" s="1"/>
  <c r="FH16" i="3"/>
  <c r="GO16" i="3" s="1"/>
  <c r="FJ16" i="3"/>
  <c r="GP16" i="3" s="1"/>
  <c r="FL16" i="3"/>
  <c r="GQ16" i="3" s="1"/>
  <c r="FN16" i="3"/>
  <c r="GR16" i="3" s="1"/>
  <c r="FP16" i="3"/>
  <c r="GS16" i="3" s="1"/>
  <c r="FR16" i="3"/>
  <c r="GT16" i="3" s="1"/>
  <c r="FT16" i="3"/>
  <c r="GU16" i="3" s="1"/>
  <c r="BH17" i="3"/>
  <c r="BI17" i="3"/>
  <c r="BJ17" i="3"/>
  <c r="BK17" i="3"/>
  <c r="BL17" i="3"/>
  <c r="BM17" i="3"/>
  <c r="BN17" i="3"/>
  <c r="BO17" i="3"/>
  <c r="BP17" i="3"/>
  <c r="BQ17" i="3"/>
  <c r="BR17" i="3"/>
  <c r="BS17" i="3"/>
  <c r="BT17" i="3"/>
  <c r="BU17" i="3"/>
  <c r="BV17" i="3"/>
  <c r="BW17" i="3"/>
  <c r="BX17" i="3"/>
  <c r="BY17" i="3"/>
  <c r="BZ17" i="3"/>
  <c r="CA17" i="3"/>
  <c r="CB17" i="3"/>
  <c r="CC17" i="3"/>
  <c r="CD17" i="3"/>
  <c r="CE17" i="3"/>
  <c r="CF17" i="3"/>
  <c r="CG17" i="3"/>
  <c r="CH17" i="3"/>
  <c r="CI17" i="3"/>
  <c r="CJ17" i="3"/>
  <c r="CK17" i="3"/>
  <c r="CL17" i="3"/>
  <c r="CM17" i="3"/>
  <c r="CN17" i="3"/>
  <c r="CO17" i="3"/>
  <c r="CP17" i="3"/>
  <c r="CQ17" i="3"/>
  <c r="CR17" i="3"/>
  <c r="CS17" i="3"/>
  <c r="CT17" i="3"/>
  <c r="CU17" i="3"/>
  <c r="CV17" i="3"/>
  <c r="CW17" i="3"/>
  <c r="CX17" i="3"/>
  <c r="CY17" i="3"/>
  <c r="CZ17" i="3"/>
  <c r="DA17" i="3"/>
  <c r="DB17" i="3"/>
  <c r="DC17" i="3"/>
  <c r="DD17" i="3"/>
  <c r="DE17" i="3"/>
  <c r="DX17" i="3"/>
  <c r="FW17" i="3" s="1"/>
  <c r="DZ17" i="3"/>
  <c r="FX17" i="3" s="1"/>
  <c r="EB17" i="3"/>
  <c r="FY17" i="3" s="1"/>
  <c r="ED17" i="3"/>
  <c r="FZ17" i="3" s="1"/>
  <c r="EF17" i="3"/>
  <c r="GA17" i="3" s="1"/>
  <c r="EH17" i="3"/>
  <c r="GB17" i="3" s="1"/>
  <c r="EJ17" i="3"/>
  <c r="GC17" i="3" s="1"/>
  <c r="EL17" i="3"/>
  <c r="GD17" i="3" s="1"/>
  <c r="EN17" i="3"/>
  <c r="GE17" i="3" s="1"/>
  <c r="EP17" i="3"/>
  <c r="GF17" i="3" s="1"/>
  <c r="ER17" i="3"/>
  <c r="GG17" i="3" s="1"/>
  <c r="ET17" i="3"/>
  <c r="GH17" i="3" s="1"/>
  <c r="EV17" i="3"/>
  <c r="GI17" i="3" s="1"/>
  <c r="EX17" i="3"/>
  <c r="GJ17" i="3" s="1"/>
  <c r="EZ17" i="3"/>
  <c r="GK17" i="3" s="1"/>
  <c r="FB17" i="3"/>
  <c r="GL17" i="3" s="1"/>
  <c r="FD17" i="3"/>
  <c r="GM17" i="3" s="1"/>
  <c r="FF17" i="3"/>
  <c r="GN17" i="3" s="1"/>
  <c r="FH17" i="3"/>
  <c r="GO17" i="3" s="1"/>
  <c r="FJ17" i="3"/>
  <c r="GP17" i="3" s="1"/>
  <c r="FL17" i="3"/>
  <c r="GQ17" i="3" s="1"/>
  <c r="FN17" i="3"/>
  <c r="GR17" i="3" s="1"/>
  <c r="FP17" i="3"/>
  <c r="GS17" i="3" s="1"/>
  <c r="FR17" i="3"/>
  <c r="GT17" i="3" s="1"/>
  <c r="FT17" i="3"/>
  <c r="GU17" i="3" s="1"/>
  <c r="BH19" i="3"/>
  <c r="BI19" i="3"/>
  <c r="BJ19" i="3"/>
  <c r="BK19" i="3"/>
  <c r="BL19" i="3"/>
  <c r="BM19" i="3"/>
  <c r="BN19" i="3"/>
  <c r="BO19" i="3"/>
  <c r="BP19" i="3"/>
  <c r="BQ19" i="3"/>
  <c r="BR19" i="3"/>
  <c r="BS19" i="3"/>
  <c r="BT19" i="3"/>
  <c r="BU19" i="3"/>
  <c r="BV19" i="3"/>
  <c r="BW19" i="3"/>
  <c r="BX19" i="3"/>
  <c r="BY19" i="3"/>
  <c r="BZ19" i="3"/>
  <c r="CA19" i="3"/>
  <c r="CB19" i="3"/>
  <c r="CC19" i="3"/>
  <c r="CD19" i="3"/>
  <c r="CE19" i="3"/>
  <c r="CF19" i="3"/>
  <c r="CG19" i="3"/>
  <c r="CH19" i="3"/>
  <c r="CI19" i="3"/>
  <c r="CJ19" i="3"/>
  <c r="CK19" i="3"/>
  <c r="CL19" i="3"/>
  <c r="CM19" i="3"/>
  <c r="CN19" i="3"/>
  <c r="CO19" i="3"/>
  <c r="CP19" i="3"/>
  <c r="CQ19" i="3"/>
  <c r="CR19" i="3"/>
  <c r="CS19" i="3"/>
  <c r="CT19" i="3"/>
  <c r="CU19" i="3"/>
  <c r="CV19" i="3"/>
  <c r="CW19" i="3"/>
  <c r="CX19" i="3"/>
  <c r="CY19" i="3"/>
  <c r="CZ19" i="3"/>
  <c r="DA19" i="3"/>
  <c r="DB19" i="3"/>
  <c r="DC19" i="3"/>
  <c r="DD19" i="3"/>
  <c r="DE19" i="3"/>
  <c r="DX19" i="3"/>
  <c r="FW19" i="3" s="1"/>
  <c r="DZ19" i="3"/>
  <c r="FX19" i="3" s="1"/>
  <c r="EB19" i="3"/>
  <c r="FY19" i="3" s="1"/>
  <c r="ED19" i="3"/>
  <c r="FZ19" i="3" s="1"/>
  <c r="EF19" i="3"/>
  <c r="GA19" i="3" s="1"/>
  <c r="EH19" i="3"/>
  <c r="GB19" i="3" s="1"/>
  <c r="EJ19" i="3"/>
  <c r="GC19" i="3" s="1"/>
  <c r="EL19" i="3"/>
  <c r="GD19" i="3" s="1"/>
  <c r="EN19" i="3"/>
  <c r="GE19" i="3" s="1"/>
  <c r="EP19" i="3"/>
  <c r="GF19" i="3" s="1"/>
  <c r="ER19" i="3"/>
  <c r="GG19" i="3" s="1"/>
  <c r="ET19" i="3"/>
  <c r="GH19" i="3" s="1"/>
  <c r="EV19" i="3"/>
  <c r="GI19" i="3" s="1"/>
  <c r="EX19" i="3"/>
  <c r="GJ19" i="3" s="1"/>
  <c r="EZ19" i="3"/>
  <c r="GK19" i="3" s="1"/>
  <c r="FB19" i="3"/>
  <c r="GL19" i="3" s="1"/>
  <c r="FD19" i="3"/>
  <c r="GM19" i="3" s="1"/>
  <c r="FF19" i="3"/>
  <c r="GN19" i="3" s="1"/>
  <c r="FH19" i="3"/>
  <c r="GO19" i="3" s="1"/>
  <c r="FJ19" i="3"/>
  <c r="GP19" i="3" s="1"/>
  <c r="FL19" i="3"/>
  <c r="GQ19" i="3" s="1"/>
  <c r="FN19" i="3"/>
  <c r="GR19" i="3" s="1"/>
  <c r="FP19" i="3"/>
  <c r="GS19" i="3" s="1"/>
  <c r="FR19" i="3"/>
  <c r="GT19" i="3" s="1"/>
  <c r="FT19" i="3"/>
  <c r="GU19" i="3" s="1"/>
  <c r="BH20" i="3"/>
  <c r="BI20" i="3"/>
  <c r="BJ20" i="3"/>
  <c r="BK20" i="3"/>
  <c r="BL20" i="3"/>
  <c r="BM20" i="3"/>
  <c r="BN20" i="3"/>
  <c r="BO20" i="3"/>
  <c r="BP20" i="3"/>
  <c r="BQ20" i="3"/>
  <c r="BR20" i="3"/>
  <c r="BS20" i="3"/>
  <c r="BT20" i="3"/>
  <c r="BU20" i="3"/>
  <c r="BV20" i="3"/>
  <c r="BW20" i="3"/>
  <c r="BX20" i="3"/>
  <c r="BY20" i="3"/>
  <c r="BZ20" i="3"/>
  <c r="CA20" i="3"/>
  <c r="CB20" i="3"/>
  <c r="CC20" i="3"/>
  <c r="CD20" i="3"/>
  <c r="CE20" i="3"/>
  <c r="CF20" i="3"/>
  <c r="CG20" i="3"/>
  <c r="CH20" i="3"/>
  <c r="CI20" i="3"/>
  <c r="CJ20" i="3"/>
  <c r="CK20" i="3"/>
  <c r="CL20" i="3"/>
  <c r="CM20" i="3"/>
  <c r="CN20" i="3"/>
  <c r="CO20" i="3"/>
  <c r="CP20" i="3"/>
  <c r="CQ20" i="3"/>
  <c r="CR20" i="3"/>
  <c r="CS20" i="3"/>
  <c r="CT20" i="3"/>
  <c r="CU20" i="3"/>
  <c r="CV20" i="3"/>
  <c r="CW20" i="3"/>
  <c r="CX20" i="3"/>
  <c r="CY20" i="3"/>
  <c r="CZ20" i="3"/>
  <c r="DA20" i="3"/>
  <c r="DB20" i="3"/>
  <c r="DC20" i="3"/>
  <c r="DD20" i="3"/>
  <c r="DE20" i="3"/>
  <c r="DX20" i="3"/>
  <c r="FW20" i="3" s="1"/>
  <c r="DZ20" i="3"/>
  <c r="FX20" i="3" s="1"/>
  <c r="EB20" i="3"/>
  <c r="FY20" i="3" s="1"/>
  <c r="ED20" i="3"/>
  <c r="FZ20" i="3" s="1"/>
  <c r="EF20" i="3"/>
  <c r="GA20" i="3" s="1"/>
  <c r="EH20" i="3"/>
  <c r="GB20" i="3" s="1"/>
  <c r="EJ20" i="3"/>
  <c r="GC20" i="3" s="1"/>
  <c r="EL20" i="3"/>
  <c r="GD20" i="3" s="1"/>
  <c r="EN20" i="3"/>
  <c r="GE20" i="3" s="1"/>
  <c r="EP20" i="3"/>
  <c r="GF20" i="3" s="1"/>
  <c r="ER20" i="3"/>
  <c r="GG20" i="3" s="1"/>
  <c r="ET20" i="3"/>
  <c r="GH20" i="3" s="1"/>
  <c r="EV20" i="3"/>
  <c r="GI20" i="3" s="1"/>
  <c r="EX20" i="3"/>
  <c r="GJ20" i="3" s="1"/>
  <c r="EZ20" i="3"/>
  <c r="GK20" i="3" s="1"/>
  <c r="FB20" i="3"/>
  <c r="GL20" i="3" s="1"/>
  <c r="FD20" i="3"/>
  <c r="GM20" i="3" s="1"/>
  <c r="FF20" i="3"/>
  <c r="GN20" i="3" s="1"/>
  <c r="FH20" i="3"/>
  <c r="GO20" i="3" s="1"/>
  <c r="FJ20" i="3"/>
  <c r="GP20" i="3" s="1"/>
  <c r="FL20" i="3"/>
  <c r="GQ20" i="3" s="1"/>
  <c r="FN20" i="3"/>
  <c r="GR20" i="3" s="1"/>
  <c r="FP20" i="3"/>
  <c r="GS20" i="3" s="1"/>
  <c r="FR20" i="3"/>
  <c r="GT20" i="3" s="1"/>
  <c r="FT20" i="3"/>
  <c r="GU20" i="3" s="1"/>
  <c r="BH21" i="3"/>
  <c r="BI21" i="3"/>
  <c r="BJ21" i="3"/>
  <c r="BK21" i="3"/>
  <c r="BL21" i="3"/>
  <c r="BM21" i="3"/>
  <c r="BN21" i="3"/>
  <c r="BO21" i="3"/>
  <c r="BP21" i="3"/>
  <c r="BQ21" i="3"/>
  <c r="BR21" i="3"/>
  <c r="BS21" i="3"/>
  <c r="BT21" i="3"/>
  <c r="BU21" i="3"/>
  <c r="BV21" i="3"/>
  <c r="BW21" i="3"/>
  <c r="BX21" i="3"/>
  <c r="BY21" i="3"/>
  <c r="BZ21" i="3"/>
  <c r="CA21" i="3"/>
  <c r="CB21" i="3"/>
  <c r="CC21" i="3"/>
  <c r="CD21" i="3"/>
  <c r="CE21" i="3"/>
  <c r="CF21" i="3"/>
  <c r="CG21" i="3"/>
  <c r="CH21" i="3"/>
  <c r="CI21" i="3"/>
  <c r="CJ21" i="3"/>
  <c r="CK21" i="3"/>
  <c r="CL21" i="3"/>
  <c r="CM21" i="3"/>
  <c r="CN21" i="3"/>
  <c r="CO21" i="3"/>
  <c r="CP21" i="3"/>
  <c r="CQ21" i="3"/>
  <c r="CR21" i="3"/>
  <c r="CS21" i="3"/>
  <c r="CT21" i="3"/>
  <c r="CU21" i="3"/>
  <c r="CV21" i="3"/>
  <c r="CW21" i="3"/>
  <c r="CX21" i="3"/>
  <c r="CY21" i="3"/>
  <c r="CZ21" i="3"/>
  <c r="DA21" i="3"/>
  <c r="DB21" i="3"/>
  <c r="DC21" i="3"/>
  <c r="DD21" i="3"/>
  <c r="DE21" i="3"/>
  <c r="DX21" i="3"/>
  <c r="FW21" i="3" s="1"/>
  <c r="DZ21" i="3"/>
  <c r="FX21" i="3" s="1"/>
  <c r="EB21" i="3"/>
  <c r="FY21" i="3" s="1"/>
  <c r="ED21" i="3"/>
  <c r="FZ21" i="3" s="1"/>
  <c r="EF21" i="3"/>
  <c r="GA21" i="3" s="1"/>
  <c r="EH21" i="3"/>
  <c r="GB21" i="3" s="1"/>
  <c r="EJ21" i="3"/>
  <c r="GC21" i="3" s="1"/>
  <c r="EL21" i="3"/>
  <c r="GD21" i="3" s="1"/>
  <c r="EN21" i="3"/>
  <c r="GE21" i="3" s="1"/>
  <c r="EP21" i="3"/>
  <c r="GF21" i="3" s="1"/>
  <c r="ER21" i="3"/>
  <c r="GG21" i="3" s="1"/>
  <c r="ET21" i="3"/>
  <c r="GH21" i="3" s="1"/>
  <c r="EV21" i="3"/>
  <c r="GI21" i="3" s="1"/>
  <c r="EX21" i="3"/>
  <c r="GJ21" i="3" s="1"/>
  <c r="EZ21" i="3"/>
  <c r="GK21" i="3" s="1"/>
  <c r="FB21" i="3"/>
  <c r="GL21" i="3" s="1"/>
  <c r="FD21" i="3"/>
  <c r="GM21" i="3" s="1"/>
  <c r="FF21" i="3"/>
  <c r="GN21" i="3" s="1"/>
  <c r="FH21" i="3"/>
  <c r="GO21" i="3" s="1"/>
  <c r="FJ21" i="3"/>
  <c r="GP21" i="3" s="1"/>
  <c r="FL21" i="3"/>
  <c r="GQ21" i="3" s="1"/>
  <c r="FN21" i="3"/>
  <c r="GR21" i="3" s="1"/>
  <c r="FP21" i="3"/>
  <c r="GS21" i="3" s="1"/>
  <c r="FR21" i="3"/>
  <c r="GT21" i="3" s="1"/>
  <c r="FT21" i="3"/>
  <c r="GU21" i="3" s="1"/>
  <c r="BH22" i="3"/>
  <c r="BI22" i="3"/>
  <c r="BJ22" i="3"/>
  <c r="BK22" i="3"/>
  <c r="BL22" i="3"/>
  <c r="BM22" i="3"/>
  <c r="BN22" i="3"/>
  <c r="BO22" i="3"/>
  <c r="BP22" i="3"/>
  <c r="BQ22" i="3"/>
  <c r="BR22" i="3"/>
  <c r="BS22" i="3"/>
  <c r="BT22" i="3"/>
  <c r="BU22" i="3"/>
  <c r="BV22" i="3"/>
  <c r="BW22" i="3"/>
  <c r="BX22" i="3"/>
  <c r="BY22" i="3"/>
  <c r="BZ22" i="3"/>
  <c r="CA22" i="3"/>
  <c r="CB22" i="3"/>
  <c r="CC22" i="3"/>
  <c r="CD22" i="3"/>
  <c r="CE22" i="3"/>
  <c r="CF22" i="3"/>
  <c r="CG22" i="3"/>
  <c r="CH22" i="3"/>
  <c r="CI22" i="3"/>
  <c r="CJ22" i="3"/>
  <c r="CK22" i="3"/>
  <c r="CL22" i="3"/>
  <c r="CM22" i="3"/>
  <c r="CN22" i="3"/>
  <c r="CO22" i="3"/>
  <c r="CP22" i="3"/>
  <c r="CQ22" i="3"/>
  <c r="CR22" i="3"/>
  <c r="CS22" i="3"/>
  <c r="CT22" i="3"/>
  <c r="CU22" i="3"/>
  <c r="CV22" i="3"/>
  <c r="CW22" i="3"/>
  <c r="CX22" i="3"/>
  <c r="CY22" i="3"/>
  <c r="CZ22" i="3"/>
  <c r="DA22" i="3"/>
  <c r="DB22" i="3"/>
  <c r="DC22" i="3"/>
  <c r="DD22" i="3"/>
  <c r="DE22" i="3"/>
  <c r="DX22" i="3"/>
  <c r="FW22" i="3" s="1"/>
  <c r="DZ22" i="3"/>
  <c r="FX22" i="3" s="1"/>
  <c r="EB22" i="3"/>
  <c r="FY22" i="3" s="1"/>
  <c r="ED22" i="3"/>
  <c r="FZ22" i="3" s="1"/>
  <c r="EF22" i="3"/>
  <c r="GA22" i="3" s="1"/>
  <c r="EH22" i="3"/>
  <c r="GB22" i="3" s="1"/>
  <c r="EJ22" i="3"/>
  <c r="GC22" i="3" s="1"/>
  <c r="EL22" i="3"/>
  <c r="GD22" i="3" s="1"/>
  <c r="EN22" i="3"/>
  <c r="GE22" i="3" s="1"/>
  <c r="EP22" i="3"/>
  <c r="GF22" i="3" s="1"/>
  <c r="ER22" i="3"/>
  <c r="GG22" i="3" s="1"/>
  <c r="ET22" i="3"/>
  <c r="GH22" i="3" s="1"/>
  <c r="EV22" i="3"/>
  <c r="GI22" i="3" s="1"/>
  <c r="EX22" i="3"/>
  <c r="GJ22" i="3" s="1"/>
  <c r="EZ22" i="3"/>
  <c r="GK22" i="3" s="1"/>
  <c r="FB22" i="3"/>
  <c r="GL22" i="3" s="1"/>
  <c r="FD22" i="3"/>
  <c r="GM22" i="3" s="1"/>
  <c r="FF22" i="3"/>
  <c r="GN22" i="3" s="1"/>
  <c r="FH22" i="3"/>
  <c r="GO22" i="3" s="1"/>
  <c r="FJ22" i="3"/>
  <c r="GP22" i="3" s="1"/>
  <c r="FL22" i="3"/>
  <c r="GQ22" i="3" s="1"/>
  <c r="FN22" i="3"/>
  <c r="GR22" i="3" s="1"/>
  <c r="FP22" i="3"/>
  <c r="GS22" i="3" s="1"/>
  <c r="FR22" i="3"/>
  <c r="GT22" i="3" s="1"/>
  <c r="FT22" i="3"/>
  <c r="GU22" i="3" s="1"/>
  <c r="BH23" i="3"/>
  <c r="BI23" i="3"/>
  <c r="BJ23" i="3"/>
  <c r="BK23" i="3"/>
  <c r="BL23" i="3"/>
  <c r="BM23" i="3"/>
  <c r="BN23" i="3"/>
  <c r="BO23" i="3"/>
  <c r="BH24" i="3"/>
  <c r="BI24" i="3"/>
  <c r="BJ24" i="3"/>
  <c r="BK24" i="3"/>
  <c r="BL24" i="3"/>
  <c r="BM24" i="3"/>
  <c r="BN24" i="3"/>
  <c r="BO24" i="3"/>
  <c r="BP24" i="3"/>
  <c r="BQ24" i="3"/>
  <c r="BR24" i="3"/>
  <c r="BS24" i="3"/>
  <c r="BT24" i="3"/>
  <c r="BU24" i="3"/>
  <c r="BV24" i="3"/>
  <c r="BW24" i="3"/>
  <c r="BX24" i="3"/>
  <c r="BY24" i="3"/>
  <c r="BZ24" i="3"/>
  <c r="CA24" i="3"/>
  <c r="CB24" i="3"/>
  <c r="CC24" i="3"/>
  <c r="CD24" i="3"/>
  <c r="CE24" i="3"/>
  <c r="CF24" i="3"/>
  <c r="CG24" i="3"/>
  <c r="CH24" i="3"/>
  <c r="CI24" i="3"/>
  <c r="CJ24" i="3"/>
  <c r="CK24" i="3"/>
  <c r="CL24" i="3"/>
  <c r="CM24" i="3"/>
  <c r="CN24" i="3"/>
  <c r="CO24" i="3"/>
  <c r="CP24" i="3"/>
  <c r="CQ24" i="3"/>
  <c r="CR24" i="3"/>
  <c r="CS24" i="3"/>
  <c r="CT24" i="3"/>
  <c r="CU24" i="3"/>
  <c r="CV24" i="3"/>
  <c r="CW24" i="3"/>
  <c r="CX24" i="3"/>
  <c r="CY24" i="3"/>
  <c r="CZ24" i="3"/>
  <c r="DA24" i="3"/>
  <c r="DB24" i="3"/>
  <c r="DC24" i="3"/>
  <c r="DD24" i="3"/>
  <c r="DE24" i="3"/>
  <c r="DX24" i="3"/>
  <c r="FW24" i="3" s="1"/>
  <c r="DZ24" i="3"/>
  <c r="FX24" i="3" s="1"/>
  <c r="EB24" i="3"/>
  <c r="FY24" i="3" s="1"/>
  <c r="ED24" i="3"/>
  <c r="FZ24" i="3" s="1"/>
  <c r="EF24" i="3"/>
  <c r="GA24" i="3" s="1"/>
  <c r="EH24" i="3"/>
  <c r="GB24" i="3" s="1"/>
  <c r="EJ24" i="3"/>
  <c r="GC24" i="3" s="1"/>
  <c r="EL24" i="3"/>
  <c r="GD24" i="3" s="1"/>
  <c r="EN24" i="3"/>
  <c r="GE24" i="3" s="1"/>
  <c r="EP24" i="3"/>
  <c r="GF24" i="3" s="1"/>
  <c r="ER24" i="3"/>
  <c r="GG24" i="3" s="1"/>
  <c r="ET24" i="3"/>
  <c r="GH24" i="3" s="1"/>
  <c r="EV24" i="3"/>
  <c r="GI24" i="3" s="1"/>
  <c r="EX24" i="3"/>
  <c r="GJ24" i="3" s="1"/>
  <c r="EZ24" i="3"/>
  <c r="GK24" i="3" s="1"/>
  <c r="FB24" i="3"/>
  <c r="GL24" i="3" s="1"/>
  <c r="FD24" i="3"/>
  <c r="GM24" i="3" s="1"/>
  <c r="FF24" i="3"/>
  <c r="GN24" i="3" s="1"/>
  <c r="FH24" i="3"/>
  <c r="GO24" i="3" s="1"/>
  <c r="FJ24" i="3"/>
  <c r="GP24" i="3" s="1"/>
  <c r="FL24" i="3"/>
  <c r="GQ24" i="3" s="1"/>
  <c r="FN24" i="3"/>
  <c r="GR24" i="3" s="1"/>
  <c r="FP24" i="3"/>
  <c r="GS24" i="3" s="1"/>
  <c r="FR24" i="3"/>
  <c r="GT24" i="3" s="1"/>
  <c r="FT24" i="3"/>
  <c r="GU24" i="3" s="1"/>
  <c r="BH25" i="3"/>
  <c r="BI25" i="3"/>
  <c r="BJ25" i="3"/>
  <c r="BK25" i="3"/>
  <c r="BL25" i="3"/>
  <c r="BM25" i="3"/>
  <c r="BN25" i="3"/>
  <c r="BO25" i="3"/>
  <c r="BP25" i="3"/>
  <c r="BQ25" i="3"/>
  <c r="BR25" i="3"/>
  <c r="BS25" i="3"/>
  <c r="BT25" i="3"/>
  <c r="BU25" i="3"/>
  <c r="BV25" i="3"/>
  <c r="BW25" i="3"/>
  <c r="BX25" i="3"/>
  <c r="BY25" i="3"/>
  <c r="BZ25" i="3"/>
  <c r="CA25" i="3"/>
  <c r="CB25" i="3"/>
  <c r="CC25" i="3"/>
  <c r="CD25" i="3"/>
  <c r="CE25" i="3"/>
  <c r="CF25" i="3"/>
  <c r="CG25" i="3"/>
  <c r="CH25" i="3"/>
  <c r="CI25" i="3"/>
  <c r="CJ25" i="3"/>
  <c r="CK25" i="3"/>
  <c r="CL25" i="3"/>
  <c r="CM25" i="3"/>
  <c r="CN25" i="3"/>
  <c r="CO25" i="3"/>
  <c r="CP25" i="3"/>
  <c r="CQ25" i="3"/>
  <c r="CR25" i="3"/>
  <c r="CS25" i="3"/>
  <c r="CT25" i="3"/>
  <c r="CU25" i="3"/>
  <c r="CV25" i="3"/>
  <c r="CW25" i="3"/>
  <c r="CX25" i="3"/>
  <c r="CY25" i="3"/>
  <c r="CZ25" i="3"/>
  <c r="DA25" i="3"/>
  <c r="DB25" i="3"/>
  <c r="DC25" i="3"/>
  <c r="DD25" i="3"/>
  <c r="DE25" i="3"/>
  <c r="DX25" i="3"/>
  <c r="FW25" i="3" s="1"/>
  <c r="DZ25" i="3"/>
  <c r="FX25" i="3" s="1"/>
  <c r="EB25" i="3"/>
  <c r="FY25" i="3" s="1"/>
  <c r="ED25" i="3"/>
  <c r="FZ25" i="3" s="1"/>
  <c r="EF25" i="3"/>
  <c r="GA25" i="3" s="1"/>
  <c r="EH25" i="3"/>
  <c r="GB25" i="3" s="1"/>
  <c r="EJ25" i="3"/>
  <c r="GC25" i="3" s="1"/>
  <c r="EL25" i="3"/>
  <c r="GD25" i="3" s="1"/>
  <c r="EN25" i="3"/>
  <c r="GE25" i="3" s="1"/>
  <c r="EP25" i="3"/>
  <c r="GF25" i="3" s="1"/>
  <c r="ER25" i="3"/>
  <c r="GG25" i="3" s="1"/>
  <c r="ET25" i="3"/>
  <c r="GH25" i="3" s="1"/>
  <c r="EV25" i="3"/>
  <c r="GI25" i="3" s="1"/>
  <c r="EX25" i="3"/>
  <c r="GJ25" i="3" s="1"/>
  <c r="EZ25" i="3"/>
  <c r="GK25" i="3" s="1"/>
  <c r="FB25" i="3"/>
  <c r="GL25" i="3" s="1"/>
  <c r="FD25" i="3"/>
  <c r="GM25" i="3" s="1"/>
  <c r="FF25" i="3"/>
  <c r="GN25" i="3" s="1"/>
  <c r="FH25" i="3"/>
  <c r="GO25" i="3" s="1"/>
  <c r="FJ25" i="3"/>
  <c r="GP25" i="3" s="1"/>
  <c r="FL25" i="3"/>
  <c r="GQ25" i="3" s="1"/>
  <c r="FN25" i="3"/>
  <c r="GR25" i="3" s="1"/>
  <c r="FP25" i="3"/>
  <c r="GS25" i="3" s="1"/>
  <c r="FR25" i="3"/>
  <c r="GT25" i="3" s="1"/>
  <c r="FT25" i="3"/>
  <c r="GU25" i="3" s="1"/>
  <c r="BH26" i="3"/>
  <c r="BI26" i="3"/>
  <c r="BJ26" i="3"/>
  <c r="BK26" i="3"/>
  <c r="BL26" i="3"/>
  <c r="BM26" i="3"/>
  <c r="BN26" i="3"/>
  <c r="BO26" i="3"/>
  <c r="BP26" i="3"/>
  <c r="BQ26" i="3"/>
  <c r="BR26" i="3"/>
  <c r="BS26" i="3"/>
  <c r="BT26" i="3"/>
  <c r="BU26" i="3"/>
  <c r="BV26" i="3"/>
  <c r="BW26" i="3"/>
  <c r="BX26" i="3"/>
  <c r="BY26" i="3"/>
  <c r="BZ26" i="3"/>
  <c r="CA26" i="3"/>
  <c r="CB26" i="3"/>
  <c r="CC26" i="3"/>
  <c r="CD26" i="3"/>
  <c r="CE26" i="3"/>
  <c r="CF26" i="3"/>
  <c r="CG26" i="3"/>
  <c r="CH26" i="3"/>
  <c r="CI26" i="3"/>
  <c r="CJ26" i="3"/>
  <c r="CK26" i="3"/>
  <c r="CL26" i="3"/>
  <c r="CM26" i="3"/>
  <c r="CN26" i="3"/>
  <c r="CO26" i="3"/>
  <c r="CP26" i="3"/>
  <c r="CQ26" i="3"/>
  <c r="CR26" i="3"/>
  <c r="CS26" i="3"/>
  <c r="CT26" i="3"/>
  <c r="CU26" i="3"/>
  <c r="CV26" i="3"/>
  <c r="CW26" i="3"/>
  <c r="CX26" i="3"/>
  <c r="CY26" i="3"/>
  <c r="CZ26" i="3"/>
  <c r="DA26" i="3"/>
  <c r="DB26" i="3"/>
  <c r="DC26" i="3"/>
  <c r="DD26" i="3"/>
  <c r="DE26" i="3"/>
  <c r="DX26" i="3"/>
  <c r="FW26" i="3" s="1"/>
  <c r="DZ26" i="3"/>
  <c r="FX26" i="3" s="1"/>
  <c r="EB26" i="3"/>
  <c r="FY26" i="3" s="1"/>
  <c r="ED26" i="3"/>
  <c r="FZ26" i="3" s="1"/>
  <c r="EF26" i="3"/>
  <c r="GA26" i="3" s="1"/>
  <c r="EH26" i="3"/>
  <c r="GB26" i="3" s="1"/>
  <c r="EJ26" i="3"/>
  <c r="GC26" i="3" s="1"/>
  <c r="EL26" i="3"/>
  <c r="GD26" i="3" s="1"/>
  <c r="EN26" i="3"/>
  <c r="GE26" i="3" s="1"/>
  <c r="EP26" i="3"/>
  <c r="GF26" i="3" s="1"/>
  <c r="ER26" i="3"/>
  <c r="GG26" i="3" s="1"/>
  <c r="ET26" i="3"/>
  <c r="GH26" i="3" s="1"/>
  <c r="EV26" i="3"/>
  <c r="GI26" i="3" s="1"/>
  <c r="EX26" i="3"/>
  <c r="GJ26" i="3" s="1"/>
  <c r="EZ26" i="3"/>
  <c r="GK26" i="3" s="1"/>
  <c r="FB26" i="3"/>
  <c r="GL26" i="3" s="1"/>
  <c r="FD26" i="3"/>
  <c r="GM26" i="3" s="1"/>
  <c r="FF26" i="3"/>
  <c r="GN26" i="3" s="1"/>
  <c r="FH26" i="3"/>
  <c r="GO26" i="3" s="1"/>
  <c r="FJ26" i="3"/>
  <c r="GP26" i="3" s="1"/>
  <c r="FL26" i="3"/>
  <c r="GQ26" i="3" s="1"/>
  <c r="FN26" i="3"/>
  <c r="GR26" i="3" s="1"/>
  <c r="FP26" i="3"/>
  <c r="GS26" i="3" s="1"/>
  <c r="FR26" i="3"/>
  <c r="GT26" i="3" s="1"/>
  <c r="FT26" i="3"/>
  <c r="GU26" i="3" s="1"/>
  <c r="BH28" i="3"/>
  <c r="BI28" i="3"/>
  <c r="BJ28" i="3"/>
  <c r="BK28" i="3"/>
  <c r="BL28" i="3"/>
  <c r="BM28" i="3"/>
  <c r="BN28" i="3"/>
  <c r="BO28" i="3"/>
  <c r="BP28" i="3"/>
  <c r="BQ28" i="3"/>
  <c r="BR28" i="3"/>
  <c r="BS28" i="3"/>
  <c r="BT28" i="3"/>
  <c r="BU28" i="3"/>
  <c r="BV28" i="3"/>
  <c r="BW28" i="3"/>
  <c r="BX28" i="3"/>
  <c r="BY28" i="3"/>
  <c r="BZ28" i="3"/>
  <c r="CA28" i="3"/>
  <c r="CB28" i="3"/>
  <c r="CC28" i="3"/>
  <c r="CD28" i="3"/>
  <c r="CE28" i="3"/>
  <c r="CF28" i="3"/>
  <c r="CG28" i="3"/>
  <c r="CH28" i="3"/>
  <c r="CI28" i="3"/>
  <c r="CJ28" i="3"/>
  <c r="CK28" i="3"/>
  <c r="CL28" i="3"/>
  <c r="CM28" i="3"/>
  <c r="CN28" i="3"/>
  <c r="CO28" i="3"/>
  <c r="CP28" i="3"/>
  <c r="CQ28" i="3"/>
  <c r="CR28" i="3"/>
  <c r="CS28" i="3"/>
  <c r="CT28" i="3"/>
  <c r="CU28" i="3"/>
  <c r="CV28" i="3"/>
  <c r="CW28" i="3"/>
  <c r="CX28" i="3"/>
  <c r="CY28" i="3"/>
  <c r="CZ28" i="3"/>
  <c r="DA28" i="3"/>
  <c r="DB28" i="3"/>
  <c r="DC28" i="3"/>
  <c r="DD28" i="3"/>
  <c r="DE28" i="3"/>
  <c r="DX28" i="3"/>
  <c r="FW28" i="3" s="1"/>
  <c r="DZ28" i="3"/>
  <c r="FX28" i="3" s="1"/>
  <c r="EB28" i="3"/>
  <c r="FY28" i="3" s="1"/>
  <c r="ED28" i="3"/>
  <c r="FZ28" i="3" s="1"/>
  <c r="EF28" i="3"/>
  <c r="GA28" i="3" s="1"/>
  <c r="EH28" i="3"/>
  <c r="GB28" i="3" s="1"/>
  <c r="EJ28" i="3"/>
  <c r="GC28" i="3" s="1"/>
  <c r="EL28" i="3"/>
  <c r="GD28" i="3" s="1"/>
  <c r="EN28" i="3"/>
  <c r="GE28" i="3" s="1"/>
  <c r="EP28" i="3"/>
  <c r="GF28" i="3" s="1"/>
  <c r="ER28" i="3"/>
  <c r="GG28" i="3" s="1"/>
  <c r="ET28" i="3"/>
  <c r="GH28" i="3" s="1"/>
  <c r="EV28" i="3"/>
  <c r="GI28" i="3" s="1"/>
  <c r="EX28" i="3"/>
  <c r="GJ28" i="3" s="1"/>
  <c r="EZ28" i="3"/>
  <c r="GK28" i="3" s="1"/>
  <c r="FB28" i="3"/>
  <c r="GL28" i="3" s="1"/>
  <c r="FD28" i="3"/>
  <c r="GM28" i="3" s="1"/>
  <c r="FF28" i="3"/>
  <c r="GN28" i="3" s="1"/>
  <c r="FH28" i="3"/>
  <c r="GO28" i="3" s="1"/>
  <c r="FJ28" i="3"/>
  <c r="GP28" i="3" s="1"/>
  <c r="FL28" i="3"/>
  <c r="GQ28" i="3" s="1"/>
  <c r="FN28" i="3"/>
  <c r="GR28" i="3" s="1"/>
  <c r="FP28" i="3"/>
  <c r="GS28" i="3" s="1"/>
  <c r="FR28" i="3"/>
  <c r="GT28" i="3" s="1"/>
  <c r="FT28" i="3"/>
  <c r="GU28" i="3" s="1"/>
  <c r="BH29" i="3"/>
  <c r="BI29" i="3"/>
  <c r="BJ29" i="3"/>
  <c r="BK29" i="3"/>
  <c r="BL29" i="3"/>
  <c r="BM29" i="3"/>
  <c r="BN29" i="3"/>
  <c r="BO29" i="3"/>
  <c r="BP29" i="3"/>
  <c r="BQ29" i="3"/>
  <c r="BR29" i="3"/>
  <c r="BS29" i="3"/>
  <c r="BT29" i="3"/>
  <c r="BU29" i="3"/>
  <c r="BV29" i="3"/>
  <c r="BW29" i="3"/>
  <c r="BX29" i="3"/>
  <c r="BY29" i="3"/>
  <c r="BZ29" i="3"/>
  <c r="CA29" i="3"/>
  <c r="CB29" i="3"/>
  <c r="CC29" i="3"/>
  <c r="CD29" i="3"/>
  <c r="CE29" i="3"/>
  <c r="CF29" i="3"/>
  <c r="CG29" i="3"/>
  <c r="CH29" i="3"/>
  <c r="CI29" i="3"/>
  <c r="CJ29" i="3"/>
  <c r="CK29" i="3"/>
  <c r="CL29" i="3"/>
  <c r="CM29" i="3"/>
  <c r="CN29" i="3"/>
  <c r="CO29" i="3"/>
  <c r="CP29" i="3"/>
  <c r="CQ29" i="3"/>
  <c r="CR29" i="3"/>
  <c r="CS29" i="3"/>
  <c r="CT29" i="3"/>
  <c r="CU29" i="3"/>
  <c r="CV29" i="3"/>
  <c r="CW29" i="3"/>
  <c r="CX29" i="3"/>
  <c r="CY29" i="3"/>
  <c r="CZ29" i="3"/>
  <c r="DA29" i="3"/>
  <c r="DB29" i="3"/>
  <c r="DC29" i="3"/>
  <c r="DD29" i="3"/>
  <c r="DE29" i="3"/>
  <c r="DX29" i="3"/>
  <c r="FW29" i="3" s="1"/>
  <c r="DZ29" i="3"/>
  <c r="FX29" i="3" s="1"/>
  <c r="EB29" i="3"/>
  <c r="FY29" i="3" s="1"/>
  <c r="ED29" i="3"/>
  <c r="FZ29" i="3" s="1"/>
  <c r="EF29" i="3"/>
  <c r="GA29" i="3" s="1"/>
  <c r="EH29" i="3"/>
  <c r="GB29" i="3" s="1"/>
  <c r="EJ29" i="3"/>
  <c r="GC29" i="3" s="1"/>
  <c r="EL29" i="3"/>
  <c r="GD29" i="3" s="1"/>
  <c r="EN29" i="3"/>
  <c r="GE29" i="3" s="1"/>
  <c r="EP29" i="3"/>
  <c r="GF29" i="3" s="1"/>
  <c r="ER29" i="3"/>
  <c r="GG29" i="3" s="1"/>
  <c r="ET29" i="3"/>
  <c r="GH29" i="3" s="1"/>
  <c r="EV29" i="3"/>
  <c r="GI29" i="3" s="1"/>
  <c r="EX29" i="3"/>
  <c r="GJ29" i="3" s="1"/>
  <c r="EZ29" i="3"/>
  <c r="GK29" i="3" s="1"/>
  <c r="FB29" i="3"/>
  <c r="GL29" i="3" s="1"/>
  <c r="FD29" i="3"/>
  <c r="GM29" i="3" s="1"/>
  <c r="FF29" i="3"/>
  <c r="GN29" i="3" s="1"/>
  <c r="FH29" i="3"/>
  <c r="GO29" i="3" s="1"/>
  <c r="FJ29" i="3"/>
  <c r="GP29" i="3" s="1"/>
  <c r="FL29" i="3"/>
  <c r="GQ29" i="3" s="1"/>
  <c r="FN29" i="3"/>
  <c r="GR29" i="3" s="1"/>
  <c r="FP29" i="3"/>
  <c r="GS29" i="3" s="1"/>
  <c r="FR29" i="3"/>
  <c r="GT29" i="3" s="1"/>
  <c r="FT29" i="3"/>
  <c r="GU29" i="3" s="1"/>
  <c r="BH30" i="3"/>
  <c r="BI30" i="3"/>
  <c r="BJ30" i="3"/>
  <c r="BK30" i="3"/>
  <c r="BL30" i="3"/>
  <c r="BM30" i="3"/>
  <c r="BN30" i="3"/>
  <c r="BO30" i="3"/>
  <c r="BP30" i="3"/>
  <c r="BQ30" i="3"/>
  <c r="BR30" i="3"/>
  <c r="BS30" i="3"/>
  <c r="BT30" i="3"/>
  <c r="BU30" i="3"/>
  <c r="BV30" i="3"/>
  <c r="BW30" i="3"/>
  <c r="BX30" i="3"/>
  <c r="BY30" i="3"/>
  <c r="BZ30" i="3"/>
  <c r="CA30" i="3"/>
  <c r="CB30" i="3"/>
  <c r="CC30" i="3"/>
  <c r="CD30" i="3"/>
  <c r="CE30" i="3"/>
  <c r="CF30" i="3"/>
  <c r="CG30" i="3"/>
  <c r="CH30" i="3"/>
  <c r="CI30" i="3"/>
  <c r="CJ30" i="3"/>
  <c r="CK30" i="3"/>
  <c r="CL30" i="3"/>
  <c r="CM30" i="3"/>
  <c r="CN30" i="3"/>
  <c r="CO30" i="3"/>
  <c r="CP30" i="3"/>
  <c r="CQ30" i="3"/>
  <c r="CR30" i="3"/>
  <c r="CS30" i="3"/>
  <c r="CT30" i="3"/>
  <c r="CU30" i="3"/>
  <c r="CV30" i="3"/>
  <c r="CW30" i="3"/>
  <c r="CX30" i="3"/>
  <c r="CY30" i="3"/>
  <c r="CZ30" i="3"/>
  <c r="DA30" i="3"/>
  <c r="DB30" i="3"/>
  <c r="DC30" i="3"/>
  <c r="DD30" i="3"/>
  <c r="DE30" i="3"/>
  <c r="DX30" i="3"/>
  <c r="FW30" i="3" s="1"/>
  <c r="DZ30" i="3"/>
  <c r="FX30" i="3" s="1"/>
  <c r="EB30" i="3"/>
  <c r="FY30" i="3" s="1"/>
  <c r="ED30" i="3"/>
  <c r="FZ30" i="3" s="1"/>
  <c r="EF30" i="3"/>
  <c r="GA30" i="3" s="1"/>
  <c r="EH30" i="3"/>
  <c r="GB30" i="3" s="1"/>
  <c r="EJ30" i="3"/>
  <c r="GC30" i="3" s="1"/>
  <c r="EL30" i="3"/>
  <c r="GD30" i="3" s="1"/>
  <c r="EN30" i="3"/>
  <c r="GE30" i="3" s="1"/>
  <c r="EP30" i="3"/>
  <c r="GF30" i="3" s="1"/>
  <c r="ER30" i="3"/>
  <c r="GG30" i="3" s="1"/>
  <c r="ET30" i="3"/>
  <c r="GH30" i="3" s="1"/>
  <c r="EV30" i="3"/>
  <c r="GI30" i="3" s="1"/>
  <c r="EX30" i="3"/>
  <c r="GJ30" i="3" s="1"/>
  <c r="EZ30" i="3"/>
  <c r="GK30" i="3" s="1"/>
  <c r="FB30" i="3"/>
  <c r="GL30" i="3" s="1"/>
  <c r="FD30" i="3"/>
  <c r="GM30" i="3" s="1"/>
  <c r="FF30" i="3"/>
  <c r="GN30" i="3" s="1"/>
  <c r="FH30" i="3"/>
  <c r="GO30" i="3" s="1"/>
  <c r="FJ30" i="3"/>
  <c r="GP30" i="3" s="1"/>
  <c r="FL30" i="3"/>
  <c r="GQ30" i="3" s="1"/>
  <c r="FN30" i="3"/>
  <c r="GR30" i="3" s="1"/>
  <c r="FP30" i="3"/>
  <c r="GS30" i="3" s="1"/>
  <c r="FR30" i="3"/>
  <c r="GT30" i="3" s="1"/>
  <c r="FT30" i="3"/>
  <c r="GU30" i="3" s="1"/>
  <c r="BH31" i="3"/>
  <c r="BI31" i="3"/>
  <c r="BJ31" i="3"/>
  <c r="BK31" i="3"/>
  <c r="BL31" i="3"/>
  <c r="BM31" i="3"/>
  <c r="BN31" i="3"/>
  <c r="BO31" i="3"/>
  <c r="BP31" i="3"/>
  <c r="BQ31" i="3"/>
  <c r="BR31" i="3"/>
  <c r="BS31" i="3"/>
  <c r="BT31" i="3"/>
  <c r="BU31" i="3"/>
  <c r="BV31" i="3"/>
  <c r="BW31" i="3"/>
  <c r="BX31" i="3"/>
  <c r="BY31" i="3"/>
  <c r="BZ31" i="3"/>
  <c r="CA31" i="3"/>
  <c r="CB31" i="3"/>
  <c r="CC31" i="3"/>
  <c r="CD31" i="3"/>
  <c r="CE31" i="3"/>
  <c r="CF31" i="3"/>
  <c r="CG31" i="3"/>
  <c r="CH31" i="3"/>
  <c r="CI31" i="3"/>
  <c r="CJ31" i="3"/>
  <c r="CK31" i="3"/>
  <c r="CL31" i="3"/>
  <c r="CM31" i="3"/>
  <c r="CN31" i="3"/>
  <c r="CO31" i="3"/>
  <c r="CP31" i="3"/>
  <c r="CQ31" i="3"/>
  <c r="CR31" i="3"/>
  <c r="CS31" i="3"/>
  <c r="CT31" i="3"/>
  <c r="CU31" i="3"/>
  <c r="CV31" i="3"/>
  <c r="CW31" i="3"/>
  <c r="CX31" i="3"/>
  <c r="CY31" i="3"/>
  <c r="CZ31" i="3"/>
  <c r="DA31" i="3"/>
  <c r="DB31" i="3"/>
  <c r="DC31" i="3"/>
  <c r="DD31" i="3"/>
  <c r="DE31" i="3"/>
  <c r="DX31" i="3"/>
  <c r="FW31" i="3" s="1"/>
  <c r="DZ31" i="3"/>
  <c r="FX31" i="3" s="1"/>
  <c r="EB31" i="3"/>
  <c r="FY31" i="3" s="1"/>
  <c r="ED31" i="3"/>
  <c r="FZ31" i="3" s="1"/>
  <c r="EF31" i="3"/>
  <c r="GA31" i="3" s="1"/>
  <c r="EH31" i="3"/>
  <c r="GB31" i="3" s="1"/>
  <c r="EJ31" i="3"/>
  <c r="GC31" i="3" s="1"/>
  <c r="EL31" i="3"/>
  <c r="GD31" i="3" s="1"/>
  <c r="EN31" i="3"/>
  <c r="GE31" i="3" s="1"/>
  <c r="EP31" i="3"/>
  <c r="GF31" i="3" s="1"/>
  <c r="ER31" i="3"/>
  <c r="GG31" i="3" s="1"/>
  <c r="ET31" i="3"/>
  <c r="GH31" i="3" s="1"/>
  <c r="EV31" i="3"/>
  <c r="GI31" i="3" s="1"/>
  <c r="EX31" i="3"/>
  <c r="GJ31" i="3" s="1"/>
  <c r="EZ31" i="3"/>
  <c r="GK31" i="3" s="1"/>
  <c r="FB31" i="3"/>
  <c r="GL31" i="3" s="1"/>
  <c r="FD31" i="3"/>
  <c r="GM31" i="3" s="1"/>
  <c r="FF31" i="3"/>
  <c r="GN31" i="3" s="1"/>
  <c r="FH31" i="3"/>
  <c r="GO31" i="3" s="1"/>
  <c r="FJ31" i="3"/>
  <c r="GP31" i="3" s="1"/>
  <c r="FL31" i="3"/>
  <c r="GQ31" i="3" s="1"/>
  <c r="FN31" i="3"/>
  <c r="GR31" i="3" s="1"/>
  <c r="FP31" i="3"/>
  <c r="GS31" i="3" s="1"/>
  <c r="FR31" i="3"/>
  <c r="GT31" i="3" s="1"/>
  <c r="FT31" i="3"/>
  <c r="GU31" i="3" s="1"/>
  <c r="BH34" i="3"/>
  <c r="BI34" i="3"/>
  <c r="BJ34" i="3"/>
  <c r="BK34" i="3"/>
  <c r="BL34" i="3"/>
  <c r="BM34" i="3"/>
  <c r="BN34" i="3"/>
  <c r="BO34" i="3"/>
  <c r="BP34" i="3"/>
  <c r="BQ34" i="3"/>
  <c r="BR34" i="3"/>
  <c r="BS34" i="3"/>
  <c r="BT34" i="3"/>
  <c r="BU34" i="3"/>
  <c r="BV34" i="3"/>
  <c r="BW34" i="3"/>
  <c r="BX34" i="3"/>
  <c r="BY34" i="3"/>
  <c r="BZ34" i="3"/>
  <c r="CA34" i="3"/>
  <c r="CB34" i="3"/>
  <c r="CC34" i="3"/>
  <c r="CD34" i="3"/>
  <c r="CE34" i="3"/>
  <c r="CF34" i="3"/>
  <c r="CG34" i="3"/>
  <c r="CH34" i="3"/>
  <c r="CI34" i="3"/>
  <c r="CJ34" i="3"/>
  <c r="CK34" i="3"/>
  <c r="CL34" i="3"/>
  <c r="CM34" i="3"/>
  <c r="CN34" i="3"/>
  <c r="CO34" i="3"/>
  <c r="CP34" i="3"/>
  <c r="CQ34" i="3"/>
  <c r="CR34" i="3"/>
  <c r="CS34" i="3"/>
  <c r="CT34" i="3"/>
  <c r="CU34" i="3"/>
  <c r="CV34" i="3"/>
  <c r="CW34" i="3"/>
  <c r="CX34" i="3"/>
  <c r="CY34" i="3"/>
  <c r="CZ34" i="3"/>
  <c r="DA34" i="3"/>
  <c r="DB34" i="3"/>
  <c r="DC34" i="3"/>
  <c r="DD34" i="3"/>
  <c r="DE34" i="3"/>
  <c r="DX34" i="3"/>
  <c r="FW34" i="3" s="1"/>
  <c r="DZ34" i="3"/>
  <c r="FX34" i="3" s="1"/>
  <c r="EB34" i="3"/>
  <c r="FY34" i="3" s="1"/>
  <c r="ED34" i="3"/>
  <c r="FZ34" i="3" s="1"/>
  <c r="EF34" i="3"/>
  <c r="GA34" i="3" s="1"/>
  <c r="EH34" i="3"/>
  <c r="GB34" i="3" s="1"/>
  <c r="EJ34" i="3"/>
  <c r="GC34" i="3" s="1"/>
  <c r="EL34" i="3"/>
  <c r="GD34" i="3" s="1"/>
  <c r="EN34" i="3"/>
  <c r="GE34" i="3" s="1"/>
  <c r="EP34" i="3"/>
  <c r="GF34" i="3" s="1"/>
  <c r="ER34" i="3"/>
  <c r="GG34" i="3" s="1"/>
  <c r="ET34" i="3"/>
  <c r="GH34" i="3" s="1"/>
  <c r="EV34" i="3"/>
  <c r="GI34" i="3" s="1"/>
  <c r="EX34" i="3"/>
  <c r="GJ34" i="3" s="1"/>
  <c r="EZ34" i="3"/>
  <c r="GK34" i="3" s="1"/>
  <c r="FB34" i="3"/>
  <c r="GL34" i="3" s="1"/>
  <c r="FD34" i="3"/>
  <c r="GM34" i="3" s="1"/>
  <c r="FF34" i="3"/>
  <c r="GN34" i="3" s="1"/>
  <c r="FH34" i="3"/>
  <c r="GO34" i="3" s="1"/>
  <c r="FJ34" i="3"/>
  <c r="GP34" i="3" s="1"/>
  <c r="FL34" i="3"/>
  <c r="GQ34" i="3" s="1"/>
  <c r="FN34" i="3"/>
  <c r="GR34" i="3" s="1"/>
  <c r="FP34" i="3"/>
  <c r="GS34" i="3" s="1"/>
  <c r="FR34" i="3"/>
  <c r="GT34" i="3" s="1"/>
  <c r="FT34" i="3"/>
  <c r="GU34" i="3" s="1"/>
  <c r="BH35" i="3"/>
  <c r="BI35" i="3"/>
  <c r="BJ35" i="3"/>
  <c r="BK35" i="3"/>
  <c r="BL35" i="3"/>
  <c r="BM35" i="3"/>
  <c r="BN35" i="3"/>
  <c r="BO35" i="3"/>
  <c r="BP35" i="3"/>
  <c r="BQ35" i="3"/>
  <c r="BR35" i="3"/>
  <c r="BS35" i="3"/>
  <c r="BT35" i="3"/>
  <c r="BU35" i="3"/>
  <c r="BV35" i="3"/>
  <c r="BW35" i="3"/>
  <c r="BX35" i="3"/>
  <c r="BY35" i="3"/>
  <c r="BZ35" i="3"/>
  <c r="CA35" i="3"/>
  <c r="CB35" i="3"/>
  <c r="CC35" i="3"/>
  <c r="CD35" i="3"/>
  <c r="CE35" i="3"/>
  <c r="CF35" i="3"/>
  <c r="CG35" i="3"/>
  <c r="CH35" i="3"/>
  <c r="CI35" i="3"/>
  <c r="CJ35" i="3"/>
  <c r="CK35" i="3"/>
  <c r="CL35" i="3"/>
  <c r="CM35" i="3"/>
  <c r="CN35" i="3"/>
  <c r="CO35" i="3"/>
  <c r="CP35" i="3"/>
  <c r="CQ35" i="3"/>
  <c r="CR35" i="3"/>
  <c r="CS35" i="3"/>
  <c r="CT35" i="3"/>
  <c r="CU35" i="3"/>
  <c r="CV35" i="3"/>
  <c r="CW35" i="3"/>
  <c r="CX35" i="3"/>
  <c r="CY35" i="3"/>
  <c r="CZ35" i="3"/>
  <c r="DA35" i="3"/>
  <c r="DB35" i="3"/>
  <c r="DC35" i="3"/>
  <c r="DD35" i="3"/>
  <c r="DE35" i="3"/>
  <c r="DX35" i="3"/>
  <c r="FW35" i="3" s="1"/>
  <c r="DZ35" i="3"/>
  <c r="FX35" i="3" s="1"/>
  <c r="EB35" i="3"/>
  <c r="FY35" i="3" s="1"/>
  <c r="ED35" i="3"/>
  <c r="FZ35" i="3" s="1"/>
  <c r="EF35" i="3"/>
  <c r="GA35" i="3" s="1"/>
  <c r="EH35" i="3"/>
  <c r="GB35" i="3" s="1"/>
  <c r="EJ35" i="3"/>
  <c r="GC35" i="3" s="1"/>
  <c r="EL35" i="3"/>
  <c r="GD35" i="3" s="1"/>
  <c r="EN35" i="3"/>
  <c r="GE35" i="3" s="1"/>
  <c r="EP35" i="3"/>
  <c r="GF35" i="3" s="1"/>
  <c r="ER35" i="3"/>
  <c r="GG35" i="3" s="1"/>
  <c r="ET35" i="3"/>
  <c r="GH35" i="3" s="1"/>
  <c r="EV35" i="3"/>
  <c r="GI35" i="3" s="1"/>
  <c r="EX35" i="3"/>
  <c r="GJ35" i="3" s="1"/>
  <c r="EZ35" i="3"/>
  <c r="GK35" i="3" s="1"/>
  <c r="FB35" i="3"/>
  <c r="GL35" i="3" s="1"/>
  <c r="FD35" i="3"/>
  <c r="GM35" i="3" s="1"/>
  <c r="FF35" i="3"/>
  <c r="GN35" i="3" s="1"/>
  <c r="FH35" i="3"/>
  <c r="GO35" i="3" s="1"/>
  <c r="FJ35" i="3"/>
  <c r="GP35" i="3" s="1"/>
  <c r="FL35" i="3"/>
  <c r="GQ35" i="3" s="1"/>
  <c r="FN35" i="3"/>
  <c r="GR35" i="3" s="1"/>
  <c r="FP35" i="3"/>
  <c r="GS35" i="3" s="1"/>
  <c r="FR35" i="3"/>
  <c r="GT35" i="3" s="1"/>
  <c r="FT35" i="3"/>
  <c r="GU35" i="3" s="1"/>
  <c r="HZ2" i="2"/>
  <c r="DY2" i="2"/>
  <c r="BH2" i="2"/>
  <c r="EA2" i="2"/>
  <c r="DZ2" i="2"/>
  <c r="BI2" i="2"/>
  <c r="EC2" i="2"/>
  <c r="EB2" i="2"/>
  <c r="BJ2" i="2"/>
  <c r="EE2" i="2"/>
  <c r="ED2" i="2"/>
  <c r="BK2" i="2"/>
  <c r="EG2" i="2"/>
  <c r="EF2" i="2"/>
  <c r="BL2" i="2"/>
  <c r="EH2" i="2"/>
  <c r="EI2" i="2"/>
  <c r="EK2" i="2"/>
  <c r="EJ2" i="2"/>
  <c r="EM2" i="2"/>
  <c r="EL2" i="2"/>
  <c r="EO2" i="2"/>
  <c r="EN2" i="2"/>
  <c r="EQ2" i="2"/>
  <c r="EP2" i="2"/>
  <c r="ES2" i="2"/>
  <c r="ER2" i="2"/>
  <c r="ET2" i="2"/>
  <c r="EU2" i="2"/>
  <c r="EW2" i="2"/>
  <c r="EV2" i="2"/>
  <c r="EY2" i="2"/>
  <c r="EX2" i="2"/>
  <c r="FA2" i="2"/>
  <c r="EZ2" i="2"/>
  <c r="FC2" i="2"/>
  <c r="FB2" i="2"/>
  <c r="FE2" i="2"/>
  <c r="FD2" i="2"/>
  <c r="FG2" i="2"/>
  <c r="FF2" i="2"/>
  <c r="FI2" i="2"/>
  <c r="FH2" i="2"/>
  <c r="FK2" i="2"/>
  <c r="FJ2" i="2"/>
  <c r="FM2" i="2"/>
  <c r="FL2" i="2"/>
  <c r="FO2" i="2"/>
  <c r="FN2" i="2"/>
  <c r="FQ2" i="2"/>
  <c r="FP2" i="2"/>
  <c r="FS2" i="2"/>
  <c r="FR2" i="2"/>
  <c r="FU2" i="2"/>
  <c r="FT2" i="2"/>
  <c r="DY3" i="2"/>
  <c r="DX3" i="2"/>
  <c r="EA3" i="2"/>
  <c r="DZ3" i="2"/>
  <c r="EC3" i="2"/>
  <c r="EB3" i="2"/>
  <c r="EE3" i="2"/>
  <c r="ED3" i="2"/>
  <c r="EG3" i="2"/>
  <c r="EF3" i="2"/>
  <c r="EI3" i="2"/>
  <c r="EH3" i="2"/>
  <c r="EK3" i="2"/>
  <c r="EJ3" i="2"/>
  <c r="EM3" i="2"/>
  <c r="EL3" i="2"/>
  <c r="EO3" i="2"/>
  <c r="EN3" i="2"/>
  <c r="EQ3" i="2"/>
  <c r="EP3" i="2"/>
  <c r="ES3" i="2"/>
  <c r="ER3" i="2"/>
  <c r="EU3" i="2"/>
  <c r="ET3" i="2"/>
  <c r="EW3" i="2"/>
  <c r="EV3" i="2"/>
  <c r="EY3" i="2"/>
  <c r="EX3" i="2"/>
  <c r="FA3" i="2"/>
  <c r="EZ3" i="2"/>
  <c r="FC3" i="2"/>
  <c r="FB3" i="2"/>
  <c r="FE3" i="2"/>
  <c r="FD3" i="2"/>
  <c r="FG3" i="2"/>
  <c r="FF3" i="2"/>
  <c r="FI3" i="2"/>
  <c r="FH3" i="2"/>
  <c r="FK3" i="2"/>
  <c r="FJ3" i="2"/>
  <c r="FM3" i="2"/>
  <c r="FL3" i="2"/>
  <c r="FO3" i="2"/>
  <c r="FN3" i="2"/>
  <c r="FQ3" i="2"/>
  <c r="FP3" i="2"/>
  <c r="FS3" i="2"/>
  <c r="FR3" i="2"/>
  <c r="FU3" i="2"/>
  <c r="FT3" i="2"/>
  <c r="DY4" i="2"/>
  <c r="DX4" i="2"/>
  <c r="EA4" i="2"/>
  <c r="DZ4" i="2"/>
  <c r="EC4" i="2"/>
  <c r="EB4" i="2"/>
  <c r="EE4" i="2"/>
  <c r="ED4" i="2"/>
  <c r="EG4" i="2"/>
  <c r="EF4" i="2"/>
  <c r="EI4" i="2"/>
  <c r="EH4" i="2"/>
  <c r="EK4" i="2"/>
  <c r="EJ4" i="2"/>
  <c r="EM4" i="2"/>
  <c r="EL4" i="2"/>
  <c r="EO4" i="2"/>
  <c r="EN4" i="2"/>
  <c r="EQ4" i="2"/>
  <c r="EP4" i="2"/>
  <c r="ES4" i="2"/>
  <c r="ER4" i="2"/>
  <c r="EU4" i="2"/>
  <c r="ET4" i="2"/>
  <c r="EW4" i="2"/>
  <c r="EV4" i="2"/>
  <c r="EY4" i="2"/>
  <c r="EX4" i="2"/>
  <c r="FA4" i="2"/>
  <c r="EZ4" i="2"/>
  <c r="FC4" i="2"/>
  <c r="FB4" i="2"/>
  <c r="FE4" i="2"/>
  <c r="FD4" i="2"/>
  <c r="FG4" i="2"/>
  <c r="FF4" i="2"/>
  <c r="FI4" i="2"/>
  <c r="FH4" i="2"/>
  <c r="FK4" i="2"/>
  <c r="FJ4" i="2"/>
  <c r="FM4" i="2"/>
  <c r="FL4" i="2"/>
  <c r="FO4" i="2"/>
  <c r="FN4" i="2"/>
  <c r="FQ4" i="2"/>
  <c r="FP4" i="2"/>
  <c r="FS4" i="2"/>
  <c r="FR4" i="2"/>
  <c r="FU4" i="2"/>
  <c r="FT4" i="2"/>
  <c r="DY5" i="2"/>
  <c r="DX5" i="2"/>
  <c r="EA5" i="2"/>
  <c r="DZ5" i="2"/>
  <c r="EC5" i="2"/>
  <c r="EB5" i="2"/>
  <c r="EE5" i="2"/>
  <c r="ED5" i="2"/>
  <c r="EG5" i="2"/>
  <c r="EF5" i="2"/>
  <c r="EI5" i="2"/>
  <c r="EH5" i="2"/>
  <c r="EK5" i="2"/>
  <c r="EJ5" i="2"/>
  <c r="EM5" i="2"/>
  <c r="EL5" i="2"/>
  <c r="EO5" i="2"/>
  <c r="EN5" i="2"/>
  <c r="EQ5" i="2"/>
  <c r="EP5" i="2"/>
  <c r="ES5" i="2"/>
  <c r="ER5" i="2"/>
  <c r="EU5" i="2"/>
  <c r="ET5" i="2"/>
  <c r="EW5" i="2"/>
  <c r="EV5" i="2"/>
  <c r="EY5" i="2"/>
  <c r="EX5" i="2"/>
  <c r="FA5" i="2"/>
  <c r="EZ5" i="2"/>
  <c r="FC5" i="2"/>
  <c r="FB5" i="2"/>
  <c r="FE5" i="2"/>
  <c r="FD5" i="2"/>
  <c r="FG5" i="2"/>
  <c r="FF5" i="2"/>
  <c r="FI5" i="2"/>
  <c r="FH5" i="2"/>
  <c r="FK5" i="2"/>
  <c r="FJ5" i="2"/>
  <c r="FM5" i="2"/>
  <c r="FL5" i="2"/>
  <c r="FO5" i="2"/>
  <c r="FN5" i="2"/>
  <c r="FQ5" i="2"/>
  <c r="FP5" i="2"/>
  <c r="FS5" i="2"/>
  <c r="FR5" i="2"/>
  <c r="FU5" i="2"/>
  <c r="FT5" i="2"/>
  <c r="DY6" i="2"/>
  <c r="DX6" i="2"/>
  <c r="EA6" i="2"/>
  <c r="DZ6" i="2"/>
  <c r="EC6" i="2"/>
  <c r="EB6" i="2"/>
  <c r="EE6" i="2"/>
  <c r="ED6" i="2"/>
  <c r="EG6" i="2"/>
  <c r="EF6" i="2"/>
  <c r="EI6" i="2"/>
  <c r="EH6" i="2"/>
  <c r="EK6" i="2"/>
  <c r="EJ6" i="2"/>
  <c r="EM6" i="2"/>
  <c r="EL6" i="2"/>
  <c r="EO6" i="2"/>
  <c r="EN6" i="2"/>
  <c r="EQ6" i="2"/>
  <c r="EP6" i="2"/>
  <c r="ES6" i="2"/>
  <c r="ER6" i="2"/>
  <c r="EU6" i="2"/>
  <c r="ET6" i="2"/>
  <c r="EW6" i="2"/>
  <c r="EV6" i="2"/>
  <c r="EY6" i="2"/>
  <c r="EX6" i="2"/>
  <c r="FA6" i="2"/>
  <c r="EZ6" i="2"/>
  <c r="FC6" i="2"/>
  <c r="FB6" i="2"/>
  <c r="FE6" i="2"/>
  <c r="FD6" i="2"/>
  <c r="FG6" i="2"/>
  <c r="FF6" i="2"/>
  <c r="FI6" i="2"/>
  <c r="FH6" i="2"/>
  <c r="FK6" i="2"/>
  <c r="FJ6" i="2"/>
  <c r="FM6" i="2"/>
  <c r="FL6" i="2"/>
  <c r="FO6" i="2"/>
  <c r="FN6" i="2"/>
  <c r="FQ6" i="2"/>
  <c r="FP6" i="2"/>
  <c r="FS6" i="2"/>
  <c r="FR6" i="2"/>
  <c r="FU6" i="2"/>
  <c r="FT6" i="2"/>
  <c r="DY7" i="2"/>
  <c r="DX7" i="2"/>
  <c r="EA7" i="2"/>
  <c r="DZ7" i="2"/>
  <c r="EC7" i="2"/>
  <c r="EB7" i="2"/>
  <c r="EE7" i="2"/>
  <c r="ED7" i="2"/>
  <c r="EG7" i="2"/>
  <c r="EF7" i="2"/>
  <c r="EI7" i="2"/>
  <c r="EH7" i="2"/>
  <c r="EK7" i="2"/>
  <c r="EJ7" i="2"/>
  <c r="EM7" i="2"/>
  <c r="EL7" i="2"/>
  <c r="EO7" i="2"/>
  <c r="EN7" i="2"/>
  <c r="EQ7" i="2"/>
  <c r="EP7" i="2"/>
  <c r="ES7" i="2"/>
  <c r="ER7" i="2"/>
  <c r="EU7" i="2"/>
  <c r="ET7" i="2"/>
  <c r="EW7" i="2"/>
  <c r="EV7" i="2"/>
  <c r="EY7" i="2"/>
  <c r="EX7" i="2"/>
  <c r="FA7" i="2"/>
  <c r="EZ7" i="2"/>
  <c r="FC7" i="2"/>
  <c r="FB7" i="2"/>
  <c r="FE7" i="2"/>
  <c r="FD7" i="2"/>
  <c r="FG7" i="2"/>
  <c r="FF7" i="2"/>
  <c r="FI7" i="2"/>
  <c r="FH7" i="2"/>
  <c r="FK7" i="2"/>
  <c r="FJ7" i="2"/>
  <c r="FM7" i="2"/>
  <c r="FL7" i="2"/>
  <c r="FO7" i="2"/>
  <c r="FN7" i="2"/>
  <c r="FQ7" i="2"/>
  <c r="FP7" i="2"/>
  <c r="FS7" i="2"/>
  <c r="FR7" i="2"/>
  <c r="FU7" i="2"/>
  <c r="FT7" i="2"/>
  <c r="DY8" i="2"/>
  <c r="DX8" i="2"/>
  <c r="EA8" i="2"/>
  <c r="DZ8" i="2"/>
  <c r="EC8" i="2"/>
  <c r="EB8" i="2"/>
  <c r="EE8" i="2"/>
  <c r="ED8" i="2"/>
  <c r="EG8" i="2"/>
  <c r="EF8" i="2"/>
  <c r="EI8" i="2"/>
  <c r="EH8" i="2"/>
  <c r="EK8" i="2"/>
  <c r="EJ8" i="2"/>
  <c r="EM8" i="2"/>
  <c r="EL8" i="2"/>
  <c r="EO8" i="2"/>
  <c r="EN8" i="2"/>
  <c r="EQ8" i="2"/>
  <c r="EP8" i="2"/>
  <c r="ES8" i="2"/>
  <c r="ER8" i="2"/>
  <c r="EU8" i="2"/>
  <c r="ET8" i="2"/>
  <c r="EW8" i="2"/>
  <c r="EV8" i="2"/>
  <c r="EY8" i="2"/>
  <c r="EX8" i="2"/>
  <c r="FA8" i="2"/>
  <c r="EZ8" i="2"/>
  <c r="FC8" i="2"/>
  <c r="FB8" i="2"/>
  <c r="FE8" i="2"/>
  <c r="FD8" i="2"/>
  <c r="FG8" i="2"/>
  <c r="FF8" i="2"/>
  <c r="FI8" i="2"/>
  <c r="FH8" i="2"/>
  <c r="FK8" i="2"/>
  <c r="FJ8" i="2"/>
  <c r="FM8" i="2"/>
  <c r="FL8" i="2"/>
  <c r="FO8" i="2"/>
  <c r="FN8" i="2"/>
  <c r="FQ8" i="2"/>
  <c r="FP8" i="2"/>
  <c r="FS8" i="2"/>
  <c r="FR8" i="2"/>
  <c r="FU8" i="2"/>
  <c r="FT8" i="2"/>
  <c r="DY9" i="2"/>
  <c r="DX9" i="2"/>
  <c r="EA9" i="2"/>
  <c r="DZ9" i="2"/>
  <c r="EC9" i="2"/>
  <c r="EB9" i="2"/>
  <c r="EE9" i="2"/>
  <c r="ED9" i="2"/>
  <c r="EG9" i="2"/>
  <c r="EF9" i="2"/>
  <c r="EI9" i="2"/>
  <c r="EH9" i="2"/>
  <c r="EK9" i="2"/>
  <c r="EJ9" i="2"/>
  <c r="EM9" i="2"/>
  <c r="EL9" i="2"/>
  <c r="EO9" i="2"/>
  <c r="EN9" i="2"/>
  <c r="EQ9" i="2"/>
  <c r="EP9" i="2"/>
  <c r="ES9" i="2"/>
  <c r="ER9" i="2"/>
  <c r="EU9" i="2"/>
  <c r="ET9" i="2"/>
  <c r="EW9" i="2"/>
  <c r="EV9" i="2"/>
  <c r="EY9" i="2"/>
  <c r="EX9" i="2"/>
  <c r="FA9" i="2"/>
  <c r="EZ9" i="2"/>
  <c r="FC9" i="2"/>
  <c r="FB9" i="2"/>
  <c r="FE9" i="2"/>
  <c r="FD9" i="2"/>
  <c r="FG9" i="2"/>
  <c r="FF9" i="2"/>
  <c r="FI9" i="2"/>
  <c r="FH9" i="2"/>
  <c r="FK9" i="2"/>
  <c r="FJ9" i="2"/>
  <c r="FM9" i="2"/>
  <c r="FL9" i="2"/>
  <c r="FO9" i="2"/>
  <c r="FN9" i="2"/>
  <c r="FQ9" i="2"/>
  <c r="FP9" i="2"/>
  <c r="FS9" i="2"/>
  <c r="FR9" i="2"/>
  <c r="FU9" i="2"/>
  <c r="FT9" i="2"/>
  <c r="DY10" i="2"/>
  <c r="DX10" i="2"/>
  <c r="EA10" i="2"/>
  <c r="DZ10" i="2"/>
  <c r="EC10" i="2"/>
  <c r="EB10" i="2"/>
  <c r="EE10" i="2"/>
  <c r="ED10" i="2"/>
  <c r="EG10" i="2"/>
  <c r="EF10" i="2"/>
  <c r="EI10" i="2"/>
  <c r="EH10" i="2"/>
  <c r="EK10" i="2"/>
  <c r="EJ10" i="2"/>
  <c r="EM10" i="2"/>
  <c r="EL10" i="2"/>
  <c r="EO10" i="2"/>
  <c r="EN10" i="2"/>
  <c r="EQ10" i="2"/>
  <c r="EP10" i="2"/>
  <c r="ES10" i="2"/>
  <c r="ER10" i="2"/>
  <c r="EU10" i="2"/>
  <c r="ET10" i="2"/>
  <c r="EW10" i="2"/>
  <c r="EV10" i="2"/>
  <c r="EY10" i="2"/>
  <c r="EX10" i="2"/>
  <c r="FA10" i="2"/>
  <c r="EZ10" i="2"/>
  <c r="FC10" i="2"/>
  <c r="FB10" i="2"/>
  <c r="FE10" i="2"/>
  <c r="FD10" i="2"/>
  <c r="FG10" i="2"/>
  <c r="FF10" i="2"/>
  <c r="FI10" i="2"/>
  <c r="FH10" i="2"/>
  <c r="FK10" i="2"/>
  <c r="FJ10" i="2"/>
  <c r="FM10" i="2"/>
  <c r="FL10" i="2"/>
  <c r="FO10" i="2"/>
  <c r="FN10" i="2"/>
  <c r="FQ10" i="2"/>
  <c r="FP10" i="2"/>
  <c r="FS10" i="2"/>
  <c r="FR10" i="2"/>
  <c r="FU10" i="2"/>
  <c r="FT10" i="2"/>
  <c r="DY11" i="2"/>
  <c r="DX11" i="2"/>
  <c r="EA11" i="2"/>
  <c r="DZ11" i="2"/>
  <c r="EC11" i="2"/>
  <c r="EB11" i="2"/>
  <c r="EE11" i="2"/>
  <c r="ED11" i="2"/>
  <c r="EG11" i="2"/>
  <c r="EF11" i="2"/>
  <c r="EI11" i="2"/>
  <c r="EH11" i="2"/>
  <c r="EK11" i="2"/>
  <c r="EJ11" i="2"/>
  <c r="EM11" i="2"/>
  <c r="EL11" i="2"/>
  <c r="EO11" i="2"/>
  <c r="EN11" i="2"/>
  <c r="EQ11" i="2"/>
  <c r="EP11" i="2"/>
  <c r="ES11" i="2"/>
  <c r="ER11" i="2"/>
  <c r="EU11" i="2"/>
  <c r="ET11" i="2"/>
  <c r="EW11" i="2"/>
  <c r="EV11" i="2"/>
  <c r="EY11" i="2"/>
  <c r="EX11" i="2"/>
  <c r="FA11" i="2"/>
  <c r="EZ11" i="2"/>
  <c r="FC11" i="2"/>
  <c r="FB11" i="2"/>
  <c r="FE11" i="2"/>
  <c r="FD11" i="2"/>
  <c r="FG11" i="2"/>
  <c r="FF11" i="2"/>
  <c r="FI11" i="2"/>
  <c r="FH11" i="2"/>
  <c r="FK11" i="2"/>
  <c r="FJ11" i="2"/>
  <c r="FM11" i="2"/>
  <c r="FL11" i="2"/>
  <c r="FO11" i="2"/>
  <c r="FN11" i="2"/>
  <c r="FQ11" i="2"/>
  <c r="FP11" i="2"/>
  <c r="FS11" i="2"/>
  <c r="FR11" i="2"/>
  <c r="FU11" i="2"/>
  <c r="FT11" i="2"/>
  <c r="DY12" i="2"/>
  <c r="DX12" i="2"/>
  <c r="EA12" i="2"/>
  <c r="DZ12" i="2"/>
  <c r="EC12" i="2"/>
  <c r="EB12" i="2"/>
  <c r="EE12" i="2"/>
  <c r="ED12" i="2"/>
  <c r="EG12" i="2"/>
  <c r="EF12" i="2"/>
  <c r="EI12" i="2"/>
  <c r="EH12" i="2"/>
  <c r="EK12" i="2"/>
  <c r="EJ12" i="2"/>
  <c r="EM12" i="2"/>
  <c r="EL12" i="2"/>
  <c r="EO12" i="2"/>
  <c r="EN12" i="2"/>
  <c r="EQ12" i="2"/>
  <c r="EP12" i="2"/>
  <c r="ES12" i="2"/>
  <c r="ER12" i="2"/>
  <c r="EU12" i="2"/>
  <c r="ET12" i="2"/>
  <c r="EW12" i="2"/>
  <c r="EV12" i="2"/>
  <c r="EY12" i="2"/>
  <c r="EX12" i="2"/>
  <c r="FA12" i="2"/>
  <c r="EZ12" i="2"/>
  <c r="FC12" i="2"/>
  <c r="FB12" i="2"/>
  <c r="FE12" i="2"/>
  <c r="FD12" i="2"/>
  <c r="FG12" i="2"/>
  <c r="FF12" i="2"/>
  <c r="FI12" i="2"/>
  <c r="FH12" i="2"/>
  <c r="FK12" i="2"/>
  <c r="FJ12" i="2"/>
  <c r="FM12" i="2"/>
  <c r="FL12" i="2"/>
  <c r="FO12" i="2"/>
  <c r="FN12" i="2"/>
  <c r="FQ12" i="2"/>
  <c r="FP12" i="2"/>
  <c r="FS12" i="2"/>
  <c r="FR12" i="2"/>
  <c r="FU12" i="2"/>
  <c r="FT12" i="2"/>
  <c r="DY13" i="2"/>
  <c r="DX13" i="2"/>
  <c r="EA13" i="2"/>
  <c r="DZ13" i="2"/>
  <c r="EC13" i="2"/>
  <c r="EB13" i="2"/>
  <c r="EE13" i="2"/>
  <c r="ED13" i="2"/>
  <c r="EG13" i="2"/>
  <c r="EF13" i="2"/>
  <c r="EI13" i="2"/>
  <c r="EH13" i="2"/>
  <c r="EK13" i="2"/>
  <c r="EJ13" i="2"/>
  <c r="EM13" i="2"/>
  <c r="EL13" i="2"/>
  <c r="EO13" i="2"/>
  <c r="EN13" i="2"/>
  <c r="EQ13" i="2"/>
  <c r="EP13" i="2"/>
  <c r="ES13" i="2"/>
  <c r="ER13" i="2"/>
  <c r="EU13" i="2"/>
  <c r="ET13" i="2"/>
  <c r="EW13" i="2"/>
  <c r="EV13" i="2"/>
  <c r="EY13" i="2"/>
  <c r="EX13" i="2"/>
  <c r="FA13" i="2"/>
  <c r="EZ13" i="2"/>
  <c r="FC13" i="2"/>
  <c r="FB13" i="2"/>
  <c r="FE13" i="2"/>
  <c r="FD13" i="2"/>
  <c r="FG13" i="2"/>
  <c r="FF13" i="2"/>
  <c r="FI13" i="2"/>
  <c r="FH13" i="2"/>
  <c r="FK13" i="2"/>
  <c r="FJ13" i="2"/>
  <c r="FM13" i="2"/>
  <c r="FL13" i="2"/>
  <c r="FO13" i="2"/>
  <c r="FN13" i="2"/>
  <c r="FQ13" i="2"/>
  <c r="FP13" i="2"/>
  <c r="FS13" i="2"/>
  <c r="FR13" i="2"/>
  <c r="FU13" i="2"/>
  <c r="FT13" i="2"/>
  <c r="DY14" i="2"/>
  <c r="DX14" i="2"/>
  <c r="EA14" i="2"/>
  <c r="DZ14" i="2"/>
  <c r="EC14" i="2"/>
  <c r="EB14" i="2"/>
  <c r="EE14" i="2"/>
  <c r="ED14" i="2"/>
  <c r="EG14" i="2"/>
  <c r="EF14" i="2"/>
  <c r="EI14" i="2"/>
  <c r="EH14" i="2"/>
  <c r="EK14" i="2"/>
  <c r="EJ14" i="2"/>
  <c r="EM14" i="2"/>
  <c r="EL14" i="2"/>
  <c r="EO14" i="2"/>
  <c r="EN14" i="2"/>
  <c r="EQ14" i="2"/>
  <c r="EP14" i="2"/>
  <c r="ES14" i="2"/>
  <c r="ER14" i="2"/>
  <c r="EU14" i="2"/>
  <c r="ET14" i="2"/>
  <c r="EW14" i="2"/>
  <c r="EV14" i="2"/>
  <c r="EY14" i="2"/>
  <c r="EX14" i="2"/>
  <c r="FA14" i="2"/>
  <c r="EZ14" i="2"/>
  <c r="FC14" i="2"/>
  <c r="FB14" i="2"/>
  <c r="FE14" i="2"/>
  <c r="FD14" i="2"/>
  <c r="FG14" i="2"/>
  <c r="FF14" i="2"/>
  <c r="FI14" i="2"/>
  <c r="FH14" i="2"/>
  <c r="FK14" i="2"/>
  <c r="FJ14" i="2"/>
  <c r="FM14" i="2"/>
  <c r="FL14" i="2"/>
  <c r="FO14" i="2"/>
  <c r="FN14" i="2"/>
  <c r="FQ14" i="2"/>
  <c r="FP14" i="2"/>
  <c r="FS14" i="2"/>
  <c r="FR14" i="2"/>
  <c r="FU14" i="2"/>
  <c r="FT14" i="2"/>
  <c r="DY15" i="2"/>
  <c r="DX15" i="2"/>
  <c r="EA15" i="2"/>
  <c r="DZ15" i="2"/>
  <c r="EC15" i="2"/>
  <c r="EB15" i="2"/>
  <c r="EE15" i="2"/>
  <c r="ED15" i="2"/>
  <c r="EG15" i="2"/>
  <c r="EF15" i="2"/>
  <c r="EI15" i="2"/>
  <c r="EH15" i="2"/>
  <c r="EK15" i="2"/>
  <c r="EJ15" i="2"/>
  <c r="EM15" i="2"/>
  <c r="EL15" i="2"/>
  <c r="EO15" i="2"/>
  <c r="EN15" i="2"/>
  <c r="EQ15" i="2"/>
  <c r="EP15" i="2"/>
  <c r="ES15" i="2"/>
  <c r="ER15" i="2"/>
  <c r="EU15" i="2"/>
  <c r="ET15" i="2"/>
  <c r="EW15" i="2"/>
  <c r="EV15" i="2"/>
  <c r="EY15" i="2"/>
  <c r="EX15" i="2"/>
  <c r="FA15" i="2"/>
  <c r="EZ15" i="2"/>
  <c r="FC15" i="2"/>
  <c r="FB15" i="2"/>
  <c r="FE15" i="2"/>
  <c r="FD15" i="2"/>
  <c r="FG15" i="2"/>
  <c r="FF15" i="2"/>
  <c r="FI15" i="2"/>
  <c r="FH15" i="2"/>
  <c r="FK15" i="2"/>
  <c r="FJ15" i="2"/>
  <c r="FM15" i="2"/>
  <c r="FL15" i="2"/>
  <c r="FO15" i="2"/>
  <c r="FN15" i="2"/>
  <c r="FQ15" i="2"/>
  <c r="FP15" i="2"/>
  <c r="FS15" i="2"/>
  <c r="FR15" i="2"/>
  <c r="FU15" i="2"/>
  <c r="FT15" i="2"/>
  <c r="DY16" i="2"/>
  <c r="DX16" i="2"/>
  <c r="EA16" i="2"/>
  <c r="DZ16" i="2"/>
  <c r="EC16" i="2"/>
  <c r="EB16" i="2"/>
  <c r="EE16" i="2"/>
  <c r="ED16" i="2"/>
  <c r="EG16" i="2"/>
  <c r="EF16" i="2"/>
  <c r="EI16" i="2"/>
  <c r="EH16" i="2"/>
  <c r="EK16" i="2"/>
  <c r="EJ16" i="2"/>
  <c r="EM16" i="2"/>
  <c r="EL16" i="2"/>
  <c r="EO16" i="2"/>
  <c r="EN16" i="2"/>
  <c r="EQ16" i="2"/>
  <c r="EP16" i="2"/>
  <c r="ES16" i="2"/>
  <c r="ER16" i="2"/>
  <c r="EU16" i="2"/>
  <c r="ET16" i="2"/>
  <c r="EW16" i="2"/>
  <c r="EV16" i="2"/>
  <c r="EY16" i="2"/>
  <c r="EX16" i="2"/>
  <c r="FA16" i="2"/>
  <c r="EZ16" i="2"/>
  <c r="FC16" i="2"/>
  <c r="FB16" i="2"/>
  <c r="FE16" i="2"/>
  <c r="FD16" i="2"/>
  <c r="FG16" i="2"/>
  <c r="FF16" i="2"/>
  <c r="FI16" i="2"/>
  <c r="FH16" i="2"/>
  <c r="FK16" i="2"/>
  <c r="FJ16" i="2"/>
  <c r="FM16" i="2"/>
  <c r="FL16" i="2"/>
  <c r="FO16" i="2"/>
  <c r="FN16" i="2"/>
  <c r="FQ16" i="2"/>
  <c r="FP16" i="2"/>
  <c r="FS16" i="2"/>
  <c r="FR16" i="2"/>
  <c r="FU16" i="2"/>
  <c r="FT16" i="2"/>
  <c r="DY17" i="2"/>
  <c r="DX17" i="2"/>
  <c r="EA17" i="2"/>
  <c r="DZ17" i="2"/>
  <c r="EC17" i="2"/>
  <c r="EB17" i="2"/>
  <c r="EE17" i="2"/>
  <c r="ED17" i="2"/>
  <c r="EG17" i="2"/>
  <c r="EF17" i="2"/>
  <c r="EI17" i="2"/>
  <c r="EH17" i="2"/>
  <c r="EK17" i="2"/>
  <c r="EJ17" i="2"/>
  <c r="EM17" i="2"/>
  <c r="EL17" i="2"/>
  <c r="EO17" i="2"/>
  <c r="EN17" i="2"/>
  <c r="EQ17" i="2"/>
  <c r="EP17" i="2"/>
  <c r="ES17" i="2"/>
  <c r="ER17" i="2"/>
  <c r="EU17" i="2"/>
  <c r="ET17" i="2"/>
  <c r="EW17" i="2"/>
  <c r="EV17" i="2"/>
  <c r="EY17" i="2"/>
  <c r="EX17" i="2"/>
  <c r="FA17" i="2"/>
  <c r="EZ17" i="2"/>
  <c r="FC17" i="2"/>
  <c r="FB17" i="2"/>
  <c r="FE17" i="2"/>
  <c r="FD17" i="2"/>
  <c r="FG17" i="2"/>
  <c r="FF17" i="2"/>
  <c r="FI17" i="2"/>
  <c r="FH17" i="2"/>
  <c r="FK17" i="2"/>
  <c r="FJ17" i="2"/>
  <c r="FM17" i="2"/>
  <c r="FL17" i="2"/>
  <c r="FO17" i="2"/>
  <c r="FN17" i="2"/>
  <c r="FQ17" i="2"/>
  <c r="FP17" i="2"/>
  <c r="FS17" i="2"/>
  <c r="FR17" i="2"/>
  <c r="FU17" i="2"/>
  <c r="FT17" i="2"/>
  <c r="DY19" i="2"/>
  <c r="DX19" i="2"/>
  <c r="BM19" i="2"/>
  <c r="BH19" i="2"/>
  <c r="EA19" i="2"/>
  <c r="DZ19" i="2"/>
  <c r="BN19" i="2"/>
  <c r="BI19" i="2"/>
  <c r="EC19" i="2"/>
  <c r="EB19" i="2"/>
  <c r="BO19" i="2"/>
  <c r="BJ19" i="2"/>
  <c r="EE19" i="2"/>
  <c r="ED19" i="2"/>
  <c r="BP19" i="2"/>
  <c r="BK19" i="2"/>
  <c r="EG19" i="2"/>
  <c r="EF19" i="2"/>
  <c r="BQ19" i="2"/>
  <c r="BL19" i="2"/>
  <c r="EI19" i="2"/>
  <c r="EH19" i="2"/>
  <c r="BW19" i="2"/>
  <c r="BR19" i="2"/>
  <c r="EK19" i="2"/>
  <c r="EJ19" i="2"/>
  <c r="BX19" i="2"/>
  <c r="BS19" i="2"/>
  <c r="EM19" i="2"/>
  <c r="EL19" i="2"/>
  <c r="BY19" i="2"/>
  <c r="BT19" i="2"/>
  <c r="EO19" i="2"/>
  <c r="EN19" i="2"/>
  <c r="BZ19" i="2"/>
  <c r="BU19" i="2"/>
  <c r="EQ19" i="2"/>
  <c r="EP19" i="2"/>
  <c r="CA19" i="2"/>
  <c r="BV19" i="2"/>
  <c r="ES19" i="2"/>
  <c r="ER19" i="2"/>
  <c r="CG19" i="2"/>
  <c r="CB19" i="2"/>
  <c r="EU19" i="2"/>
  <c r="ET19" i="2"/>
  <c r="CH19" i="2"/>
  <c r="CC19" i="2"/>
  <c r="EW19" i="2"/>
  <c r="EV19" i="2"/>
  <c r="CI19" i="2"/>
  <c r="CD19" i="2"/>
  <c r="EY19" i="2"/>
  <c r="EX19" i="2"/>
  <c r="CJ19" i="2"/>
  <c r="CE19" i="2"/>
  <c r="FA19" i="2"/>
  <c r="EZ19" i="2"/>
  <c r="CK19" i="2"/>
  <c r="CF19" i="2"/>
  <c r="FC19" i="2"/>
  <c r="FB19" i="2"/>
  <c r="CQ19" i="2"/>
  <c r="CL19" i="2"/>
  <c r="FE19" i="2"/>
  <c r="FD19" i="2"/>
  <c r="CR19" i="2"/>
  <c r="CM19" i="2"/>
  <c r="FG19" i="2"/>
  <c r="FF19" i="2"/>
  <c r="CS19" i="2"/>
  <c r="CN19" i="2"/>
  <c r="FI19" i="2"/>
  <c r="FH19" i="2"/>
  <c r="CT19" i="2"/>
  <c r="CO19" i="2"/>
  <c r="FK19" i="2"/>
  <c r="FJ19" i="2"/>
  <c r="CU19" i="2"/>
  <c r="CP19" i="2"/>
  <c r="FM19" i="2"/>
  <c r="FL19" i="2"/>
  <c r="DA19" i="2"/>
  <c r="CV19" i="2"/>
  <c r="FO19" i="2"/>
  <c r="FN19" i="2"/>
  <c r="DB19" i="2"/>
  <c r="CW19" i="2"/>
  <c r="FQ19" i="2"/>
  <c r="FP19" i="2"/>
  <c r="DC19" i="2"/>
  <c r="CX19" i="2"/>
  <c r="FS19" i="2"/>
  <c r="FR19" i="2"/>
  <c r="DD19" i="2"/>
  <c r="CY19" i="2"/>
  <c r="FU19" i="2"/>
  <c r="FT19" i="2"/>
  <c r="DE19" i="2"/>
  <c r="CZ19" i="2"/>
  <c r="DY20" i="2"/>
  <c r="DX20" i="2"/>
  <c r="BM20" i="2"/>
  <c r="BH20" i="2"/>
  <c r="EA20" i="2"/>
  <c r="DZ20" i="2"/>
  <c r="BN20" i="2"/>
  <c r="BI20" i="2"/>
  <c r="EC20" i="2"/>
  <c r="EB20" i="2"/>
  <c r="BO20" i="2"/>
  <c r="BJ20" i="2"/>
  <c r="EE20" i="2"/>
  <c r="ED20" i="2"/>
  <c r="BP20" i="2"/>
  <c r="BK20" i="2"/>
  <c r="EG20" i="2"/>
  <c r="EF20" i="2"/>
  <c r="BQ20" i="2"/>
  <c r="BL20" i="2"/>
  <c r="EI20" i="2"/>
  <c r="EH20" i="2"/>
  <c r="BW20" i="2"/>
  <c r="BR20" i="2"/>
  <c r="EK20" i="2"/>
  <c r="EJ20" i="2"/>
  <c r="BX20" i="2"/>
  <c r="BS20" i="2"/>
  <c r="EM20" i="2"/>
  <c r="EL20" i="2"/>
  <c r="BY20" i="2"/>
  <c r="BT20" i="2"/>
  <c r="EO20" i="2"/>
  <c r="EN20" i="2"/>
  <c r="BZ20" i="2"/>
  <c r="BU20" i="2"/>
  <c r="EQ20" i="2"/>
  <c r="EP20" i="2"/>
  <c r="CA20" i="2"/>
  <c r="BV20" i="2"/>
  <c r="ES20" i="2"/>
  <c r="ER20" i="2"/>
  <c r="CG20" i="2"/>
  <c r="CB20" i="2"/>
  <c r="EU20" i="2"/>
  <c r="ET20" i="2"/>
  <c r="CH20" i="2"/>
  <c r="CC20" i="2"/>
  <c r="EW20" i="2"/>
  <c r="EV20" i="2"/>
  <c r="CI20" i="2"/>
  <c r="CD20" i="2"/>
  <c r="EY20" i="2"/>
  <c r="EX20" i="2"/>
  <c r="CJ20" i="2"/>
  <c r="CE20" i="2"/>
  <c r="FA20" i="2"/>
  <c r="EZ20" i="2"/>
  <c r="CK20" i="2"/>
  <c r="CF20" i="2"/>
  <c r="FC20" i="2"/>
  <c r="FB20" i="2"/>
  <c r="CQ20" i="2"/>
  <c r="CL20" i="2"/>
  <c r="FE20" i="2"/>
  <c r="FD20" i="2"/>
  <c r="CR20" i="2"/>
  <c r="CM20" i="2"/>
  <c r="FG20" i="2"/>
  <c r="FF20" i="2"/>
  <c r="CS20" i="2"/>
  <c r="CN20" i="2"/>
  <c r="FI20" i="2"/>
  <c r="FH20" i="2"/>
  <c r="CT20" i="2"/>
  <c r="CO20" i="2"/>
  <c r="FK20" i="2"/>
  <c r="FJ20" i="2"/>
  <c r="CU20" i="2"/>
  <c r="CP20" i="2"/>
  <c r="FM20" i="2"/>
  <c r="FL20" i="2"/>
  <c r="DA20" i="2"/>
  <c r="CV20" i="2"/>
  <c r="FO20" i="2"/>
  <c r="FN20" i="2"/>
  <c r="DB20" i="2"/>
  <c r="CW20" i="2"/>
  <c r="FQ20" i="2"/>
  <c r="FP20" i="2"/>
  <c r="DC20" i="2"/>
  <c r="CX20" i="2"/>
  <c r="FS20" i="2"/>
  <c r="FR20" i="2"/>
  <c r="DD20" i="2"/>
  <c r="CY20" i="2"/>
  <c r="FU20" i="2"/>
  <c r="FT20" i="2"/>
  <c r="DE20" i="2"/>
  <c r="CZ20" i="2"/>
  <c r="DY21" i="2"/>
  <c r="DX21" i="2"/>
  <c r="BM21" i="2"/>
  <c r="BH21" i="2"/>
  <c r="EA21" i="2"/>
  <c r="DZ21" i="2"/>
  <c r="BN21" i="2"/>
  <c r="BI21" i="2"/>
  <c r="EC21" i="2"/>
  <c r="EB21" i="2"/>
  <c r="BO21" i="2"/>
  <c r="BJ21" i="2"/>
  <c r="EE21" i="2"/>
  <c r="ED21" i="2"/>
  <c r="BP21" i="2"/>
  <c r="BK21" i="2"/>
  <c r="EG21" i="2"/>
  <c r="EF21" i="2"/>
  <c r="BQ21" i="2"/>
  <c r="BL21" i="2"/>
  <c r="EI21" i="2"/>
  <c r="EH21" i="2"/>
  <c r="BW21" i="2"/>
  <c r="BR21" i="2"/>
  <c r="EK21" i="2"/>
  <c r="EJ21" i="2"/>
  <c r="BX21" i="2"/>
  <c r="BS21" i="2"/>
  <c r="EM21" i="2"/>
  <c r="EL21" i="2"/>
  <c r="BY21" i="2"/>
  <c r="BT21" i="2"/>
  <c r="EO21" i="2"/>
  <c r="EN21" i="2"/>
  <c r="BZ21" i="2"/>
  <c r="BU21" i="2"/>
  <c r="EQ21" i="2"/>
  <c r="EP21" i="2"/>
  <c r="CA21" i="2"/>
  <c r="BV21" i="2"/>
  <c r="ES21" i="2"/>
  <c r="ER21" i="2"/>
  <c r="CG21" i="2"/>
  <c r="CB21" i="2"/>
  <c r="EU21" i="2"/>
  <c r="ET21" i="2"/>
  <c r="CH21" i="2"/>
  <c r="CC21" i="2"/>
  <c r="EW21" i="2"/>
  <c r="EV21" i="2"/>
  <c r="CI21" i="2"/>
  <c r="CD21" i="2"/>
  <c r="EY21" i="2"/>
  <c r="EX21" i="2"/>
  <c r="CJ21" i="2"/>
  <c r="CE21" i="2"/>
  <c r="FA21" i="2"/>
  <c r="EZ21" i="2"/>
  <c r="CK21" i="2"/>
  <c r="CF21" i="2"/>
  <c r="FC21" i="2"/>
  <c r="FB21" i="2"/>
  <c r="CQ21" i="2"/>
  <c r="CL21" i="2"/>
  <c r="FE21" i="2"/>
  <c r="FD21" i="2"/>
  <c r="CR21" i="2"/>
  <c r="CM21" i="2"/>
  <c r="FG21" i="2"/>
  <c r="FF21" i="2"/>
  <c r="CS21" i="2"/>
  <c r="CN21" i="2"/>
  <c r="FI21" i="2"/>
  <c r="FH21" i="2"/>
  <c r="CT21" i="2"/>
  <c r="CO21" i="2"/>
  <c r="FK21" i="2"/>
  <c r="FJ21" i="2"/>
  <c r="CU21" i="2"/>
  <c r="CP21" i="2"/>
  <c r="FM21" i="2"/>
  <c r="FL21" i="2"/>
  <c r="DA21" i="2"/>
  <c r="CV21" i="2"/>
  <c r="FO21" i="2"/>
  <c r="FN21" i="2"/>
  <c r="DB21" i="2"/>
  <c r="CW21" i="2"/>
  <c r="FQ21" i="2"/>
  <c r="FP21" i="2"/>
  <c r="DC21" i="2"/>
  <c r="CX21" i="2"/>
  <c r="FS21" i="2"/>
  <c r="FR21" i="2"/>
  <c r="DD21" i="2"/>
  <c r="CY21" i="2"/>
  <c r="FU21" i="2"/>
  <c r="FT21" i="2"/>
  <c r="DE21" i="2"/>
  <c r="CZ21" i="2"/>
  <c r="DY22" i="2"/>
  <c r="DX22" i="2"/>
  <c r="BM22" i="2"/>
  <c r="BH22" i="2"/>
  <c r="EA22" i="2"/>
  <c r="DZ22" i="2"/>
  <c r="BN22" i="2"/>
  <c r="BI22" i="2"/>
  <c r="EC22" i="2"/>
  <c r="EB22" i="2"/>
  <c r="BO22" i="2"/>
  <c r="BJ22" i="2"/>
  <c r="EE22" i="2"/>
  <c r="ED22" i="2"/>
  <c r="BP22" i="2"/>
  <c r="BK22" i="2"/>
  <c r="EG22" i="2"/>
  <c r="EF22" i="2"/>
  <c r="BQ22" i="2"/>
  <c r="BL22" i="2"/>
  <c r="EI22" i="2"/>
  <c r="EH22" i="2"/>
  <c r="BW22" i="2"/>
  <c r="BR22" i="2"/>
  <c r="EK22" i="2"/>
  <c r="EJ22" i="2"/>
  <c r="BX22" i="2"/>
  <c r="BS22" i="2"/>
  <c r="EM22" i="2"/>
  <c r="EL22" i="2"/>
  <c r="BY22" i="2"/>
  <c r="BT22" i="2"/>
  <c r="EO22" i="2"/>
  <c r="EN22" i="2"/>
  <c r="BZ22" i="2"/>
  <c r="BU22" i="2"/>
  <c r="EQ22" i="2"/>
  <c r="EP22" i="2"/>
  <c r="CA22" i="2"/>
  <c r="BV22" i="2"/>
  <c r="ES22" i="2"/>
  <c r="ER22" i="2"/>
  <c r="CG22" i="2"/>
  <c r="CB22" i="2"/>
  <c r="EU22" i="2"/>
  <c r="ET22" i="2"/>
  <c r="CH22" i="2"/>
  <c r="CC22" i="2"/>
  <c r="EW22" i="2"/>
  <c r="EV22" i="2"/>
  <c r="CI22" i="2"/>
  <c r="CD22" i="2"/>
  <c r="EY22" i="2"/>
  <c r="EX22" i="2"/>
  <c r="CJ22" i="2"/>
  <c r="CE22" i="2"/>
  <c r="FA22" i="2"/>
  <c r="EZ22" i="2"/>
  <c r="CK22" i="2"/>
  <c r="CF22" i="2"/>
  <c r="FC22" i="2"/>
  <c r="FB22" i="2"/>
  <c r="CQ22" i="2"/>
  <c r="CL22" i="2"/>
  <c r="FE22" i="2"/>
  <c r="FD22" i="2"/>
  <c r="CR22" i="2"/>
  <c r="CM22" i="2"/>
  <c r="FG22" i="2"/>
  <c r="FF22" i="2"/>
  <c r="CS22" i="2"/>
  <c r="CN22" i="2"/>
  <c r="FI22" i="2"/>
  <c r="FH22" i="2"/>
  <c r="CT22" i="2"/>
  <c r="CO22" i="2"/>
  <c r="BM2" i="2"/>
  <c r="BN2" i="2"/>
  <c r="BO2" i="2"/>
  <c r="BP2" i="2"/>
  <c r="BQ2" i="2"/>
  <c r="BR2" i="2"/>
  <c r="BS2" i="2"/>
  <c r="BT2" i="2"/>
  <c r="BU2" i="2"/>
  <c r="BV2" i="2"/>
  <c r="BW2" i="2"/>
  <c r="BX2" i="2"/>
  <c r="BY2" i="2"/>
  <c r="BZ2" i="2"/>
  <c r="CA2" i="2"/>
  <c r="CB2" i="2"/>
  <c r="CC2" i="2"/>
  <c r="CD2" i="2"/>
  <c r="CE2" i="2"/>
  <c r="CF2" i="2"/>
  <c r="CG2" i="2"/>
  <c r="CH2" i="2"/>
  <c r="CI2" i="2"/>
  <c r="CJ2" i="2"/>
  <c r="CK2" i="2"/>
  <c r="CL2" i="2"/>
  <c r="CM2" i="2"/>
  <c r="CN2" i="2"/>
  <c r="CO2" i="2"/>
  <c r="CP2" i="2"/>
  <c r="CQ2" i="2"/>
  <c r="CR2" i="2"/>
  <c r="CS2" i="2"/>
  <c r="CT2" i="2"/>
  <c r="CU2" i="2"/>
  <c r="CV2" i="2"/>
  <c r="CW2" i="2"/>
  <c r="CX2" i="2"/>
  <c r="CY2" i="2"/>
  <c r="CZ2" i="2"/>
  <c r="DA2" i="2"/>
  <c r="DB2" i="2"/>
  <c r="DC2" i="2"/>
  <c r="DD2" i="2"/>
  <c r="DE2" i="2"/>
  <c r="BH3" i="2"/>
  <c r="BI3" i="2"/>
  <c r="BJ3" i="2"/>
  <c r="BK3" i="2"/>
  <c r="BL3" i="2"/>
  <c r="BM3" i="2"/>
  <c r="BN3" i="2"/>
  <c r="BO3" i="2"/>
  <c r="BP3" i="2"/>
  <c r="BQ3" i="2"/>
  <c r="BR3" i="2"/>
  <c r="BS3" i="2"/>
  <c r="BT3" i="2"/>
  <c r="BU3" i="2"/>
  <c r="BV3" i="2"/>
  <c r="BW3" i="2"/>
  <c r="BX3" i="2"/>
  <c r="BY3" i="2"/>
  <c r="BZ3" i="2"/>
  <c r="CA3" i="2"/>
  <c r="CB3" i="2"/>
  <c r="CC3" i="2"/>
  <c r="CD3" i="2"/>
  <c r="CE3" i="2"/>
  <c r="CF3" i="2"/>
  <c r="CG3" i="2"/>
  <c r="CH3" i="2"/>
  <c r="CI3" i="2"/>
  <c r="CJ3" i="2"/>
  <c r="CK3" i="2"/>
  <c r="CL3" i="2"/>
  <c r="CM3" i="2"/>
  <c r="CN3" i="2"/>
  <c r="CO3" i="2"/>
  <c r="CP3" i="2"/>
  <c r="CQ3" i="2"/>
  <c r="CR3" i="2"/>
  <c r="CS3" i="2"/>
  <c r="CT3" i="2"/>
  <c r="CU3" i="2"/>
  <c r="CV3" i="2"/>
  <c r="CW3" i="2"/>
  <c r="CX3" i="2"/>
  <c r="CY3" i="2"/>
  <c r="CZ3" i="2"/>
  <c r="DA3" i="2"/>
  <c r="DB3" i="2"/>
  <c r="DC3" i="2"/>
  <c r="DD3" i="2"/>
  <c r="DE3" i="2"/>
  <c r="BH4" i="2"/>
  <c r="BI4" i="2"/>
  <c r="BJ4" i="2"/>
  <c r="BK4" i="2"/>
  <c r="BL4" i="2"/>
  <c r="BM4" i="2"/>
  <c r="BN4" i="2"/>
  <c r="BO4" i="2"/>
  <c r="BP4" i="2"/>
  <c r="BQ4" i="2"/>
  <c r="BR4" i="2"/>
  <c r="BS4" i="2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G4" i="2"/>
  <c r="CH4" i="2"/>
  <c r="CI4" i="2"/>
  <c r="CJ4" i="2"/>
  <c r="CK4" i="2"/>
  <c r="CL4" i="2"/>
  <c r="CM4" i="2"/>
  <c r="CN4" i="2"/>
  <c r="CO4" i="2"/>
  <c r="CP4" i="2"/>
  <c r="CQ4" i="2"/>
  <c r="CR4" i="2"/>
  <c r="CS4" i="2"/>
  <c r="CT4" i="2"/>
  <c r="CU4" i="2"/>
  <c r="CV4" i="2"/>
  <c r="CW4" i="2"/>
  <c r="CX4" i="2"/>
  <c r="CY4" i="2"/>
  <c r="CZ4" i="2"/>
  <c r="DA4" i="2"/>
  <c r="DB4" i="2"/>
  <c r="DC4" i="2"/>
  <c r="DD4" i="2"/>
  <c r="DE4" i="2"/>
  <c r="BH5" i="2"/>
  <c r="BI5" i="2"/>
  <c r="BJ5" i="2"/>
  <c r="BK5" i="2"/>
  <c r="BL5" i="2"/>
  <c r="BM5" i="2"/>
  <c r="BN5" i="2"/>
  <c r="BO5" i="2"/>
  <c r="BP5" i="2"/>
  <c r="BQ5" i="2"/>
  <c r="BR5" i="2"/>
  <c r="BS5" i="2"/>
  <c r="BT5" i="2"/>
  <c r="BU5" i="2"/>
  <c r="BV5" i="2"/>
  <c r="BW5" i="2"/>
  <c r="BX5" i="2"/>
  <c r="BY5" i="2"/>
  <c r="BZ5" i="2"/>
  <c r="CA5" i="2"/>
  <c r="CB5" i="2"/>
  <c r="CC5" i="2"/>
  <c r="CD5" i="2"/>
  <c r="CE5" i="2"/>
  <c r="CF5" i="2"/>
  <c r="CG5" i="2"/>
  <c r="CH5" i="2"/>
  <c r="CI5" i="2"/>
  <c r="CJ5" i="2"/>
  <c r="CK5" i="2"/>
  <c r="CL5" i="2"/>
  <c r="CM5" i="2"/>
  <c r="CN5" i="2"/>
  <c r="CO5" i="2"/>
  <c r="CP5" i="2"/>
  <c r="CQ5" i="2"/>
  <c r="CR5" i="2"/>
  <c r="CS5" i="2"/>
  <c r="CT5" i="2"/>
  <c r="CU5" i="2"/>
  <c r="CV5" i="2"/>
  <c r="CW5" i="2"/>
  <c r="CX5" i="2"/>
  <c r="CY5" i="2"/>
  <c r="CZ5" i="2"/>
  <c r="DA5" i="2"/>
  <c r="DB5" i="2"/>
  <c r="DC5" i="2"/>
  <c r="DD5" i="2"/>
  <c r="DE5" i="2"/>
  <c r="BH6" i="2"/>
  <c r="BI6" i="2"/>
  <c r="BJ6" i="2"/>
  <c r="BK6" i="2"/>
  <c r="BL6" i="2"/>
  <c r="BM6" i="2"/>
  <c r="BN6" i="2"/>
  <c r="BO6" i="2"/>
  <c r="BP6" i="2"/>
  <c r="BQ6" i="2"/>
  <c r="BR6" i="2"/>
  <c r="BS6" i="2"/>
  <c r="BT6" i="2"/>
  <c r="BU6" i="2"/>
  <c r="BV6" i="2"/>
  <c r="BW6" i="2"/>
  <c r="BX6" i="2"/>
  <c r="BY6" i="2"/>
  <c r="BZ6" i="2"/>
  <c r="CA6" i="2"/>
  <c r="CB6" i="2"/>
  <c r="CC6" i="2"/>
  <c r="CD6" i="2"/>
  <c r="CE6" i="2"/>
  <c r="CF6" i="2"/>
  <c r="CG6" i="2"/>
  <c r="CH6" i="2"/>
  <c r="CI6" i="2"/>
  <c r="CJ6" i="2"/>
  <c r="CK6" i="2"/>
  <c r="CL6" i="2"/>
  <c r="CM6" i="2"/>
  <c r="CN6" i="2"/>
  <c r="CO6" i="2"/>
  <c r="CP6" i="2"/>
  <c r="CQ6" i="2"/>
  <c r="CR6" i="2"/>
  <c r="CS6" i="2"/>
  <c r="CT6" i="2"/>
  <c r="CU6" i="2"/>
  <c r="CV6" i="2"/>
  <c r="CW6" i="2"/>
  <c r="CX6" i="2"/>
  <c r="CY6" i="2"/>
  <c r="CZ6" i="2"/>
  <c r="DA6" i="2"/>
  <c r="DB6" i="2"/>
  <c r="DC6" i="2"/>
  <c r="DD6" i="2"/>
  <c r="DE6" i="2"/>
  <c r="BH7" i="2"/>
  <c r="BI7" i="2"/>
  <c r="BJ7" i="2"/>
  <c r="BK7" i="2"/>
  <c r="BL7" i="2"/>
  <c r="BM7" i="2"/>
  <c r="BN7" i="2"/>
  <c r="BO7" i="2"/>
  <c r="BP7" i="2"/>
  <c r="BQ7" i="2"/>
  <c r="BR7" i="2"/>
  <c r="BS7" i="2"/>
  <c r="BT7" i="2"/>
  <c r="BU7" i="2"/>
  <c r="BV7" i="2"/>
  <c r="BW7" i="2"/>
  <c r="BX7" i="2"/>
  <c r="BY7" i="2"/>
  <c r="BZ7" i="2"/>
  <c r="CA7" i="2"/>
  <c r="CB7" i="2"/>
  <c r="CC7" i="2"/>
  <c r="CD7" i="2"/>
  <c r="CE7" i="2"/>
  <c r="CF7" i="2"/>
  <c r="CG7" i="2"/>
  <c r="CH7" i="2"/>
  <c r="CI7" i="2"/>
  <c r="CJ7" i="2"/>
  <c r="CK7" i="2"/>
  <c r="CL7" i="2"/>
  <c r="CM7" i="2"/>
  <c r="CN7" i="2"/>
  <c r="CO7" i="2"/>
  <c r="CP7" i="2"/>
  <c r="CQ7" i="2"/>
  <c r="CR7" i="2"/>
  <c r="CS7" i="2"/>
  <c r="CT7" i="2"/>
  <c r="CU7" i="2"/>
  <c r="CV7" i="2"/>
  <c r="CW7" i="2"/>
  <c r="CX7" i="2"/>
  <c r="CY7" i="2"/>
  <c r="CZ7" i="2"/>
  <c r="DA7" i="2"/>
  <c r="DB7" i="2"/>
  <c r="DC7" i="2"/>
  <c r="DD7" i="2"/>
  <c r="DE7" i="2"/>
  <c r="BH8" i="2"/>
  <c r="BI8" i="2"/>
  <c r="BJ8" i="2"/>
  <c r="BK8" i="2"/>
  <c r="BL8" i="2"/>
  <c r="BM8" i="2"/>
  <c r="BN8" i="2"/>
  <c r="BO8" i="2"/>
  <c r="BP8" i="2"/>
  <c r="BQ8" i="2"/>
  <c r="BR8" i="2"/>
  <c r="BS8" i="2"/>
  <c r="BT8" i="2"/>
  <c r="BU8" i="2"/>
  <c r="BV8" i="2"/>
  <c r="BW8" i="2"/>
  <c r="BX8" i="2"/>
  <c r="BY8" i="2"/>
  <c r="BZ8" i="2"/>
  <c r="CA8" i="2"/>
  <c r="CB8" i="2"/>
  <c r="CC8" i="2"/>
  <c r="CD8" i="2"/>
  <c r="CE8" i="2"/>
  <c r="CF8" i="2"/>
  <c r="CG8" i="2"/>
  <c r="CH8" i="2"/>
  <c r="CI8" i="2"/>
  <c r="CJ8" i="2"/>
  <c r="CK8" i="2"/>
  <c r="CL8" i="2"/>
  <c r="CM8" i="2"/>
  <c r="CN8" i="2"/>
  <c r="CO8" i="2"/>
  <c r="CP8" i="2"/>
  <c r="CQ8" i="2"/>
  <c r="CR8" i="2"/>
  <c r="CS8" i="2"/>
  <c r="CT8" i="2"/>
  <c r="CU8" i="2"/>
  <c r="CV8" i="2"/>
  <c r="CW8" i="2"/>
  <c r="CX8" i="2"/>
  <c r="CY8" i="2"/>
  <c r="CZ8" i="2"/>
  <c r="DA8" i="2"/>
  <c r="DB8" i="2"/>
  <c r="DC8" i="2"/>
  <c r="DD8" i="2"/>
  <c r="DE8" i="2"/>
  <c r="BH9" i="2"/>
  <c r="BI9" i="2"/>
  <c r="BJ9" i="2"/>
  <c r="BK9" i="2"/>
  <c r="BL9" i="2"/>
  <c r="BM9" i="2"/>
  <c r="BN9" i="2"/>
  <c r="BO9" i="2"/>
  <c r="BP9" i="2"/>
  <c r="BQ9" i="2"/>
  <c r="BR9" i="2"/>
  <c r="BS9" i="2"/>
  <c r="BT9" i="2"/>
  <c r="BU9" i="2"/>
  <c r="BV9" i="2"/>
  <c r="BW9" i="2"/>
  <c r="BX9" i="2"/>
  <c r="BY9" i="2"/>
  <c r="BZ9" i="2"/>
  <c r="CA9" i="2"/>
  <c r="CB9" i="2"/>
  <c r="CC9" i="2"/>
  <c r="CD9" i="2"/>
  <c r="CE9" i="2"/>
  <c r="CF9" i="2"/>
  <c r="CG9" i="2"/>
  <c r="CH9" i="2"/>
  <c r="CI9" i="2"/>
  <c r="CJ9" i="2"/>
  <c r="CK9" i="2"/>
  <c r="CL9" i="2"/>
  <c r="CM9" i="2"/>
  <c r="CN9" i="2"/>
  <c r="CO9" i="2"/>
  <c r="CP9" i="2"/>
  <c r="CQ9" i="2"/>
  <c r="CR9" i="2"/>
  <c r="CS9" i="2"/>
  <c r="CT9" i="2"/>
  <c r="CU9" i="2"/>
  <c r="CV9" i="2"/>
  <c r="CW9" i="2"/>
  <c r="CX9" i="2"/>
  <c r="CY9" i="2"/>
  <c r="CZ9" i="2"/>
  <c r="DA9" i="2"/>
  <c r="DB9" i="2"/>
  <c r="DC9" i="2"/>
  <c r="DD9" i="2"/>
  <c r="DE9" i="2"/>
  <c r="BH10" i="2"/>
  <c r="BI10" i="2"/>
  <c r="BJ10" i="2"/>
  <c r="BK10" i="2"/>
  <c r="BL10" i="2"/>
  <c r="BM10" i="2"/>
  <c r="BN10" i="2"/>
  <c r="BO10" i="2"/>
  <c r="BP10" i="2"/>
  <c r="BQ10" i="2"/>
  <c r="BR10" i="2"/>
  <c r="BS10" i="2"/>
  <c r="BT10" i="2"/>
  <c r="BU10" i="2"/>
  <c r="BV10" i="2"/>
  <c r="BW10" i="2"/>
  <c r="BX10" i="2"/>
  <c r="BY10" i="2"/>
  <c r="BZ10" i="2"/>
  <c r="CA10" i="2"/>
  <c r="CB10" i="2"/>
  <c r="CC10" i="2"/>
  <c r="CD10" i="2"/>
  <c r="CE10" i="2"/>
  <c r="CF10" i="2"/>
  <c r="CG10" i="2"/>
  <c r="CH10" i="2"/>
  <c r="CI10" i="2"/>
  <c r="CJ10" i="2"/>
  <c r="CK10" i="2"/>
  <c r="CL10" i="2"/>
  <c r="CM10" i="2"/>
  <c r="CN10" i="2"/>
  <c r="CO10" i="2"/>
  <c r="CP10" i="2"/>
  <c r="CQ10" i="2"/>
  <c r="CR10" i="2"/>
  <c r="CS10" i="2"/>
  <c r="CT10" i="2"/>
  <c r="CU10" i="2"/>
  <c r="CV10" i="2"/>
  <c r="CW10" i="2"/>
  <c r="CX10" i="2"/>
  <c r="CY10" i="2"/>
  <c r="CZ10" i="2"/>
  <c r="DA10" i="2"/>
  <c r="DB10" i="2"/>
  <c r="DC10" i="2"/>
  <c r="DD10" i="2"/>
  <c r="DE10" i="2"/>
  <c r="BH11" i="2"/>
  <c r="BI11" i="2"/>
  <c r="BJ11" i="2"/>
  <c r="BK11" i="2"/>
  <c r="BL11" i="2"/>
  <c r="BM11" i="2"/>
  <c r="BN11" i="2"/>
  <c r="BO11" i="2"/>
  <c r="BP11" i="2"/>
  <c r="BQ11" i="2"/>
  <c r="BR11" i="2"/>
  <c r="BS11" i="2"/>
  <c r="BT11" i="2"/>
  <c r="BU11" i="2"/>
  <c r="BV11" i="2"/>
  <c r="BW11" i="2"/>
  <c r="BX11" i="2"/>
  <c r="BY11" i="2"/>
  <c r="BZ11" i="2"/>
  <c r="CA11" i="2"/>
  <c r="CB11" i="2"/>
  <c r="CC11" i="2"/>
  <c r="CD11" i="2"/>
  <c r="CE11" i="2"/>
  <c r="CF11" i="2"/>
  <c r="CG11" i="2"/>
  <c r="CH11" i="2"/>
  <c r="CI11" i="2"/>
  <c r="CJ11" i="2"/>
  <c r="CK11" i="2"/>
  <c r="CL11" i="2"/>
  <c r="CM11" i="2"/>
  <c r="CN11" i="2"/>
  <c r="CO11" i="2"/>
  <c r="CP11" i="2"/>
  <c r="CQ11" i="2"/>
  <c r="CR11" i="2"/>
  <c r="CS11" i="2"/>
  <c r="CT11" i="2"/>
  <c r="CU11" i="2"/>
  <c r="CV11" i="2"/>
  <c r="CW11" i="2"/>
  <c r="CX11" i="2"/>
  <c r="CY11" i="2"/>
  <c r="CZ11" i="2"/>
  <c r="DA11" i="2"/>
  <c r="DB11" i="2"/>
  <c r="DC11" i="2"/>
  <c r="DD11" i="2"/>
  <c r="DE11" i="2"/>
  <c r="BH12" i="2"/>
  <c r="BI12" i="2"/>
  <c r="BJ12" i="2"/>
  <c r="BK12" i="2"/>
  <c r="BL12" i="2"/>
  <c r="BM12" i="2"/>
  <c r="BN12" i="2"/>
  <c r="BO12" i="2"/>
  <c r="BP12" i="2"/>
  <c r="BQ12" i="2"/>
  <c r="BR12" i="2"/>
  <c r="BS12" i="2"/>
  <c r="BT12" i="2"/>
  <c r="BU12" i="2"/>
  <c r="BV12" i="2"/>
  <c r="BW12" i="2"/>
  <c r="BX12" i="2"/>
  <c r="BY12" i="2"/>
  <c r="BZ12" i="2"/>
  <c r="CA12" i="2"/>
  <c r="CB12" i="2"/>
  <c r="CC12" i="2"/>
  <c r="CD12" i="2"/>
  <c r="CE12" i="2"/>
  <c r="CF12" i="2"/>
  <c r="CG12" i="2"/>
  <c r="CH12" i="2"/>
  <c r="CI12" i="2"/>
  <c r="CJ12" i="2"/>
  <c r="CK12" i="2"/>
  <c r="CL12" i="2"/>
  <c r="CM12" i="2"/>
  <c r="CN12" i="2"/>
  <c r="CO12" i="2"/>
  <c r="CP12" i="2"/>
  <c r="CQ12" i="2"/>
  <c r="CR12" i="2"/>
  <c r="CS12" i="2"/>
  <c r="CT12" i="2"/>
  <c r="CU12" i="2"/>
  <c r="CV12" i="2"/>
  <c r="CW12" i="2"/>
  <c r="CX12" i="2"/>
  <c r="CY12" i="2"/>
  <c r="CZ12" i="2"/>
  <c r="DA12" i="2"/>
  <c r="DB12" i="2"/>
  <c r="DC12" i="2"/>
  <c r="DD12" i="2"/>
  <c r="DE12" i="2"/>
  <c r="BH13" i="2"/>
  <c r="BI13" i="2"/>
  <c r="BJ13" i="2"/>
  <c r="BK13" i="2"/>
  <c r="BL13" i="2"/>
  <c r="BM13" i="2"/>
  <c r="BN13" i="2"/>
  <c r="BO13" i="2"/>
  <c r="BP13" i="2"/>
  <c r="BQ13" i="2"/>
  <c r="BR13" i="2"/>
  <c r="BS13" i="2"/>
  <c r="BT13" i="2"/>
  <c r="BU13" i="2"/>
  <c r="BV13" i="2"/>
  <c r="BW13" i="2"/>
  <c r="BX13" i="2"/>
  <c r="BY13" i="2"/>
  <c r="BZ13" i="2"/>
  <c r="CA13" i="2"/>
  <c r="CB13" i="2"/>
  <c r="CC13" i="2"/>
  <c r="CD13" i="2"/>
  <c r="CE13" i="2"/>
  <c r="CF13" i="2"/>
  <c r="CG13" i="2"/>
  <c r="CH13" i="2"/>
  <c r="CI13" i="2"/>
  <c r="CJ13" i="2"/>
  <c r="CK13" i="2"/>
  <c r="CL13" i="2"/>
  <c r="CM13" i="2"/>
  <c r="CN13" i="2"/>
  <c r="CO13" i="2"/>
  <c r="CP13" i="2"/>
  <c r="CQ13" i="2"/>
  <c r="CR13" i="2"/>
  <c r="CS13" i="2"/>
  <c r="CT13" i="2"/>
  <c r="CU13" i="2"/>
  <c r="CV13" i="2"/>
  <c r="CW13" i="2"/>
  <c r="CX13" i="2"/>
  <c r="CY13" i="2"/>
  <c r="CZ13" i="2"/>
  <c r="DA13" i="2"/>
  <c r="DB13" i="2"/>
  <c r="DC13" i="2"/>
  <c r="DD13" i="2"/>
  <c r="DE13" i="2"/>
  <c r="BH14" i="2"/>
  <c r="BI14" i="2"/>
  <c r="BJ14" i="2"/>
  <c r="BK14" i="2"/>
  <c r="BL14" i="2"/>
  <c r="BM14" i="2"/>
  <c r="BN14" i="2"/>
  <c r="BO14" i="2"/>
  <c r="BP14" i="2"/>
  <c r="BQ14" i="2"/>
  <c r="BR14" i="2"/>
  <c r="BS14" i="2"/>
  <c r="BT14" i="2"/>
  <c r="BU14" i="2"/>
  <c r="BV14" i="2"/>
  <c r="BW14" i="2"/>
  <c r="BX14" i="2"/>
  <c r="BY14" i="2"/>
  <c r="BZ14" i="2"/>
  <c r="CA14" i="2"/>
  <c r="CB14" i="2"/>
  <c r="CC14" i="2"/>
  <c r="CD14" i="2"/>
  <c r="CE14" i="2"/>
  <c r="CF14" i="2"/>
  <c r="CG14" i="2"/>
  <c r="CH14" i="2"/>
  <c r="CI14" i="2"/>
  <c r="CJ14" i="2"/>
  <c r="CK14" i="2"/>
  <c r="CL14" i="2"/>
  <c r="CM14" i="2"/>
  <c r="CN14" i="2"/>
  <c r="CO14" i="2"/>
  <c r="CP14" i="2"/>
  <c r="CQ14" i="2"/>
  <c r="CR14" i="2"/>
  <c r="CS14" i="2"/>
  <c r="CT14" i="2"/>
  <c r="CU14" i="2"/>
  <c r="CV14" i="2"/>
  <c r="CW14" i="2"/>
  <c r="CX14" i="2"/>
  <c r="CY14" i="2"/>
  <c r="CZ14" i="2"/>
  <c r="DA14" i="2"/>
  <c r="DB14" i="2"/>
  <c r="DC14" i="2"/>
  <c r="DD14" i="2"/>
  <c r="DE14" i="2"/>
  <c r="BH15" i="2"/>
  <c r="BI15" i="2"/>
  <c r="BJ15" i="2"/>
  <c r="BK15" i="2"/>
  <c r="BL15" i="2"/>
  <c r="BM15" i="2"/>
  <c r="BN15" i="2"/>
  <c r="BO15" i="2"/>
  <c r="BP15" i="2"/>
  <c r="BQ15" i="2"/>
  <c r="BR15" i="2"/>
  <c r="BS15" i="2"/>
  <c r="BT15" i="2"/>
  <c r="BU15" i="2"/>
  <c r="BV15" i="2"/>
  <c r="BW15" i="2"/>
  <c r="BX15" i="2"/>
  <c r="BY15" i="2"/>
  <c r="BZ15" i="2"/>
  <c r="CA15" i="2"/>
  <c r="CB15" i="2"/>
  <c r="CC15" i="2"/>
  <c r="CD15" i="2"/>
  <c r="CE15" i="2"/>
  <c r="CF15" i="2"/>
  <c r="CG15" i="2"/>
  <c r="CH15" i="2"/>
  <c r="CI15" i="2"/>
  <c r="CJ15" i="2"/>
  <c r="CK15" i="2"/>
  <c r="CL15" i="2"/>
  <c r="CM15" i="2"/>
  <c r="CN15" i="2"/>
  <c r="CO15" i="2"/>
  <c r="CP15" i="2"/>
  <c r="CQ15" i="2"/>
  <c r="CR15" i="2"/>
  <c r="CS15" i="2"/>
  <c r="CT15" i="2"/>
  <c r="CU15" i="2"/>
  <c r="CV15" i="2"/>
  <c r="CW15" i="2"/>
  <c r="CX15" i="2"/>
  <c r="CY15" i="2"/>
  <c r="CZ15" i="2"/>
  <c r="DA15" i="2"/>
  <c r="DB15" i="2"/>
  <c r="DC15" i="2"/>
  <c r="DD15" i="2"/>
  <c r="DE15" i="2"/>
  <c r="BH16" i="2"/>
  <c r="BI16" i="2"/>
  <c r="BJ16" i="2"/>
  <c r="BK16" i="2"/>
  <c r="BL16" i="2"/>
  <c r="BM16" i="2"/>
  <c r="BN16" i="2"/>
  <c r="BO16" i="2"/>
  <c r="BP16" i="2"/>
  <c r="BQ16" i="2"/>
  <c r="BR16" i="2"/>
  <c r="BS16" i="2"/>
  <c r="BT16" i="2"/>
  <c r="BU16" i="2"/>
  <c r="BV16" i="2"/>
  <c r="BW16" i="2"/>
  <c r="BX16" i="2"/>
  <c r="BY16" i="2"/>
  <c r="BZ16" i="2"/>
  <c r="CA16" i="2"/>
  <c r="CB16" i="2"/>
  <c r="CC16" i="2"/>
  <c r="CD16" i="2"/>
  <c r="CE16" i="2"/>
  <c r="CF16" i="2"/>
  <c r="CG16" i="2"/>
  <c r="CH16" i="2"/>
  <c r="CI16" i="2"/>
  <c r="CJ16" i="2"/>
  <c r="CK16" i="2"/>
  <c r="CL16" i="2"/>
  <c r="CM16" i="2"/>
  <c r="CN16" i="2"/>
  <c r="CO16" i="2"/>
  <c r="CP16" i="2"/>
  <c r="CQ16" i="2"/>
  <c r="CR16" i="2"/>
  <c r="CS16" i="2"/>
  <c r="CT16" i="2"/>
  <c r="CU16" i="2"/>
  <c r="CV16" i="2"/>
  <c r="CW16" i="2"/>
  <c r="CX16" i="2"/>
  <c r="CY16" i="2"/>
  <c r="CZ16" i="2"/>
  <c r="DA16" i="2"/>
  <c r="DB16" i="2"/>
  <c r="DC16" i="2"/>
  <c r="DD16" i="2"/>
  <c r="DE16" i="2"/>
  <c r="BH17" i="2"/>
  <c r="BI17" i="2"/>
  <c r="BJ17" i="2"/>
  <c r="BK17" i="2"/>
  <c r="BL17" i="2"/>
  <c r="BM17" i="2"/>
  <c r="BN17" i="2"/>
  <c r="BO17" i="2"/>
  <c r="BP17" i="2"/>
  <c r="BQ17" i="2"/>
  <c r="BR17" i="2"/>
  <c r="BS17" i="2"/>
  <c r="BT17" i="2"/>
  <c r="BU17" i="2"/>
  <c r="BV17" i="2"/>
  <c r="BW17" i="2"/>
  <c r="BX17" i="2"/>
  <c r="BY17" i="2"/>
  <c r="BZ17" i="2"/>
  <c r="CA17" i="2"/>
  <c r="CB17" i="2"/>
  <c r="CC17" i="2"/>
  <c r="CD17" i="2"/>
  <c r="CE17" i="2"/>
  <c r="CF17" i="2"/>
  <c r="CG17" i="2"/>
  <c r="CH17" i="2"/>
  <c r="CI17" i="2"/>
  <c r="CJ17" i="2"/>
  <c r="CK17" i="2"/>
  <c r="CL17" i="2"/>
  <c r="CM17" i="2"/>
  <c r="CN17" i="2"/>
  <c r="CO17" i="2"/>
  <c r="CP17" i="2"/>
  <c r="CQ17" i="2"/>
  <c r="CR17" i="2"/>
  <c r="CS17" i="2"/>
  <c r="CT17" i="2"/>
  <c r="CU17" i="2"/>
  <c r="CV17" i="2"/>
  <c r="CW17" i="2"/>
  <c r="CX17" i="2"/>
  <c r="CY17" i="2"/>
  <c r="CZ17" i="2"/>
  <c r="DA17" i="2"/>
  <c r="DB17" i="2"/>
  <c r="DC17" i="2"/>
  <c r="DD17" i="2"/>
  <c r="DE17" i="2"/>
  <c r="FK22" i="2"/>
  <c r="FJ22" i="2"/>
  <c r="FM22" i="2"/>
  <c r="FL22" i="2"/>
  <c r="FO22" i="2"/>
  <c r="FN22" i="2"/>
  <c r="FQ22" i="2"/>
  <c r="FP22" i="2"/>
  <c r="FS22" i="2"/>
  <c r="FR22" i="2"/>
  <c r="FU22" i="2"/>
  <c r="FT22" i="2"/>
  <c r="DY23" i="2"/>
  <c r="DX23" i="2"/>
  <c r="EA23" i="2"/>
  <c r="DZ23" i="2"/>
  <c r="EC23" i="2"/>
  <c r="EB23" i="2"/>
  <c r="EE23" i="2"/>
  <c r="ED23" i="2"/>
  <c r="EG23" i="2"/>
  <c r="EF23" i="2"/>
  <c r="EI23" i="2"/>
  <c r="EH23" i="2"/>
  <c r="EK23" i="2"/>
  <c r="EJ23" i="2"/>
  <c r="EM23" i="2"/>
  <c r="EL23" i="2"/>
  <c r="EO23" i="2"/>
  <c r="EN23" i="2"/>
  <c r="EQ23" i="2"/>
  <c r="EP23" i="2"/>
  <c r="ES23" i="2"/>
  <c r="ER23" i="2"/>
  <c r="EU23" i="2"/>
  <c r="ET23" i="2"/>
  <c r="EW23" i="2"/>
  <c r="EV23" i="2"/>
  <c r="EY23" i="2"/>
  <c r="EX23" i="2"/>
  <c r="FA23" i="2"/>
  <c r="EZ23" i="2"/>
  <c r="FC23" i="2"/>
  <c r="FB23" i="2"/>
  <c r="FE23" i="2"/>
  <c r="FD23" i="2"/>
  <c r="FG23" i="2"/>
  <c r="FF23" i="2"/>
  <c r="FI23" i="2"/>
  <c r="FH23" i="2"/>
  <c r="FK23" i="2"/>
  <c r="FJ23" i="2"/>
  <c r="FM23" i="2"/>
  <c r="FL23" i="2"/>
  <c r="FO23" i="2"/>
  <c r="FN23" i="2"/>
  <c r="FQ23" i="2"/>
  <c r="FP23" i="2"/>
  <c r="FS23" i="2"/>
  <c r="FR23" i="2"/>
  <c r="FU23" i="2"/>
  <c r="FT23" i="2"/>
  <c r="DY24" i="2"/>
  <c r="DX24" i="2"/>
  <c r="EA24" i="2"/>
  <c r="DZ24" i="2"/>
  <c r="EC24" i="2"/>
  <c r="EB24" i="2"/>
  <c r="EE24" i="2"/>
  <c r="ED24" i="2"/>
  <c r="EG24" i="2"/>
  <c r="EF24" i="2"/>
  <c r="EI24" i="2"/>
  <c r="EH24" i="2"/>
  <c r="EK24" i="2"/>
  <c r="EJ24" i="2"/>
  <c r="EM24" i="2"/>
  <c r="EL24" i="2"/>
  <c r="EO24" i="2"/>
  <c r="EN24" i="2"/>
  <c r="EQ24" i="2"/>
  <c r="EP24" i="2"/>
  <c r="ES24" i="2"/>
  <c r="ER24" i="2"/>
  <c r="EU24" i="2"/>
  <c r="ET24" i="2"/>
  <c r="EW24" i="2"/>
  <c r="EV24" i="2"/>
  <c r="EY24" i="2"/>
  <c r="EX24" i="2"/>
  <c r="FA24" i="2"/>
  <c r="EZ24" i="2"/>
  <c r="FC24" i="2"/>
  <c r="FB24" i="2"/>
  <c r="FE24" i="2"/>
  <c r="FD24" i="2"/>
  <c r="FG24" i="2"/>
  <c r="FF24" i="2"/>
  <c r="FI24" i="2"/>
  <c r="FH24" i="2"/>
  <c r="FK24" i="2"/>
  <c r="FJ24" i="2"/>
  <c r="FM24" i="2"/>
  <c r="FL24" i="2"/>
  <c r="FO24" i="2"/>
  <c r="FN24" i="2"/>
  <c r="FQ24" i="2"/>
  <c r="FP24" i="2"/>
  <c r="FS24" i="2"/>
  <c r="FR24" i="2"/>
  <c r="FU24" i="2"/>
  <c r="FT24" i="2"/>
  <c r="DY25" i="2"/>
  <c r="DX25" i="2"/>
  <c r="EA25" i="2"/>
  <c r="DZ25" i="2"/>
  <c r="EC25" i="2"/>
  <c r="EB25" i="2"/>
  <c r="EE25" i="2"/>
  <c r="ED25" i="2"/>
  <c r="EG25" i="2"/>
  <c r="EF25" i="2"/>
  <c r="EI25" i="2"/>
  <c r="EH25" i="2"/>
  <c r="EK25" i="2"/>
  <c r="EJ25" i="2"/>
  <c r="EM25" i="2"/>
  <c r="EL25" i="2"/>
  <c r="EO25" i="2"/>
  <c r="EN25" i="2"/>
  <c r="EQ25" i="2"/>
  <c r="EP25" i="2"/>
  <c r="ES25" i="2"/>
  <c r="ER25" i="2"/>
  <c r="EU25" i="2"/>
  <c r="ET25" i="2"/>
  <c r="EW25" i="2"/>
  <c r="EV25" i="2"/>
  <c r="EY25" i="2"/>
  <c r="EX25" i="2"/>
  <c r="FA25" i="2"/>
  <c r="EZ25" i="2"/>
  <c r="FC25" i="2"/>
  <c r="FB25" i="2"/>
  <c r="FE25" i="2"/>
  <c r="FD25" i="2"/>
  <c r="FG25" i="2"/>
  <c r="FF25" i="2"/>
  <c r="FI25" i="2"/>
  <c r="FH25" i="2"/>
  <c r="FK25" i="2"/>
  <c r="FJ25" i="2"/>
  <c r="FM25" i="2"/>
  <c r="FL25" i="2"/>
  <c r="FO25" i="2"/>
  <c r="FN25" i="2"/>
  <c r="FQ25" i="2"/>
  <c r="FP25" i="2"/>
  <c r="FS25" i="2"/>
  <c r="FR25" i="2"/>
  <c r="FU25" i="2"/>
  <c r="FT25" i="2"/>
  <c r="DY26" i="2"/>
  <c r="DX26" i="2"/>
  <c r="EA26" i="2"/>
  <c r="DZ26" i="2"/>
  <c r="EC26" i="2"/>
  <c r="EB26" i="2"/>
  <c r="EE26" i="2"/>
  <c r="ED26" i="2"/>
  <c r="EG26" i="2"/>
  <c r="EF26" i="2"/>
  <c r="EI26" i="2"/>
  <c r="EH26" i="2"/>
  <c r="EK26" i="2"/>
  <c r="EJ26" i="2"/>
  <c r="EM26" i="2"/>
  <c r="EL26" i="2"/>
  <c r="EO26" i="2"/>
  <c r="EN26" i="2"/>
  <c r="EQ26" i="2"/>
  <c r="EP26" i="2"/>
  <c r="ES26" i="2"/>
  <c r="ER26" i="2"/>
  <c r="EU26" i="2"/>
  <c r="ET26" i="2"/>
  <c r="EW26" i="2"/>
  <c r="EV26" i="2"/>
  <c r="EY26" i="2"/>
  <c r="EX26" i="2"/>
  <c r="FA26" i="2"/>
  <c r="EZ26" i="2"/>
  <c r="FC26" i="2"/>
  <c r="FB26" i="2"/>
  <c r="FE26" i="2"/>
  <c r="FD26" i="2"/>
  <c r="FG26" i="2"/>
  <c r="FF26" i="2"/>
  <c r="FI26" i="2"/>
  <c r="FH26" i="2"/>
  <c r="FK26" i="2"/>
  <c r="FJ26" i="2"/>
  <c r="FM26" i="2"/>
  <c r="FL26" i="2"/>
  <c r="FO26" i="2"/>
  <c r="FN26" i="2"/>
  <c r="FQ26" i="2"/>
  <c r="FP26" i="2"/>
  <c r="FS26" i="2"/>
  <c r="FR26" i="2"/>
  <c r="FU26" i="2"/>
  <c r="FT26" i="2"/>
  <c r="DY28" i="2"/>
  <c r="DX28" i="2"/>
  <c r="EA28" i="2"/>
  <c r="DZ28" i="2"/>
  <c r="EC28" i="2"/>
  <c r="EB28" i="2"/>
  <c r="EE28" i="2"/>
  <c r="ED28" i="2"/>
  <c r="EG28" i="2"/>
  <c r="EF28" i="2"/>
  <c r="EI28" i="2"/>
  <c r="EH28" i="2"/>
  <c r="EK28" i="2"/>
  <c r="EJ28" i="2"/>
  <c r="EM28" i="2"/>
  <c r="EL28" i="2"/>
  <c r="EO28" i="2"/>
  <c r="EN28" i="2"/>
  <c r="EQ28" i="2"/>
  <c r="EP28" i="2"/>
  <c r="ES28" i="2"/>
  <c r="ER28" i="2"/>
  <c r="EU28" i="2"/>
  <c r="ET28" i="2"/>
  <c r="EW28" i="2"/>
  <c r="EV28" i="2"/>
  <c r="EY28" i="2"/>
  <c r="EX28" i="2"/>
  <c r="FA28" i="2"/>
  <c r="EZ28" i="2"/>
  <c r="FC28" i="2"/>
  <c r="FB28" i="2"/>
  <c r="FE28" i="2"/>
  <c r="FD28" i="2"/>
  <c r="FG28" i="2"/>
  <c r="FF28" i="2"/>
  <c r="FI28" i="2"/>
  <c r="FH28" i="2"/>
  <c r="FK28" i="2"/>
  <c r="FJ28" i="2"/>
  <c r="FM28" i="2"/>
  <c r="FL28" i="2"/>
  <c r="FO28" i="2"/>
  <c r="FN28" i="2"/>
  <c r="FQ28" i="2"/>
  <c r="FP28" i="2"/>
  <c r="FS28" i="2"/>
  <c r="FR28" i="2"/>
  <c r="FU28" i="2"/>
  <c r="FT28" i="2"/>
  <c r="DY29" i="2"/>
  <c r="DX29" i="2"/>
  <c r="EA29" i="2"/>
  <c r="DZ29" i="2"/>
  <c r="EC29" i="2"/>
  <c r="EB29" i="2"/>
  <c r="EE29" i="2"/>
  <c r="ED29" i="2"/>
  <c r="EG29" i="2"/>
  <c r="EF29" i="2"/>
  <c r="EI29" i="2"/>
  <c r="EH29" i="2"/>
  <c r="EK29" i="2"/>
  <c r="EJ29" i="2"/>
  <c r="EM29" i="2"/>
  <c r="EL29" i="2"/>
  <c r="EO29" i="2"/>
  <c r="EN29" i="2"/>
  <c r="EQ29" i="2"/>
  <c r="EP29" i="2"/>
  <c r="ES29" i="2"/>
  <c r="ER29" i="2"/>
  <c r="EU29" i="2"/>
  <c r="ET29" i="2"/>
  <c r="EW29" i="2"/>
  <c r="EV29" i="2"/>
  <c r="EY29" i="2"/>
  <c r="EX29" i="2"/>
  <c r="FA29" i="2"/>
  <c r="EZ29" i="2"/>
  <c r="FC29" i="2"/>
  <c r="FB29" i="2"/>
  <c r="FE29" i="2"/>
  <c r="FD29" i="2"/>
  <c r="FG29" i="2"/>
  <c r="FF29" i="2"/>
  <c r="FI29" i="2"/>
  <c r="FH29" i="2"/>
  <c r="FK29" i="2"/>
  <c r="FJ29" i="2"/>
  <c r="FM29" i="2"/>
  <c r="FL29" i="2"/>
  <c r="FO29" i="2"/>
  <c r="FN29" i="2"/>
  <c r="FQ29" i="2"/>
  <c r="FP29" i="2"/>
  <c r="FS29" i="2"/>
  <c r="FR29" i="2"/>
  <c r="FU29" i="2"/>
  <c r="FT29" i="2"/>
  <c r="DY30" i="2"/>
  <c r="DX30" i="2"/>
  <c r="EA30" i="2"/>
  <c r="DZ30" i="2"/>
  <c r="EC30" i="2"/>
  <c r="EB30" i="2"/>
  <c r="EE30" i="2"/>
  <c r="ED30" i="2"/>
  <c r="EG30" i="2"/>
  <c r="EF30" i="2"/>
  <c r="EI30" i="2"/>
  <c r="EH30" i="2"/>
  <c r="EK30" i="2"/>
  <c r="EJ30" i="2"/>
  <c r="EM30" i="2"/>
  <c r="EL30" i="2"/>
  <c r="EO30" i="2"/>
  <c r="EN30" i="2"/>
  <c r="EQ30" i="2"/>
  <c r="EP30" i="2"/>
  <c r="ES30" i="2"/>
  <c r="ER30" i="2"/>
  <c r="EU30" i="2"/>
  <c r="ET30" i="2"/>
  <c r="EW30" i="2"/>
  <c r="EV30" i="2"/>
  <c r="EY30" i="2"/>
  <c r="EX30" i="2"/>
  <c r="FA30" i="2"/>
  <c r="EZ30" i="2"/>
  <c r="FC30" i="2"/>
  <c r="FB30" i="2"/>
  <c r="FE30" i="2"/>
  <c r="FD30" i="2"/>
  <c r="FG30" i="2"/>
  <c r="FF30" i="2"/>
  <c r="FI30" i="2"/>
  <c r="FH30" i="2"/>
  <c r="FK30" i="2"/>
  <c r="FJ30" i="2"/>
  <c r="FM30" i="2"/>
  <c r="FL30" i="2"/>
  <c r="FO30" i="2"/>
  <c r="FN30" i="2"/>
  <c r="FQ30" i="2"/>
  <c r="FP30" i="2"/>
  <c r="FS30" i="2"/>
  <c r="FR30" i="2"/>
  <c r="FU30" i="2"/>
  <c r="FT30" i="2"/>
  <c r="DY31" i="2"/>
  <c r="DX31" i="2"/>
  <c r="EA31" i="2"/>
  <c r="DZ31" i="2"/>
  <c r="EC31" i="2"/>
  <c r="EB31" i="2"/>
  <c r="EE31" i="2"/>
  <c r="ED31" i="2"/>
  <c r="EG31" i="2"/>
  <c r="EF31" i="2"/>
  <c r="EI31" i="2"/>
  <c r="EH31" i="2"/>
  <c r="EK31" i="2"/>
  <c r="EJ31" i="2"/>
  <c r="EM31" i="2"/>
  <c r="EL31" i="2"/>
  <c r="EO31" i="2"/>
  <c r="EN31" i="2"/>
  <c r="EQ31" i="2"/>
  <c r="EP31" i="2"/>
  <c r="ES31" i="2"/>
  <c r="ER31" i="2"/>
  <c r="EU31" i="2"/>
  <c r="ET31" i="2"/>
  <c r="EW31" i="2"/>
  <c r="EV31" i="2"/>
  <c r="EY31" i="2"/>
  <c r="EX31" i="2"/>
  <c r="FA31" i="2"/>
  <c r="EZ31" i="2"/>
  <c r="FC31" i="2"/>
  <c r="FB31" i="2"/>
  <c r="FE31" i="2"/>
  <c r="FD31" i="2"/>
  <c r="FG31" i="2"/>
  <c r="FF31" i="2"/>
  <c r="FI31" i="2"/>
  <c r="FH31" i="2"/>
  <c r="FK31" i="2"/>
  <c r="FJ31" i="2"/>
  <c r="FM31" i="2"/>
  <c r="FL31" i="2"/>
  <c r="FO31" i="2"/>
  <c r="FN31" i="2"/>
  <c r="FQ31" i="2"/>
  <c r="FP31" i="2"/>
  <c r="FS31" i="2"/>
  <c r="FR31" i="2"/>
  <c r="FU31" i="2"/>
  <c r="FT31" i="2"/>
  <c r="DY34" i="2"/>
  <c r="DX34" i="2"/>
  <c r="EA34" i="2"/>
  <c r="DZ34" i="2"/>
  <c r="EC34" i="2"/>
  <c r="EB34" i="2"/>
  <c r="EE34" i="2"/>
  <c r="ED34" i="2"/>
  <c r="EG34" i="2"/>
  <c r="EF34" i="2"/>
  <c r="EI34" i="2"/>
  <c r="EH34" i="2"/>
  <c r="EK34" i="2"/>
  <c r="EJ34" i="2"/>
  <c r="EM34" i="2"/>
  <c r="EL34" i="2"/>
  <c r="EO34" i="2"/>
  <c r="EN34" i="2"/>
  <c r="EQ34" i="2"/>
  <c r="EP34" i="2"/>
  <c r="ES34" i="2"/>
  <c r="ER34" i="2"/>
  <c r="EU34" i="2"/>
  <c r="ET34" i="2"/>
  <c r="EW34" i="2"/>
  <c r="EV34" i="2"/>
  <c r="EY34" i="2"/>
  <c r="EX34" i="2"/>
  <c r="FA34" i="2"/>
  <c r="EZ34" i="2"/>
  <c r="FC34" i="2"/>
  <c r="FB34" i="2"/>
  <c r="FE34" i="2"/>
  <c r="FD34" i="2"/>
  <c r="FG34" i="2"/>
  <c r="FF34" i="2"/>
  <c r="FI34" i="2"/>
  <c r="FH34" i="2"/>
  <c r="FK34" i="2"/>
  <c r="FJ34" i="2"/>
  <c r="FM34" i="2"/>
  <c r="FL34" i="2"/>
  <c r="FO34" i="2"/>
  <c r="FN34" i="2"/>
  <c r="FQ34" i="2"/>
  <c r="FP34" i="2"/>
  <c r="FS34" i="2"/>
  <c r="FR34" i="2"/>
  <c r="FU34" i="2"/>
  <c r="FT34" i="2"/>
  <c r="DY35" i="2"/>
  <c r="DX35" i="2"/>
  <c r="EA35" i="2"/>
  <c r="DZ35" i="2"/>
  <c r="EC35" i="2"/>
  <c r="EB35" i="2"/>
  <c r="EE35" i="2"/>
  <c r="ED35" i="2"/>
  <c r="EG35" i="2"/>
  <c r="EF35" i="2"/>
  <c r="EI35" i="2"/>
  <c r="EH35" i="2"/>
  <c r="EK35" i="2"/>
  <c r="EJ35" i="2"/>
  <c r="EM35" i="2"/>
  <c r="EL35" i="2"/>
  <c r="EO35" i="2"/>
  <c r="EN35" i="2"/>
  <c r="EQ35" i="2"/>
  <c r="EP35" i="2"/>
  <c r="ES35" i="2"/>
  <c r="ER35" i="2"/>
  <c r="EU35" i="2"/>
  <c r="ET35" i="2"/>
  <c r="EW35" i="2"/>
  <c r="EV35" i="2"/>
  <c r="EY35" i="2"/>
  <c r="EX35" i="2"/>
  <c r="FA35" i="2"/>
  <c r="EZ35" i="2"/>
  <c r="FC35" i="2"/>
  <c r="FB35" i="2"/>
  <c r="FE35" i="2"/>
  <c r="FD35" i="2"/>
  <c r="FG35" i="2"/>
  <c r="FF35" i="2"/>
  <c r="FI35" i="2"/>
  <c r="FH35" i="2"/>
  <c r="FK35" i="2"/>
  <c r="FJ35" i="2"/>
  <c r="FM35" i="2"/>
  <c r="FL35" i="2"/>
  <c r="FO35" i="2"/>
  <c r="FN35" i="2"/>
  <c r="FQ35" i="2"/>
  <c r="FP35" i="2"/>
  <c r="FS35" i="2"/>
  <c r="FR35" i="2"/>
  <c r="FU35" i="2"/>
  <c r="FT35" i="2"/>
  <c r="CP22" i="2"/>
  <c r="CU22" i="2"/>
  <c r="CV22" i="2"/>
  <c r="CW22" i="2"/>
  <c r="CX22" i="2"/>
  <c r="CY22" i="2"/>
  <c r="CZ22" i="2"/>
  <c r="DA22" i="2"/>
  <c r="DB22" i="2"/>
  <c r="DC22" i="2"/>
  <c r="DD22" i="2"/>
  <c r="DE22" i="2"/>
  <c r="BH23" i="2"/>
  <c r="BI23" i="2"/>
  <c r="BJ23" i="2"/>
  <c r="BK23" i="2"/>
  <c r="BL23" i="2"/>
  <c r="BM23" i="2"/>
  <c r="BN23" i="2"/>
  <c r="BO23" i="2"/>
  <c r="BP23" i="2"/>
  <c r="BQ23" i="2"/>
  <c r="BR23" i="2"/>
  <c r="BS23" i="2"/>
  <c r="BT23" i="2"/>
  <c r="BU23" i="2"/>
  <c r="BV23" i="2"/>
  <c r="BW23" i="2"/>
  <c r="BX23" i="2"/>
  <c r="BY23" i="2"/>
  <c r="BZ23" i="2"/>
  <c r="CA23" i="2"/>
  <c r="CB23" i="2"/>
  <c r="CC23" i="2"/>
  <c r="CD23" i="2"/>
  <c r="CE23" i="2"/>
  <c r="CF23" i="2"/>
  <c r="CG23" i="2"/>
  <c r="CH23" i="2"/>
  <c r="CI23" i="2"/>
  <c r="CJ23" i="2"/>
  <c r="CK23" i="2"/>
  <c r="CL23" i="2"/>
  <c r="CM23" i="2"/>
  <c r="CN23" i="2"/>
  <c r="CO23" i="2"/>
  <c r="CP23" i="2"/>
  <c r="CQ23" i="2"/>
  <c r="CR23" i="2"/>
  <c r="CS23" i="2"/>
  <c r="CT23" i="2"/>
  <c r="CU23" i="2"/>
  <c r="CV23" i="2"/>
  <c r="CW23" i="2"/>
  <c r="CX23" i="2"/>
  <c r="CY23" i="2"/>
  <c r="CZ23" i="2"/>
  <c r="DA23" i="2"/>
  <c r="DB23" i="2"/>
  <c r="DC23" i="2"/>
  <c r="DD23" i="2"/>
  <c r="DE23" i="2"/>
  <c r="BH24" i="2"/>
  <c r="BI24" i="2"/>
  <c r="BJ24" i="2"/>
  <c r="BK24" i="2"/>
  <c r="BL24" i="2"/>
  <c r="BM24" i="2"/>
  <c r="BN24" i="2"/>
  <c r="BO24" i="2"/>
  <c r="BP24" i="2"/>
  <c r="BQ24" i="2"/>
  <c r="BR24" i="2"/>
  <c r="BS24" i="2"/>
  <c r="BT24" i="2"/>
  <c r="BU24" i="2"/>
  <c r="BV24" i="2"/>
  <c r="BW24" i="2"/>
  <c r="BX24" i="2"/>
  <c r="BY24" i="2"/>
  <c r="BZ24" i="2"/>
  <c r="CA24" i="2"/>
  <c r="CB24" i="2"/>
  <c r="CC24" i="2"/>
  <c r="CD24" i="2"/>
  <c r="CE24" i="2"/>
  <c r="CF24" i="2"/>
  <c r="CG24" i="2"/>
  <c r="CH24" i="2"/>
  <c r="CI24" i="2"/>
  <c r="CJ24" i="2"/>
  <c r="CK24" i="2"/>
  <c r="CL24" i="2"/>
  <c r="CM24" i="2"/>
  <c r="CN24" i="2"/>
  <c r="CO24" i="2"/>
  <c r="CP24" i="2"/>
  <c r="CQ24" i="2"/>
  <c r="CR24" i="2"/>
  <c r="CS24" i="2"/>
  <c r="CT24" i="2"/>
  <c r="CU24" i="2"/>
  <c r="CV24" i="2"/>
  <c r="CW24" i="2"/>
  <c r="CX24" i="2"/>
  <c r="CY24" i="2"/>
  <c r="CZ24" i="2"/>
  <c r="DA24" i="2"/>
  <c r="DB24" i="2"/>
  <c r="DC24" i="2"/>
  <c r="DD24" i="2"/>
  <c r="DE24" i="2"/>
  <c r="BH25" i="2"/>
  <c r="BI25" i="2"/>
  <c r="BJ25" i="2"/>
  <c r="BK25" i="2"/>
  <c r="BL25" i="2"/>
  <c r="BM25" i="2"/>
  <c r="BN25" i="2"/>
  <c r="BO25" i="2"/>
  <c r="BP25" i="2"/>
  <c r="BQ25" i="2"/>
  <c r="BR25" i="2"/>
  <c r="BS25" i="2"/>
  <c r="BT25" i="2"/>
  <c r="BU25" i="2"/>
  <c r="BV25" i="2"/>
  <c r="BW25" i="2"/>
  <c r="BX25" i="2"/>
  <c r="BY25" i="2"/>
  <c r="BZ25" i="2"/>
  <c r="CA25" i="2"/>
  <c r="CB25" i="2"/>
  <c r="CC25" i="2"/>
  <c r="CD25" i="2"/>
  <c r="CE25" i="2"/>
  <c r="CF25" i="2"/>
  <c r="CG25" i="2"/>
  <c r="CH25" i="2"/>
  <c r="CI25" i="2"/>
  <c r="CJ25" i="2"/>
  <c r="CK25" i="2"/>
  <c r="CL25" i="2"/>
  <c r="CM25" i="2"/>
  <c r="CN25" i="2"/>
  <c r="CO25" i="2"/>
  <c r="CP25" i="2"/>
  <c r="CQ25" i="2"/>
  <c r="CR25" i="2"/>
  <c r="CS25" i="2"/>
  <c r="CT25" i="2"/>
  <c r="CU25" i="2"/>
  <c r="CV25" i="2"/>
  <c r="CW25" i="2"/>
  <c r="CX25" i="2"/>
  <c r="CY25" i="2"/>
  <c r="CZ25" i="2"/>
  <c r="DA25" i="2"/>
  <c r="DB25" i="2"/>
  <c r="DC25" i="2"/>
  <c r="DD25" i="2"/>
  <c r="DE25" i="2"/>
  <c r="BH26" i="2"/>
  <c r="BI26" i="2"/>
  <c r="BJ26" i="2"/>
  <c r="BK26" i="2"/>
  <c r="BL26" i="2"/>
  <c r="BM26" i="2"/>
  <c r="BN26" i="2"/>
  <c r="BO26" i="2"/>
  <c r="BP26" i="2"/>
  <c r="BQ26" i="2"/>
  <c r="BR26" i="2"/>
  <c r="BS26" i="2"/>
  <c r="BT26" i="2"/>
  <c r="BU26" i="2"/>
  <c r="BV26" i="2"/>
  <c r="BW26" i="2"/>
  <c r="BX26" i="2"/>
  <c r="BY26" i="2"/>
  <c r="BZ26" i="2"/>
  <c r="CA26" i="2"/>
  <c r="CB26" i="2"/>
  <c r="CC26" i="2"/>
  <c r="CD26" i="2"/>
  <c r="CE26" i="2"/>
  <c r="CF26" i="2"/>
  <c r="CG26" i="2"/>
  <c r="CH26" i="2"/>
  <c r="CI26" i="2"/>
  <c r="CJ26" i="2"/>
  <c r="CK26" i="2"/>
  <c r="CL26" i="2"/>
  <c r="CM26" i="2"/>
  <c r="CN26" i="2"/>
  <c r="CO26" i="2"/>
  <c r="CP26" i="2"/>
  <c r="CQ26" i="2"/>
  <c r="CR26" i="2"/>
  <c r="CS26" i="2"/>
  <c r="CT26" i="2"/>
  <c r="CU26" i="2"/>
  <c r="CV26" i="2"/>
  <c r="CW26" i="2"/>
  <c r="CX26" i="2"/>
  <c r="CY26" i="2"/>
  <c r="CZ26" i="2"/>
  <c r="DA26" i="2"/>
  <c r="DB26" i="2"/>
  <c r="DC26" i="2"/>
  <c r="DD26" i="2"/>
  <c r="DE26" i="2"/>
  <c r="BH28" i="2"/>
  <c r="BI28" i="2"/>
  <c r="BJ28" i="2"/>
  <c r="BK28" i="2"/>
  <c r="BL28" i="2"/>
  <c r="BM28" i="2"/>
  <c r="BN28" i="2"/>
  <c r="BO28" i="2"/>
  <c r="BP28" i="2"/>
  <c r="BQ28" i="2"/>
  <c r="BR28" i="2"/>
  <c r="BS28" i="2"/>
  <c r="BT28" i="2"/>
  <c r="BU28" i="2"/>
  <c r="BV28" i="2"/>
  <c r="BW28" i="2"/>
  <c r="BX28" i="2"/>
  <c r="BY28" i="2"/>
  <c r="BZ28" i="2"/>
  <c r="CA28" i="2"/>
  <c r="CB28" i="2"/>
  <c r="CC28" i="2"/>
  <c r="CD28" i="2"/>
  <c r="CE28" i="2"/>
  <c r="CF28" i="2"/>
  <c r="CG28" i="2"/>
  <c r="CH28" i="2"/>
  <c r="CI28" i="2"/>
  <c r="CJ28" i="2"/>
  <c r="CK28" i="2"/>
  <c r="CL28" i="2"/>
  <c r="CM28" i="2"/>
  <c r="CN28" i="2"/>
  <c r="CO28" i="2"/>
  <c r="CP28" i="2"/>
  <c r="CQ28" i="2"/>
  <c r="CR28" i="2"/>
  <c r="CS28" i="2"/>
  <c r="CT28" i="2"/>
  <c r="CU28" i="2"/>
  <c r="CV28" i="2"/>
  <c r="CW28" i="2"/>
  <c r="CX28" i="2"/>
  <c r="CY28" i="2"/>
  <c r="CZ28" i="2"/>
  <c r="DA28" i="2"/>
  <c r="DB28" i="2"/>
  <c r="DC28" i="2"/>
  <c r="DD28" i="2"/>
  <c r="DE28" i="2"/>
  <c r="BH29" i="2"/>
  <c r="BI29" i="2"/>
  <c r="BJ29" i="2"/>
  <c r="BK29" i="2"/>
  <c r="BL29" i="2"/>
  <c r="BM29" i="2"/>
  <c r="BN29" i="2"/>
  <c r="BO29" i="2"/>
  <c r="BP29" i="2"/>
  <c r="BQ29" i="2"/>
  <c r="BR29" i="2"/>
  <c r="BS29" i="2"/>
  <c r="BT29" i="2"/>
  <c r="BU29" i="2"/>
  <c r="BV29" i="2"/>
  <c r="BW29" i="2"/>
  <c r="BX29" i="2"/>
  <c r="BY29" i="2"/>
  <c r="BZ29" i="2"/>
  <c r="CA29" i="2"/>
  <c r="CB29" i="2"/>
  <c r="CC29" i="2"/>
  <c r="CD29" i="2"/>
  <c r="CE29" i="2"/>
  <c r="CF29" i="2"/>
  <c r="CG29" i="2"/>
  <c r="CH29" i="2"/>
  <c r="CI29" i="2"/>
  <c r="CJ29" i="2"/>
  <c r="CK29" i="2"/>
  <c r="CL29" i="2"/>
  <c r="CM29" i="2"/>
  <c r="CN29" i="2"/>
  <c r="CO29" i="2"/>
  <c r="CP29" i="2"/>
  <c r="CQ29" i="2"/>
  <c r="CR29" i="2"/>
  <c r="CS29" i="2"/>
  <c r="CT29" i="2"/>
  <c r="CU29" i="2"/>
  <c r="CV29" i="2"/>
  <c r="CW29" i="2"/>
  <c r="CX29" i="2"/>
  <c r="CY29" i="2"/>
  <c r="CZ29" i="2"/>
  <c r="DA29" i="2"/>
  <c r="DB29" i="2"/>
  <c r="DC29" i="2"/>
  <c r="DD29" i="2"/>
  <c r="DE29" i="2"/>
  <c r="BH30" i="2"/>
  <c r="BI30" i="2"/>
  <c r="BJ30" i="2"/>
  <c r="BK30" i="2"/>
  <c r="BL30" i="2"/>
  <c r="BM30" i="2"/>
  <c r="BN30" i="2"/>
  <c r="BO30" i="2"/>
  <c r="BP30" i="2"/>
  <c r="BQ30" i="2"/>
  <c r="BR30" i="2"/>
  <c r="BS30" i="2"/>
  <c r="BT30" i="2"/>
  <c r="BU30" i="2"/>
  <c r="BV30" i="2"/>
  <c r="BW30" i="2"/>
  <c r="BX30" i="2"/>
  <c r="BY30" i="2"/>
  <c r="BZ30" i="2"/>
  <c r="CA30" i="2"/>
  <c r="CB30" i="2"/>
  <c r="CC30" i="2"/>
  <c r="CD30" i="2"/>
  <c r="CE30" i="2"/>
  <c r="CF30" i="2"/>
  <c r="CG30" i="2"/>
  <c r="CH30" i="2"/>
  <c r="CI30" i="2"/>
  <c r="CJ30" i="2"/>
  <c r="CK30" i="2"/>
  <c r="CL30" i="2"/>
  <c r="CM30" i="2"/>
  <c r="CN30" i="2"/>
  <c r="CO30" i="2"/>
  <c r="CP30" i="2"/>
  <c r="CQ30" i="2"/>
  <c r="CR30" i="2"/>
  <c r="CS30" i="2"/>
  <c r="CT30" i="2"/>
  <c r="CU30" i="2"/>
  <c r="CV30" i="2"/>
  <c r="CW30" i="2"/>
  <c r="CX30" i="2"/>
  <c r="CY30" i="2"/>
  <c r="CZ30" i="2"/>
  <c r="DA30" i="2"/>
  <c r="DB30" i="2"/>
  <c r="DC30" i="2"/>
  <c r="DD30" i="2"/>
  <c r="DE30" i="2"/>
  <c r="BH31" i="2"/>
  <c r="BI31" i="2"/>
  <c r="BJ31" i="2"/>
  <c r="BK31" i="2"/>
  <c r="BL31" i="2"/>
  <c r="BM31" i="2"/>
  <c r="BN31" i="2"/>
  <c r="BO31" i="2"/>
  <c r="BP31" i="2"/>
  <c r="BQ31" i="2"/>
  <c r="BR31" i="2"/>
  <c r="BS31" i="2"/>
  <c r="BT31" i="2"/>
  <c r="BU31" i="2"/>
  <c r="BV31" i="2"/>
  <c r="BW31" i="2"/>
  <c r="BX31" i="2"/>
  <c r="BY31" i="2"/>
  <c r="BZ31" i="2"/>
  <c r="CA31" i="2"/>
  <c r="CB31" i="2"/>
  <c r="CC31" i="2"/>
  <c r="CD31" i="2"/>
  <c r="CE31" i="2"/>
  <c r="CF31" i="2"/>
  <c r="CG31" i="2"/>
  <c r="CH31" i="2"/>
  <c r="CI31" i="2"/>
  <c r="CJ31" i="2"/>
  <c r="CK31" i="2"/>
  <c r="CL31" i="2"/>
  <c r="CM31" i="2"/>
  <c r="CN31" i="2"/>
  <c r="CO31" i="2"/>
  <c r="CP31" i="2"/>
  <c r="CQ31" i="2"/>
  <c r="CR31" i="2"/>
  <c r="CS31" i="2"/>
  <c r="CT31" i="2"/>
  <c r="CU31" i="2"/>
  <c r="CV31" i="2"/>
  <c r="CW31" i="2"/>
  <c r="CX31" i="2"/>
  <c r="CY31" i="2"/>
  <c r="CZ31" i="2"/>
  <c r="DA31" i="2"/>
  <c r="DB31" i="2"/>
  <c r="DC31" i="2"/>
  <c r="DD31" i="2"/>
  <c r="DE31" i="2"/>
  <c r="BH34" i="2"/>
  <c r="BI34" i="2"/>
  <c r="BJ34" i="2"/>
  <c r="BK34" i="2"/>
  <c r="BL34" i="2"/>
  <c r="BM34" i="2"/>
  <c r="BN34" i="2"/>
  <c r="BO34" i="2"/>
  <c r="BP34" i="2"/>
  <c r="BQ34" i="2"/>
  <c r="BR34" i="2"/>
  <c r="BS34" i="2"/>
  <c r="BT34" i="2"/>
  <c r="BU34" i="2"/>
  <c r="BV34" i="2"/>
  <c r="BW34" i="2"/>
  <c r="BX34" i="2"/>
  <c r="BY34" i="2"/>
  <c r="BZ34" i="2"/>
  <c r="CA34" i="2"/>
  <c r="CB34" i="2"/>
  <c r="CC34" i="2"/>
  <c r="CD34" i="2"/>
  <c r="CE34" i="2"/>
  <c r="CF34" i="2"/>
  <c r="CG34" i="2"/>
  <c r="CH34" i="2"/>
  <c r="CI34" i="2"/>
  <c r="CJ34" i="2"/>
  <c r="CK34" i="2"/>
  <c r="CL34" i="2"/>
  <c r="CM34" i="2"/>
  <c r="CN34" i="2"/>
  <c r="CO34" i="2"/>
  <c r="CP34" i="2"/>
  <c r="CQ34" i="2"/>
  <c r="CR34" i="2"/>
  <c r="CS34" i="2"/>
  <c r="CT34" i="2"/>
  <c r="CU34" i="2"/>
  <c r="CV34" i="2"/>
  <c r="CW34" i="2"/>
  <c r="CX34" i="2"/>
  <c r="CY34" i="2"/>
  <c r="CZ34" i="2"/>
  <c r="DA34" i="2"/>
  <c r="DB34" i="2"/>
  <c r="DC34" i="2"/>
  <c r="DD34" i="2"/>
  <c r="DE34" i="2"/>
  <c r="BH35" i="2"/>
  <c r="BI35" i="2"/>
  <c r="BJ35" i="2"/>
  <c r="BK35" i="2"/>
  <c r="BL35" i="2"/>
  <c r="BM35" i="2"/>
  <c r="BN35" i="2"/>
  <c r="BO35" i="2"/>
  <c r="BP35" i="2"/>
  <c r="BQ35" i="2"/>
  <c r="BR35" i="2"/>
  <c r="BS35" i="2"/>
  <c r="BT35" i="2"/>
  <c r="BU35" i="2"/>
  <c r="BV35" i="2"/>
  <c r="BW35" i="2"/>
  <c r="BX35" i="2"/>
  <c r="BY35" i="2"/>
  <c r="BZ35" i="2"/>
  <c r="CA35" i="2"/>
  <c r="CB35" i="2"/>
  <c r="CC35" i="2"/>
  <c r="CD35" i="2"/>
  <c r="CE35" i="2"/>
  <c r="CF35" i="2"/>
  <c r="CG35" i="2"/>
  <c r="CH35" i="2"/>
  <c r="CI35" i="2"/>
  <c r="CJ35" i="2"/>
  <c r="CK35" i="2"/>
  <c r="CL35" i="2"/>
  <c r="CM35" i="2"/>
  <c r="CN35" i="2"/>
  <c r="CO35" i="2"/>
  <c r="CP35" i="2"/>
  <c r="CQ35" i="2"/>
  <c r="CR35" i="2"/>
  <c r="CS35" i="2"/>
  <c r="CT35" i="2"/>
  <c r="CU35" i="2"/>
  <c r="CV35" i="2"/>
  <c r="CW35" i="2"/>
  <c r="CX35" i="2"/>
  <c r="CY35" i="2"/>
  <c r="CZ35" i="2"/>
  <c r="DA35" i="2"/>
  <c r="DB35" i="2"/>
  <c r="DC35" i="2"/>
  <c r="DD35" i="2"/>
  <c r="DE35" i="2"/>
  <c r="GG34" i="4" l="1"/>
  <c r="GG35" i="4"/>
  <c r="GT34" i="4"/>
  <c r="HA34" i="4" s="1"/>
  <c r="JV34" i="4" s="1"/>
  <c r="GR34" i="4"/>
  <c r="GL34" i="4"/>
  <c r="GJ34" i="4"/>
  <c r="GD34" i="4"/>
  <c r="GB34" i="4"/>
  <c r="DT2" i="2"/>
  <c r="DS35" i="4"/>
  <c r="DS31" i="4"/>
  <c r="DS29" i="4"/>
  <c r="DS26" i="4"/>
  <c r="DS24" i="4"/>
  <c r="DS21" i="4"/>
  <c r="DS19" i="4"/>
  <c r="DS16" i="4"/>
  <c r="DS14" i="4"/>
  <c r="DS12" i="4"/>
  <c r="DS23" i="4"/>
  <c r="DS9" i="4"/>
  <c r="DS7" i="4"/>
  <c r="DS5" i="4"/>
  <c r="DS3" i="4"/>
  <c r="DT2" i="4"/>
  <c r="DS35" i="5"/>
  <c r="DS31" i="5"/>
  <c r="DS29" i="5"/>
  <c r="DS26" i="5"/>
  <c r="DS24" i="5"/>
  <c r="DS21" i="5"/>
  <c r="DS19" i="5"/>
  <c r="DS16" i="5"/>
  <c r="DS14" i="5"/>
  <c r="DS12" i="5"/>
  <c r="DS23" i="5"/>
  <c r="DS9" i="5"/>
  <c r="DS7" i="5"/>
  <c r="DS5" i="5"/>
  <c r="DS3" i="5"/>
  <c r="DS2" i="2"/>
  <c r="DS34" i="4"/>
  <c r="DS30" i="4"/>
  <c r="DT26" i="4"/>
  <c r="DS25" i="4"/>
  <c r="DS22" i="4"/>
  <c r="DS20" i="4"/>
  <c r="DS17" i="4"/>
  <c r="DS15" i="4"/>
  <c r="DS13" i="4"/>
  <c r="DS11" i="4"/>
  <c r="DS10" i="4"/>
  <c r="DS8" i="4"/>
  <c r="DS6" i="4"/>
  <c r="DS4" i="4"/>
  <c r="DS2" i="4"/>
  <c r="DS34" i="5"/>
  <c r="DS30" i="5"/>
  <c r="DS28" i="5"/>
  <c r="DS25" i="5"/>
  <c r="DS22" i="5"/>
  <c r="DS20" i="5"/>
  <c r="DS17" i="5"/>
  <c r="DS15" i="5"/>
  <c r="DS13" i="5"/>
  <c r="DS11" i="5"/>
  <c r="DS10" i="5"/>
  <c r="DS8" i="5"/>
  <c r="DS6" i="5"/>
  <c r="DS4" i="5"/>
  <c r="DS2" i="5"/>
  <c r="DT28" i="4"/>
  <c r="JR28" i="4" s="1"/>
  <c r="GS28" i="4"/>
  <c r="GS29" i="4"/>
  <c r="GQ29" i="4"/>
  <c r="GO29" i="4"/>
  <c r="GM29" i="4"/>
  <c r="GC29" i="4"/>
  <c r="GA29" i="4"/>
  <c r="GT28" i="4"/>
  <c r="GR28" i="4"/>
  <c r="GL28" i="4"/>
  <c r="GJ28" i="4"/>
  <c r="GD28" i="4"/>
  <c r="GF35" i="4"/>
  <c r="GE35" i="4"/>
  <c r="GX35" i="4" s="1"/>
  <c r="JM35" i="4" s="1"/>
  <c r="GD35" i="4"/>
  <c r="FY35" i="4"/>
  <c r="FX35" i="4"/>
  <c r="FW34" i="4"/>
  <c r="FW35" i="4"/>
  <c r="GB30" i="4"/>
  <c r="GB28" i="4"/>
  <c r="GB31" i="4"/>
  <c r="GB29" i="4"/>
  <c r="GM26" i="4"/>
  <c r="GM24" i="4"/>
  <c r="GM21" i="4"/>
  <c r="GM19" i="4"/>
  <c r="GL25" i="4"/>
  <c r="GL22" i="4"/>
  <c r="GL20" i="4"/>
  <c r="GL26" i="4"/>
  <c r="GL24" i="4"/>
  <c r="GL21" i="4"/>
  <c r="GL19" i="4"/>
  <c r="GG24" i="4"/>
  <c r="GG21" i="4"/>
  <c r="GG19" i="4"/>
  <c r="FX26" i="4"/>
  <c r="FX24" i="4"/>
  <c r="FX21" i="4"/>
  <c r="FX19" i="4"/>
  <c r="FX25" i="4"/>
  <c r="FX22" i="4"/>
  <c r="FX20" i="4"/>
  <c r="GO26" i="4"/>
  <c r="GG26" i="4"/>
  <c r="FY26" i="4"/>
  <c r="GN3" i="4"/>
  <c r="GL16" i="4"/>
  <c r="GL14" i="4"/>
  <c r="GL12" i="4"/>
  <c r="GL9" i="4"/>
  <c r="GL7" i="4"/>
  <c r="GL5" i="4"/>
  <c r="GL3" i="4"/>
  <c r="FW17" i="4"/>
  <c r="FW15" i="4"/>
  <c r="FW13" i="4"/>
  <c r="FW11" i="4"/>
  <c r="FW10" i="4"/>
  <c r="FW8" i="4"/>
  <c r="FW6" i="4"/>
  <c r="FW4" i="4"/>
  <c r="FW2" i="4"/>
  <c r="FW16" i="4"/>
  <c r="FW14" i="4"/>
  <c r="FW12" i="4"/>
  <c r="FW9" i="4"/>
  <c r="FW7" i="4"/>
  <c r="FW5" i="4"/>
  <c r="FW3" i="4"/>
  <c r="GS6" i="4"/>
  <c r="GQ6" i="4"/>
  <c r="HA6" i="4" s="1"/>
  <c r="JV6" i="4" s="1"/>
  <c r="GK6" i="4"/>
  <c r="GI6" i="4"/>
  <c r="GY6" i="4" s="1"/>
  <c r="JP6" i="4" s="1"/>
  <c r="GC6" i="4"/>
  <c r="GA6" i="4"/>
  <c r="GW6" i="4" s="1"/>
  <c r="JJ6" i="4" s="1"/>
  <c r="FW23" i="5"/>
  <c r="DT30" i="2"/>
  <c r="DT26" i="2"/>
  <c r="DT25" i="2"/>
  <c r="DT24" i="2"/>
  <c r="GI10" i="5"/>
  <c r="GH10" i="5"/>
  <c r="GG10" i="5"/>
  <c r="GF10" i="5"/>
  <c r="GE10" i="5"/>
  <c r="DT22" i="2"/>
  <c r="DT21" i="2"/>
  <c r="DT20" i="2"/>
  <c r="DT19" i="2"/>
  <c r="DT23" i="2"/>
  <c r="DS35" i="2"/>
  <c r="DS34" i="2"/>
  <c r="DS31" i="2"/>
  <c r="DS30" i="2"/>
  <c r="DS29" i="2"/>
  <c r="DS28" i="2"/>
  <c r="DS26" i="2"/>
  <c r="DS25" i="2"/>
  <c r="DS24" i="2"/>
  <c r="DS23" i="2"/>
  <c r="DS17" i="2"/>
  <c r="DS16" i="2"/>
  <c r="DS15" i="2"/>
  <c r="DS14" i="2"/>
  <c r="DS13" i="2"/>
  <c r="DS12" i="2"/>
  <c r="DS11" i="2"/>
  <c r="DS10" i="2"/>
  <c r="DS9" i="2"/>
  <c r="DS8" i="2"/>
  <c r="DS7" i="2"/>
  <c r="DS5" i="2"/>
  <c r="DS4" i="2"/>
  <c r="DS3" i="2"/>
  <c r="DS22" i="2"/>
  <c r="GU21" i="2"/>
  <c r="GT21" i="2"/>
  <c r="GS21" i="2"/>
  <c r="GQ21" i="2"/>
  <c r="GP21" i="2"/>
  <c r="GO21" i="2"/>
  <c r="GN21" i="2"/>
  <c r="GM21" i="2"/>
  <c r="DS21" i="2"/>
  <c r="GL21" i="2"/>
  <c r="GK21" i="2"/>
  <c r="GJ21" i="2"/>
  <c r="GI21" i="2"/>
  <c r="GH21" i="2"/>
  <c r="GG21" i="2"/>
  <c r="GF21" i="2"/>
  <c r="GE21" i="2"/>
  <c r="GD21" i="2"/>
  <c r="GC21" i="2"/>
  <c r="GB21" i="2"/>
  <c r="GA21" i="2"/>
  <c r="FZ21" i="2"/>
  <c r="FX21" i="2"/>
  <c r="GU20" i="2"/>
  <c r="GT20" i="2"/>
  <c r="GS20" i="2"/>
  <c r="GQ20" i="2"/>
  <c r="GP20" i="2"/>
  <c r="GO20" i="2"/>
  <c r="GN20" i="2"/>
  <c r="GM20" i="2"/>
  <c r="DS20" i="2"/>
  <c r="GL20" i="2"/>
  <c r="GK20" i="2"/>
  <c r="GJ20" i="2"/>
  <c r="GI20" i="2"/>
  <c r="GH20" i="2"/>
  <c r="GG20" i="2"/>
  <c r="GF20" i="2"/>
  <c r="GE20" i="2"/>
  <c r="GD20" i="2"/>
  <c r="GC20" i="2"/>
  <c r="GB20" i="2"/>
  <c r="GA20" i="2"/>
  <c r="FZ20" i="2"/>
  <c r="FX20" i="2"/>
  <c r="DS19" i="2"/>
  <c r="GU17" i="2"/>
  <c r="GT17" i="2"/>
  <c r="GS17" i="2"/>
  <c r="GR17" i="2"/>
  <c r="GQ17" i="2"/>
  <c r="GP17" i="2"/>
  <c r="GO17" i="2"/>
  <c r="GN17" i="2"/>
  <c r="GM17" i="2"/>
  <c r="GL17" i="2"/>
  <c r="GK17" i="2"/>
  <c r="GJ17" i="2"/>
  <c r="GI17" i="2"/>
  <c r="GH17" i="2"/>
  <c r="GG17" i="2"/>
  <c r="GF17" i="2"/>
  <c r="GE17" i="2"/>
  <c r="GD17" i="2"/>
  <c r="GC17" i="2"/>
  <c r="GA17" i="2"/>
  <c r="FZ17" i="2"/>
  <c r="FY17" i="2"/>
  <c r="FX17" i="2"/>
  <c r="GU16" i="2"/>
  <c r="GT16" i="2"/>
  <c r="GS16" i="2"/>
  <c r="GR16" i="2"/>
  <c r="GQ16" i="2"/>
  <c r="GP16" i="2"/>
  <c r="GO16" i="2"/>
  <c r="GN16" i="2"/>
  <c r="GM16" i="2"/>
  <c r="GL16" i="2"/>
  <c r="GK16" i="2"/>
  <c r="GJ16" i="2"/>
  <c r="GI16" i="2"/>
  <c r="GH16" i="2"/>
  <c r="GG16" i="2"/>
  <c r="GF16" i="2"/>
  <c r="GE16" i="2"/>
  <c r="GD16" i="2"/>
  <c r="GC16" i="2"/>
  <c r="GU15" i="2"/>
  <c r="GT15" i="2"/>
  <c r="GS15" i="2"/>
  <c r="GR15" i="2"/>
  <c r="GQ15" i="2"/>
  <c r="GP15" i="2"/>
  <c r="GO15" i="2"/>
  <c r="GN15" i="2"/>
  <c r="GM15" i="2"/>
  <c r="GL15" i="2"/>
  <c r="GK15" i="2"/>
  <c r="GJ15" i="2"/>
  <c r="GI15" i="2"/>
  <c r="GH15" i="2"/>
  <c r="GG15" i="2"/>
  <c r="GF15" i="2"/>
  <c r="GE15" i="2"/>
  <c r="GD15" i="2"/>
  <c r="GC15" i="2"/>
  <c r="GA15" i="2"/>
  <c r="FZ15" i="2"/>
  <c r="FY15" i="2"/>
  <c r="FX15" i="2"/>
  <c r="GU14" i="2"/>
  <c r="GT14" i="2"/>
  <c r="GS14" i="2"/>
  <c r="GR14" i="2"/>
  <c r="GQ14" i="2"/>
  <c r="GP14" i="2"/>
  <c r="GO14" i="2"/>
  <c r="GN14" i="2"/>
  <c r="GM14" i="2"/>
  <c r="GL14" i="2"/>
  <c r="GK14" i="2"/>
  <c r="GJ14" i="2"/>
  <c r="GI14" i="2"/>
  <c r="GH14" i="2"/>
  <c r="GG14" i="2"/>
  <c r="GF14" i="2"/>
  <c r="GE14" i="2"/>
  <c r="GD14" i="2"/>
  <c r="GC14" i="2"/>
  <c r="GA14" i="2"/>
  <c r="FZ14" i="2"/>
  <c r="FY14" i="2"/>
  <c r="FX14" i="2"/>
  <c r="GU13" i="2"/>
  <c r="GT13" i="2"/>
  <c r="GS13" i="2"/>
  <c r="GR13" i="2"/>
  <c r="GQ13" i="2"/>
  <c r="GP13" i="2"/>
  <c r="GO13" i="2"/>
  <c r="GN13" i="2"/>
  <c r="GM13" i="2"/>
  <c r="GL13" i="2"/>
  <c r="GK13" i="2"/>
  <c r="GJ13" i="2"/>
  <c r="GI13" i="2"/>
  <c r="GH13" i="2"/>
  <c r="GG13" i="2"/>
  <c r="GF13" i="2"/>
  <c r="GE13" i="2"/>
  <c r="GD13" i="2"/>
  <c r="GC13" i="2"/>
  <c r="GA13" i="2"/>
  <c r="FZ13" i="2"/>
  <c r="FY13" i="2"/>
  <c r="FX13" i="2"/>
  <c r="GU12" i="2"/>
  <c r="GT12" i="2"/>
  <c r="GS12" i="2"/>
  <c r="GR12" i="2"/>
  <c r="GQ12" i="2"/>
  <c r="GP12" i="2"/>
  <c r="GO12" i="2"/>
  <c r="GN12" i="2"/>
  <c r="GM12" i="2"/>
  <c r="GL12" i="2"/>
  <c r="GK12" i="2"/>
  <c r="GJ12" i="2"/>
  <c r="GI12" i="2"/>
  <c r="GH12" i="2"/>
  <c r="GG12" i="2"/>
  <c r="GF12" i="2"/>
  <c r="GE12" i="2"/>
  <c r="GD12" i="2"/>
  <c r="GC12" i="2"/>
  <c r="GA12" i="2"/>
  <c r="FZ12" i="2"/>
  <c r="FY12" i="2"/>
  <c r="FX12" i="2"/>
  <c r="GU11" i="2"/>
  <c r="GT11" i="2"/>
  <c r="GS11" i="2"/>
  <c r="GR11" i="2"/>
  <c r="GQ11" i="2"/>
  <c r="GP11" i="2"/>
  <c r="GO11" i="2"/>
  <c r="GN11" i="2"/>
  <c r="GM11" i="2"/>
  <c r="GL11" i="2"/>
  <c r="GK11" i="2"/>
  <c r="GJ11" i="2"/>
  <c r="GI11" i="2"/>
  <c r="GH11" i="2"/>
  <c r="GG11" i="2"/>
  <c r="GF11" i="2"/>
  <c r="GE11" i="2"/>
  <c r="GD11" i="2"/>
  <c r="GC11" i="2"/>
  <c r="GA11" i="2"/>
  <c r="FZ11" i="2"/>
  <c r="FY11" i="2"/>
  <c r="FX11" i="2"/>
  <c r="GU10" i="2"/>
  <c r="GT10" i="2"/>
  <c r="GS10" i="2"/>
  <c r="GR10" i="2"/>
  <c r="GQ10" i="2"/>
  <c r="GP10" i="2"/>
  <c r="GO10" i="2"/>
  <c r="GN10" i="2"/>
  <c r="GM10" i="2"/>
  <c r="GL10" i="2"/>
  <c r="GK10" i="2"/>
  <c r="GJ10" i="2"/>
  <c r="GI10" i="2"/>
  <c r="GH10" i="2"/>
  <c r="GG10" i="2"/>
  <c r="GF10" i="2"/>
  <c r="GE10" i="2"/>
  <c r="GD10" i="2"/>
  <c r="GC10" i="2"/>
  <c r="GA10" i="2"/>
  <c r="FZ10" i="2"/>
  <c r="FY10" i="2"/>
  <c r="FX10" i="2"/>
  <c r="GU9" i="2"/>
  <c r="GT9" i="2"/>
  <c r="GS9" i="2"/>
  <c r="GR9" i="2"/>
  <c r="GQ9" i="2"/>
  <c r="GP9" i="2"/>
  <c r="GO9" i="2"/>
  <c r="GN9" i="2"/>
  <c r="GM9" i="2"/>
  <c r="GL9" i="2"/>
  <c r="GK9" i="2"/>
  <c r="GJ9" i="2"/>
  <c r="GI9" i="2"/>
  <c r="GH9" i="2"/>
  <c r="GG9" i="2"/>
  <c r="GF9" i="2"/>
  <c r="GE9" i="2"/>
  <c r="GD9" i="2"/>
  <c r="GC9" i="2"/>
  <c r="GA9" i="2"/>
  <c r="FZ9" i="2"/>
  <c r="FY9" i="2"/>
  <c r="FX9" i="2"/>
  <c r="GU7" i="2"/>
  <c r="GT7" i="2"/>
  <c r="GS7" i="2"/>
  <c r="GR7" i="2"/>
  <c r="GQ7" i="2"/>
  <c r="GP7" i="2"/>
  <c r="GO7" i="2"/>
  <c r="GN7" i="2"/>
  <c r="GM7" i="2"/>
  <c r="GL7" i="2"/>
  <c r="GK7" i="2"/>
  <c r="GJ7" i="2"/>
  <c r="GI7" i="2"/>
  <c r="GH7" i="2"/>
  <c r="GG7" i="2"/>
  <c r="GF7" i="2"/>
  <c r="GE7" i="2"/>
  <c r="GD7" i="2"/>
  <c r="GC7" i="2"/>
  <c r="GA7" i="2"/>
  <c r="FZ7" i="2"/>
  <c r="FY7" i="2"/>
  <c r="FX7" i="2"/>
  <c r="GU6" i="2"/>
  <c r="GT6" i="2"/>
  <c r="GS6" i="2"/>
  <c r="GR6" i="2"/>
  <c r="GQ6" i="2"/>
  <c r="GP6" i="2"/>
  <c r="GO6" i="2"/>
  <c r="GN6" i="2"/>
  <c r="GM6" i="2"/>
  <c r="GL6" i="2"/>
  <c r="GK6" i="2"/>
  <c r="GJ6" i="2"/>
  <c r="GI6" i="2"/>
  <c r="GH6" i="2"/>
  <c r="GG6" i="2"/>
  <c r="GF6" i="2"/>
  <c r="GE6" i="2"/>
  <c r="GD6" i="2"/>
  <c r="GC6" i="2"/>
  <c r="GA6" i="2"/>
  <c r="FZ6" i="2"/>
  <c r="FY6" i="2"/>
  <c r="FX6" i="2"/>
  <c r="GU5" i="2"/>
  <c r="GT5" i="2"/>
  <c r="GS5" i="2"/>
  <c r="GR5" i="2"/>
  <c r="GQ5" i="2"/>
  <c r="GP5" i="2"/>
  <c r="GO5" i="2"/>
  <c r="GN5" i="2"/>
  <c r="GM5" i="2"/>
  <c r="GL5" i="2"/>
  <c r="GK5" i="2"/>
  <c r="GJ5" i="2"/>
  <c r="GI5" i="2"/>
  <c r="GH5" i="2"/>
  <c r="GG5" i="2"/>
  <c r="GF5" i="2"/>
  <c r="GE5" i="2"/>
  <c r="GD5" i="2"/>
  <c r="GC5" i="2"/>
  <c r="GA5" i="2"/>
  <c r="FZ5" i="2"/>
  <c r="FY5" i="2"/>
  <c r="FX5" i="2"/>
  <c r="GU4" i="2"/>
  <c r="GT4" i="2"/>
  <c r="GS4" i="2"/>
  <c r="GR4" i="2"/>
  <c r="GQ4" i="2"/>
  <c r="GP4" i="2"/>
  <c r="GO4" i="2"/>
  <c r="GN4" i="2"/>
  <c r="GM4" i="2"/>
  <c r="GL4" i="2"/>
  <c r="GK4" i="2"/>
  <c r="GJ4" i="2"/>
  <c r="GI4" i="2"/>
  <c r="GH4" i="2"/>
  <c r="GG4" i="2"/>
  <c r="GF4" i="2"/>
  <c r="GE4" i="2"/>
  <c r="GD4" i="2"/>
  <c r="GC4" i="2"/>
  <c r="GA4" i="2"/>
  <c r="FZ4" i="2"/>
  <c r="FY4" i="2"/>
  <c r="FX4" i="2"/>
  <c r="GU2" i="2"/>
  <c r="GT2" i="2"/>
  <c r="GS2" i="2"/>
  <c r="GR2" i="2"/>
  <c r="GQ2" i="2"/>
  <c r="GP2" i="2"/>
  <c r="GO2" i="2"/>
  <c r="GN2" i="2"/>
  <c r="GM2" i="2"/>
  <c r="GZ2" i="2" s="1"/>
  <c r="JS2" i="2" s="1"/>
  <c r="GL2" i="2"/>
  <c r="GK2" i="2"/>
  <c r="GJ2" i="2"/>
  <c r="GI2" i="2"/>
  <c r="GG2" i="2"/>
  <c r="GF2" i="2"/>
  <c r="GE2" i="2"/>
  <c r="GD2" i="2"/>
  <c r="GC2" i="2"/>
  <c r="GA23" i="3"/>
  <c r="GA23" i="4"/>
  <c r="DS6" i="2"/>
  <c r="GR21" i="2"/>
  <c r="GR20" i="2"/>
  <c r="FY21" i="2"/>
  <c r="FY20" i="2"/>
  <c r="FW20" i="2"/>
  <c r="FW21" i="2"/>
  <c r="GU19" i="2"/>
  <c r="GT19" i="2"/>
  <c r="GS19" i="2"/>
  <c r="GR19" i="2"/>
  <c r="GQ19" i="2"/>
  <c r="GP19" i="2"/>
  <c r="GO19" i="2"/>
  <c r="GN19" i="2"/>
  <c r="GM19" i="2"/>
  <c r="GL19" i="2"/>
  <c r="GK19" i="2"/>
  <c r="GJ19" i="2"/>
  <c r="GI19" i="2"/>
  <c r="GH19" i="2"/>
  <c r="GG19" i="2"/>
  <c r="GF19" i="2"/>
  <c r="GE19" i="2"/>
  <c r="GD19" i="2"/>
  <c r="GC19" i="2"/>
  <c r="GB19" i="2"/>
  <c r="GA19" i="2"/>
  <c r="FZ19" i="2"/>
  <c r="FY19" i="2"/>
  <c r="FX19" i="2"/>
  <c r="FW19" i="2"/>
  <c r="GO22" i="2"/>
  <c r="GN22" i="2"/>
  <c r="GM22" i="2"/>
  <c r="GL22" i="2"/>
  <c r="GK22" i="2"/>
  <c r="GJ22" i="2"/>
  <c r="GI22" i="2"/>
  <c r="GH22" i="2"/>
  <c r="GG22" i="2"/>
  <c r="GF22" i="2"/>
  <c r="GE22" i="2"/>
  <c r="GD22" i="2"/>
  <c r="GC22" i="2"/>
  <c r="GB22" i="2"/>
  <c r="GA22" i="2"/>
  <c r="FZ22" i="2"/>
  <c r="FY22" i="2"/>
  <c r="FX22" i="2"/>
  <c r="FW22" i="2"/>
  <c r="GB17" i="2"/>
  <c r="GB16" i="2"/>
  <c r="GB15" i="2"/>
  <c r="GB14" i="2"/>
  <c r="GB13" i="2"/>
  <c r="GB12" i="2"/>
  <c r="GB11" i="2"/>
  <c r="GB10" i="2"/>
  <c r="GB9" i="2"/>
  <c r="GB7" i="2"/>
  <c r="GB6" i="2"/>
  <c r="GB5" i="2"/>
  <c r="GB4" i="2"/>
  <c r="FW17" i="2"/>
  <c r="FW15" i="2"/>
  <c r="FW14" i="2"/>
  <c r="FW13" i="2"/>
  <c r="FW12" i="2"/>
  <c r="FW11" i="2"/>
  <c r="FW10" i="2"/>
  <c r="FW9" i="2"/>
  <c r="FW7" i="2"/>
  <c r="FW5" i="2"/>
  <c r="FW4" i="2"/>
  <c r="FW2" i="2"/>
  <c r="GA16" i="2"/>
  <c r="FZ16" i="2"/>
  <c r="FY16" i="2"/>
  <c r="FX16" i="2"/>
  <c r="FW16" i="2"/>
  <c r="FW6" i="2"/>
  <c r="GU8" i="2"/>
  <c r="GT8" i="2"/>
  <c r="GS8" i="2"/>
  <c r="GR8" i="2"/>
  <c r="GQ8" i="2"/>
  <c r="GP8" i="2"/>
  <c r="GO8" i="2"/>
  <c r="GN8" i="2"/>
  <c r="GM8" i="2"/>
  <c r="GL8" i="2"/>
  <c r="GK8" i="2"/>
  <c r="GJ8" i="2"/>
  <c r="GI8" i="2"/>
  <c r="GH8" i="2"/>
  <c r="GG8" i="2"/>
  <c r="GF8" i="2"/>
  <c r="GE8" i="2"/>
  <c r="GD8" i="2"/>
  <c r="GC8" i="2"/>
  <c r="GB8" i="2"/>
  <c r="GA8" i="2"/>
  <c r="FZ8" i="2"/>
  <c r="FY8" i="2"/>
  <c r="FX8" i="2"/>
  <c r="FW8" i="2"/>
  <c r="FZ2" i="2"/>
  <c r="GU3" i="2"/>
  <c r="GT3" i="2"/>
  <c r="GS3" i="2"/>
  <c r="GR3" i="2"/>
  <c r="GQ3" i="2"/>
  <c r="GP3" i="2"/>
  <c r="GO3" i="2"/>
  <c r="GN3" i="2"/>
  <c r="GM3" i="2"/>
  <c r="GL3" i="2"/>
  <c r="GK3" i="2"/>
  <c r="GJ3" i="2"/>
  <c r="GI3" i="2"/>
  <c r="GH3" i="2"/>
  <c r="GG3" i="2"/>
  <c r="GF3" i="2"/>
  <c r="GE3" i="2"/>
  <c r="GD3" i="2"/>
  <c r="GC3" i="2"/>
  <c r="GB3" i="2"/>
  <c r="GA3" i="2"/>
  <c r="FZ3" i="2"/>
  <c r="FY3" i="2"/>
  <c r="FX3" i="2"/>
  <c r="FW3" i="2"/>
  <c r="FX2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X35" i="2" s="1"/>
  <c r="JM35" i="2" s="1"/>
  <c r="GA35" i="2"/>
  <c r="FZ35" i="2"/>
  <c r="FY35" i="2"/>
  <c r="FX35" i="2"/>
  <c r="FW35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GU26" i="2"/>
  <c r="GT26" i="2"/>
  <c r="GS26" i="2"/>
  <c r="GR26" i="2"/>
  <c r="GQ26" i="2"/>
  <c r="GP26" i="2"/>
  <c r="GO26" i="2"/>
  <c r="GN26" i="2"/>
  <c r="GM26" i="2"/>
  <c r="GL26" i="2"/>
  <c r="GK26" i="2"/>
  <c r="GJ26" i="2"/>
  <c r="GI26" i="2"/>
  <c r="GH26" i="2"/>
  <c r="GG26" i="2"/>
  <c r="GF26" i="2"/>
  <c r="GE26" i="2"/>
  <c r="GD26" i="2"/>
  <c r="GC26" i="2"/>
  <c r="GB26" i="2"/>
  <c r="GA23" i="5"/>
  <c r="GA26" i="2"/>
  <c r="FZ26" i="2"/>
  <c r="FY26" i="2"/>
  <c r="FX26" i="2"/>
  <c r="FW26" i="2"/>
  <c r="GU25" i="2"/>
  <c r="GT25" i="2"/>
  <c r="GS25" i="2"/>
  <c r="GR25" i="2"/>
  <c r="GQ25" i="2"/>
  <c r="GP25" i="2"/>
  <c r="GO25" i="2"/>
  <c r="GN25" i="2"/>
  <c r="GM25" i="2"/>
  <c r="GL25" i="2"/>
  <c r="GK25" i="2"/>
  <c r="GJ25" i="2"/>
  <c r="GI25" i="2"/>
  <c r="GH25" i="2"/>
  <c r="GG25" i="2"/>
  <c r="GF25" i="2"/>
  <c r="GE25" i="2"/>
  <c r="GD25" i="2"/>
  <c r="GC25" i="2"/>
  <c r="GB25" i="2"/>
  <c r="GA25" i="2"/>
  <c r="FZ25" i="2"/>
  <c r="FY25" i="2"/>
  <c r="FX25" i="2"/>
  <c r="FW25" i="2"/>
  <c r="GU24" i="2"/>
  <c r="GT24" i="2"/>
  <c r="GS24" i="2"/>
  <c r="GR24" i="2"/>
  <c r="GQ24" i="2"/>
  <c r="GP24" i="2"/>
  <c r="GO24" i="2"/>
  <c r="GN24" i="2"/>
  <c r="GM24" i="2"/>
  <c r="GL24" i="2"/>
  <c r="GK24" i="2"/>
  <c r="GJ24" i="2"/>
  <c r="GI24" i="2"/>
  <c r="GH24" i="2"/>
  <c r="GG24" i="2"/>
  <c r="GF24" i="2"/>
  <c r="GE24" i="2"/>
  <c r="GD24" i="2"/>
  <c r="GC24" i="2"/>
  <c r="GB24" i="2"/>
  <c r="GA24" i="2"/>
  <c r="FZ24" i="2"/>
  <c r="FY24" i="2"/>
  <c r="FX24" i="2"/>
  <c r="FW24" i="2"/>
  <c r="GU23" i="2"/>
  <c r="GT23" i="2"/>
  <c r="GS23" i="2"/>
  <c r="GR23" i="2"/>
  <c r="GQ23" i="2"/>
  <c r="GP23" i="2"/>
  <c r="GO23" i="2"/>
  <c r="GN23" i="2"/>
  <c r="GM23" i="2"/>
  <c r="GL23" i="2"/>
  <c r="GK23" i="2"/>
  <c r="GJ23" i="2"/>
  <c r="GI23" i="2"/>
  <c r="GH23" i="2"/>
  <c r="GG23" i="2"/>
  <c r="GF23" i="2"/>
  <c r="GE23" i="2"/>
  <c r="GD23" i="2"/>
  <c r="GC23" i="2"/>
  <c r="GB23" i="2"/>
  <c r="GA23" i="2"/>
  <c r="FZ23" i="2"/>
  <c r="FY23" i="2"/>
  <c r="FX23" i="2"/>
  <c r="FW23" i="2"/>
  <c r="GU22" i="2"/>
  <c r="GT22" i="2"/>
  <c r="GS22" i="2"/>
  <c r="GR22" i="2"/>
  <c r="GQ22" i="2"/>
  <c r="GP22" i="2"/>
  <c r="GA2" i="2"/>
  <c r="FY2" i="2"/>
  <c r="GU23" i="3"/>
  <c r="GT23" i="3"/>
  <c r="GS23" i="3"/>
  <c r="GR23" i="3"/>
  <c r="GQ23" i="3"/>
  <c r="GP23" i="3"/>
  <c r="GO23" i="3"/>
  <c r="GN23" i="3"/>
  <c r="GM23" i="3"/>
  <c r="GL23" i="3"/>
  <c r="GK23" i="3"/>
  <c r="GJ23" i="3"/>
  <c r="GI23" i="3"/>
  <c r="GH23" i="3"/>
  <c r="GG23" i="3"/>
  <c r="GF23" i="3"/>
  <c r="GE23" i="3"/>
  <c r="GD23" i="3"/>
  <c r="GC23" i="3"/>
  <c r="GB23" i="3"/>
  <c r="FZ23" i="3"/>
  <c r="FY23" i="3"/>
  <c r="FX23" i="3"/>
  <c r="FW23" i="3"/>
  <c r="GU10" i="3"/>
  <c r="GT10" i="3"/>
  <c r="GS10" i="3"/>
  <c r="GR10" i="3"/>
  <c r="GQ10" i="3"/>
  <c r="GP10" i="3"/>
  <c r="GO10" i="3"/>
  <c r="GN10" i="3"/>
  <c r="GM10" i="3"/>
  <c r="GL10" i="3"/>
  <c r="GK10" i="3"/>
  <c r="GJ10" i="3"/>
  <c r="GI10" i="3"/>
  <c r="GH10" i="3"/>
  <c r="GG10" i="3"/>
  <c r="GF10" i="3"/>
  <c r="GE10" i="3"/>
  <c r="GU23" i="4"/>
  <c r="GT23" i="4"/>
  <c r="GS23" i="4"/>
  <c r="GR23" i="4"/>
  <c r="GQ23" i="4"/>
  <c r="GP23" i="4"/>
  <c r="GO23" i="4"/>
  <c r="GN23" i="4"/>
  <c r="GM23" i="4"/>
  <c r="GL23" i="4"/>
  <c r="GK23" i="4"/>
  <c r="GJ23" i="4"/>
  <c r="GI23" i="4"/>
  <c r="GH23" i="4"/>
  <c r="GG23" i="4"/>
  <c r="GF23" i="4"/>
  <c r="GE23" i="4"/>
  <c r="GD23" i="4"/>
  <c r="GC23" i="4"/>
  <c r="GB23" i="4"/>
  <c r="FZ23" i="4"/>
  <c r="FY23" i="4"/>
  <c r="FX23" i="4"/>
  <c r="FW23" i="4"/>
  <c r="GU10" i="4"/>
  <c r="GT10" i="4"/>
  <c r="GS10" i="4"/>
  <c r="GR10" i="4"/>
  <c r="HA10" i="4" s="1"/>
  <c r="JV10" i="4" s="1"/>
  <c r="GQ10" i="4"/>
  <c r="GP10" i="4"/>
  <c r="GO10" i="4"/>
  <c r="GN10" i="4"/>
  <c r="GM10" i="4"/>
  <c r="GL10" i="4"/>
  <c r="GK10" i="4"/>
  <c r="GJ10" i="4"/>
  <c r="GI10" i="4"/>
  <c r="GH10" i="4"/>
  <c r="GG10" i="4"/>
  <c r="GF10" i="4"/>
  <c r="GE10" i="4"/>
  <c r="HA35" i="5"/>
  <c r="JV35" i="5" s="1"/>
  <c r="GZ35" i="5"/>
  <c r="JS35" i="5" s="1"/>
  <c r="GY35" i="5"/>
  <c r="JP35" i="5" s="1"/>
  <c r="GX35" i="5"/>
  <c r="JM35" i="5" s="1"/>
  <c r="GW35" i="5"/>
  <c r="JJ35" i="5" s="1"/>
  <c r="DV35" i="5"/>
  <c r="DU35" i="5"/>
  <c r="DT35" i="5"/>
  <c r="DR35" i="5"/>
  <c r="DQ35" i="5"/>
  <c r="DP35" i="5"/>
  <c r="DO35" i="5"/>
  <c r="DN35" i="5"/>
  <c r="DM35" i="5"/>
  <c r="HA34" i="5"/>
  <c r="JV34" i="5" s="1"/>
  <c r="GZ34" i="5"/>
  <c r="JS34" i="5" s="1"/>
  <c r="GY34" i="5"/>
  <c r="JP34" i="5" s="1"/>
  <c r="GX34" i="5"/>
  <c r="JM34" i="5" s="1"/>
  <c r="GW34" i="5"/>
  <c r="JJ34" i="5" s="1"/>
  <c r="DV34" i="5"/>
  <c r="DU34" i="5"/>
  <c r="DT34" i="5"/>
  <c r="DR34" i="5"/>
  <c r="DQ34" i="5"/>
  <c r="DP34" i="5"/>
  <c r="DO34" i="5"/>
  <c r="DN34" i="5"/>
  <c r="DM34" i="5"/>
  <c r="HA31" i="5"/>
  <c r="JV31" i="5" s="1"/>
  <c r="GZ31" i="5"/>
  <c r="JS31" i="5" s="1"/>
  <c r="GY31" i="5"/>
  <c r="JP31" i="5" s="1"/>
  <c r="GX31" i="5"/>
  <c r="JM31" i="5" s="1"/>
  <c r="GW31" i="5"/>
  <c r="JJ31" i="5" s="1"/>
  <c r="DV31" i="5"/>
  <c r="DU31" i="5"/>
  <c r="DT31" i="5"/>
  <c r="DR31" i="5"/>
  <c r="DQ31" i="5"/>
  <c r="DP31" i="5"/>
  <c r="DO31" i="5"/>
  <c r="DN31" i="5"/>
  <c r="DM31" i="5"/>
  <c r="HA30" i="5"/>
  <c r="JV30" i="5" s="1"/>
  <c r="GZ30" i="5"/>
  <c r="JS30" i="5" s="1"/>
  <c r="GY30" i="5"/>
  <c r="JP30" i="5" s="1"/>
  <c r="GX30" i="5"/>
  <c r="JM30" i="5" s="1"/>
  <c r="GW30" i="5"/>
  <c r="JJ30" i="5" s="1"/>
  <c r="DV30" i="5"/>
  <c r="DU30" i="5"/>
  <c r="DT30" i="5"/>
  <c r="DR30" i="5"/>
  <c r="DQ30" i="5"/>
  <c r="DP30" i="5"/>
  <c r="DO30" i="5"/>
  <c r="DN30" i="5"/>
  <c r="DM30" i="5"/>
  <c r="HA29" i="5"/>
  <c r="JV29" i="5" s="1"/>
  <c r="GZ29" i="5"/>
  <c r="JS29" i="5" s="1"/>
  <c r="GY29" i="5"/>
  <c r="JP29" i="5" s="1"/>
  <c r="GX29" i="5"/>
  <c r="JM29" i="5" s="1"/>
  <c r="GW29" i="5"/>
  <c r="JJ29" i="5" s="1"/>
  <c r="DV29" i="5"/>
  <c r="DU29" i="5"/>
  <c r="DT29" i="5"/>
  <c r="DR29" i="5"/>
  <c r="DQ29" i="5"/>
  <c r="DP29" i="5"/>
  <c r="DO29" i="5"/>
  <c r="DN29" i="5"/>
  <c r="DM29" i="5"/>
  <c r="HA28" i="5"/>
  <c r="JV28" i="5" s="1"/>
  <c r="GZ28" i="5"/>
  <c r="JS28" i="5" s="1"/>
  <c r="GY28" i="5"/>
  <c r="JP28" i="5" s="1"/>
  <c r="GX28" i="5"/>
  <c r="JM28" i="5" s="1"/>
  <c r="GW28" i="5"/>
  <c r="JJ28" i="5" s="1"/>
  <c r="DV28" i="5"/>
  <c r="DU28" i="5"/>
  <c r="DT28" i="5"/>
  <c r="DR28" i="5"/>
  <c r="DQ28" i="5"/>
  <c r="DP28" i="5"/>
  <c r="DO28" i="5"/>
  <c r="DN28" i="5"/>
  <c r="DM28" i="5"/>
  <c r="HA26" i="5"/>
  <c r="JV26" i="5" s="1"/>
  <c r="GZ26" i="5"/>
  <c r="JS26" i="5" s="1"/>
  <c r="GY26" i="5"/>
  <c r="JP26" i="5" s="1"/>
  <c r="GX26" i="5"/>
  <c r="JM26" i="5" s="1"/>
  <c r="GW26" i="5"/>
  <c r="JJ26" i="5" s="1"/>
  <c r="DV26" i="5"/>
  <c r="DU26" i="5"/>
  <c r="DT26" i="5"/>
  <c r="DR26" i="5"/>
  <c r="DQ26" i="5"/>
  <c r="DP26" i="5"/>
  <c r="DO26" i="5"/>
  <c r="DN26" i="5"/>
  <c r="DM26" i="5"/>
  <c r="HA25" i="5"/>
  <c r="JV25" i="5" s="1"/>
  <c r="GZ25" i="5"/>
  <c r="JS25" i="5" s="1"/>
  <c r="GY25" i="5"/>
  <c r="JP25" i="5" s="1"/>
  <c r="GX25" i="5"/>
  <c r="JM25" i="5" s="1"/>
  <c r="GW25" i="5"/>
  <c r="JJ25" i="5" s="1"/>
  <c r="DV25" i="5"/>
  <c r="DU25" i="5"/>
  <c r="DT25" i="5"/>
  <c r="DR25" i="5"/>
  <c r="DQ25" i="5"/>
  <c r="DP25" i="5"/>
  <c r="DO25" i="5"/>
  <c r="DN25" i="5"/>
  <c r="DM25" i="5"/>
  <c r="HA24" i="5"/>
  <c r="JV24" i="5" s="1"/>
  <c r="GZ24" i="5"/>
  <c r="JS24" i="5" s="1"/>
  <c r="GY24" i="5"/>
  <c r="JP24" i="5" s="1"/>
  <c r="GX24" i="5"/>
  <c r="JM24" i="5" s="1"/>
  <c r="GW24" i="5"/>
  <c r="JJ24" i="5" s="1"/>
  <c r="DV24" i="5"/>
  <c r="DU24" i="5"/>
  <c r="DT24" i="5"/>
  <c r="DR24" i="5"/>
  <c r="DQ24" i="5"/>
  <c r="DP24" i="5"/>
  <c r="DO24" i="5"/>
  <c r="DN24" i="5"/>
  <c r="DM24" i="5"/>
  <c r="DN23" i="5"/>
  <c r="DM23" i="5"/>
  <c r="HA22" i="5"/>
  <c r="JV22" i="5" s="1"/>
  <c r="GZ22" i="5"/>
  <c r="JS22" i="5" s="1"/>
  <c r="GY22" i="5"/>
  <c r="JP22" i="5" s="1"/>
  <c r="GX22" i="5"/>
  <c r="JM22" i="5" s="1"/>
  <c r="GW22" i="5"/>
  <c r="JJ22" i="5" s="1"/>
  <c r="DV22" i="5"/>
  <c r="DU22" i="5"/>
  <c r="DT22" i="5"/>
  <c r="DR22" i="5"/>
  <c r="DQ22" i="5"/>
  <c r="DP22" i="5"/>
  <c r="DO22" i="5"/>
  <c r="DN22" i="5"/>
  <c r="DM22" i="5"/>
  <c r="HA21" i="5"/>
  <c r="JV21" i="5" s="1"/>
  <c r="GZ21" i="5"/>
  <c r="JS21" i="5" s="1"/>
  <c r="GY21" i="5"/>
  <c r="JP21" i="5" s="1"/>
  <c r="GX21" i="5"/>
  <c r="JM21" i="5" s="1"/>
  <c r="GW21" i="5"/>
  <c r="JJ21" i="5" s="1"/>
  <c r="DV21" i="5"/>
  <c r="DU21" i="5"/>
  <c r="DT21" i="5"/>
  <c r="DR21" i="5"/>
  <c r="DQ21" i="5"/>
  <c r="DP21" i="5"/>
  <c r="DO21" i="5"/>
  <c r="DN21" i="5"/>
  <c r="DM21" i="5"/>
  <c r="HA20" i="5"/>
  <c r="JV20" i="5" s="1"/>
  <c r="GZ20" i="5"/>
  <c r="JS20" i="5" s="1"/>
  <c r="GY20" i="5"/>
  <c r="JP20" i="5" s="1"/>
  <c r="GX20" i="5"/>
  <c r="JM20" i="5" s="1"/>
  <c r="GW20" i="5"/>
  <c r="JJ20" i="5" s="1"/>
  <c r="DV20" i="5"/>
  <c r="DU20" i="5"/>
  <c r="DT20" i="5"/>
  <c r="DR20" i="5"/>
  <c r="DQ20" i="5"/>
  <c r="DP20" i="5"/>
  <c r="DO20" i="5"/>
  <c r="DN20" i="5"/>
  <c r="DM20" i="5"/>
  <c r="HA19" i="5"/>
  <c r="JV19" i="5" s="1"/>
  <c r="GZ19" i="5"/>
  <c r="JS19" i="5" s="1"/>
  <c r="GY19" i="5"/>
  <c r="JP19" i="5" s="1"/>
  <c r="GX19" i="5"/>
  <c r="JM19" i="5" s="1"/>
  <c r="GW19" i="5"/>
  <c r="JJ19" i="5" s="1"/>
  <c r="DV19" i="5"/>
  <c r="DU19" i="5"/>
  <c r="DT19" i="5"/>
  <c r="DR19" i="5"/>
  <c r="DQ19" i="5"/>
  <c r="DP19" i="5"/>
  <c r="DO19" i="5"/>
  <c r="DN19" i="5"/>
  <c r="DM19" i="5"/>
  <c r="HA17" i="5"/>
  <c r="JV17" i="5" s="1"/>
  <c r="GZ17" i="5"/>
  <c r="JS17" i="5" s="1"/>
  <c r="GY17" i="5"/>
  <c r="JP17" i="5" s="1"/>
  <c r="GX17" i="5"/>
  <c r="JM17" i="5" s="1"/>
  <c r="GW17" i="5"/>
  <c r="JJ17" i="5" s="1"/>
  <c r="DV17" i="5"/>
  <c r="DU17" i="5"/>
  <c r="DT17" i="5"/>
  <c r="DR17" i="5"/>
  <c r="DQ17" i="5"/>
  <c r="DP17" i="5"/>
  <c r="DO17" i="5"/>
  <c r="DN17" i="5"/>
  <c r="DM17" i="5"/>
  <c r="HA16" i="5"/>
  <c r="JV16" i="5" s="1"/>
  <c r="GZ16" i="5"/>
  <c r="JS16" i="5" s="1"/>
  <c r="GY16" i="5"/>
  <c r="JP16" i="5" s="1"/>
  <c r="GX16" i="5"/>
  <c r="JM16" i="5" s="1"/>
  <c r="GW16" i="5"/>
  <c r="JJ16" i="5" s="1"/>
  <c r="DV16" i="5"/>
  <c r="DU16" i="5"/>
  <c r="DT16" i="5"/>
  <c r="DR16" i="5"/>
  <c r="DQ16" i="5"/>
  <c r="DP16" i="5"/>
  <c r="DO16" i="5"/>
  <c r="DN16" i="5"/>
  <c r="DM16" i="5"/>
  <c r="HA15" i="5"/>
  <c r="JV15" i="5" s="1"/>
  <c r="GZ15" i="5"/>
  <c r="JS15" i="5" s="1"/>
  <c r="GY15" i="5"/>
  <c r="JP15" i="5" s="1"/>
  <c r="GX15" i="5"/>
  <c r="JM15" i="5" s="1"/>
  <c r="GW15" i="5"/>
  <c r="JJ15" i="5" s="1"/>
  <c r="DV15" i="5"/>
  <c r="DU15" i="5"/>
  <c r="DT15" i="5"/>
  <c r="DR15" i="5"/>
  <c r="DQ15" i="5"/>
  <c r="DP15" i="5"/>
  <c r="DO15" i="5"/>
  <c r="DN15" i="5"/>
  <c r="DM15" i="5"/>
  <c r="HA14" i="5"/>
  <c r="JV14" i="5" s="1"/>
  <c r="GZ14" i="5"/>
  <c r="JS14" i="5" s="1"/>
  <c r="GY14" i="5"/>
  <c r="JP14" i="5" s="1"/>
  <c r="GX14" i="5"/>
  <c r="JM14" i="5" s="1"/>
  <c r="GW14" i="5"/>
  <c r="JJ14" i="5" s="1"/>
  <c r="DV14" i="5"/>
  <c r="DU14" i="5"/>
  <c r="DT14" i="5"/>
  <c r="DR14" i="5"/>
  <c r="DQ14" i="5"/>
  <c r="DP14" i="5"/>
  <c r="DO14" i="5"/>
  <c r="DN14" i="5"/>
  <c r="DM14" i="5"/>
  <c r="HA13" i="5"/>
  <c r="JV13" i="5" s="1"/>
  <c r="GZ13" i="5"/>
  <c r="JS13" i="5" s="1"/>
  <c r="GY13" i="5"/>
  <c r="JP13" i="5" s="1"/>
  <c r="GX13" i="5"/>
  <c r="JM13" i="5" s="1"/>
  <c r="GW13" i="5"/>
  <c r="JJ13" i="5" s="1"/>
  <c r="DV13" i="5"/>
  <c r="DU13" i="5"/>
  <c r="DT13" i="5"/>
  <c r="DR13" i="5"/>
  <c r="DQ13" i="5"/>
  <c r="DP13" i="5"/>
  <c r="DO13" i="5"/>
  <c r="DN13" i="5"/>
  <c r="DM13" i="5"/>
  <c r="HA12" i="5"/>
  <c r="JV12" i="5" s="1"/>
  <c r="GZ12" i="5"/>
  <c r="JS12" i="5" s="1"/>
  <c r="GY12" i="5"/>
  <c r="JP12" i="5" s="1"/>
  <c r="GX12" i="5"/>
  <c r="JM12" i="5" s="1"/>
  <c r="GW12" i="5"/>
  <c r="JJ12" i="5" s="1"/>
  <c r="DV12" i="5"/>
  <c r="DU12" i="5"/>
  <c r="DT12" i="5"/>
  <c r="DR12" i="5"/>
  <c r="DQ12" i="5"/>
  <c r="DP12" i="5"/>
  <c r="DO12" i="5"/>
  <c r="DN12" i="5"/>
  <c r="DM12" i="5"/>
  <c r="HA11" i="5"/>
  <c r="JV11" i="5" s="1"/>
  <c r="GZ11" i="5"/>
  <c r="JS11" i="5" s="1"/>
  <c r="GY11" i="5"/>
  <c r="JP11" i="5" s="1"/>
  <c r="GX11" i="5"/>
  <c r="JM11" i="5" s="1"/>
  <c r="GW11" i="5"/>
  <c r="JJ11" i="5" s="1"/>
  <c r="DV11" i="5"/>
  <c r="DU11" i="5"/>
  <c r="DT11" i="5"/>
  <c r="DR11" i="5"/>
  <c r="DQ11" i="5"/>
  <c r="DP11" i="5"/>
  <c r="DO11" i="5"/>
  <c r="DN11" i="5"/>
  <c r="DM11" i="5"/>
  <c r="DU23" i="5"/>
  <c r="DV23" i="5"/>
  <c r="HA23" i="5"/>
  <c r="JV23" i="5" s="1"/>
  <c r="DT23" i="5"/>
  <c r="GZ23" i="5"/>
  <c r="JS23" i="5" s="1"/>
  <c r="DQ23" i="5"/>
  <c r="DR23" i="5"/>
  <c r="GY23" i="5"/>
  <c r="JP23" i="5" s="1"/>
  <c r="DO23" i="5"/>
  <c r="DP23" i="5"/>
  <c r="GX23" i="5"/>
  <c r="JM23" i="5" s="1"/>
  <c r="GW23" i="5"/>
  <c r="JJ23" i="5" s="1"/>
  <c r="GX10" i="5"/>
  <c r="JM10" i="5" s="1"/>
  <c r="GW10" i="5"/>
  <c r="JJ10" i="5" s="1"/>
  <c r="DV10" i="5"/>
  <c r="DU10" i="5"/>
  <c r="DT10" i="5"/>
  <c r="DR10" i="5"/>
  <c r="DQ10" i="5"/>
  <c r="DP10" i="5"/>
  <c r="DO10" i="5"/>
  <c r="DN10" i="5"/>
  <c r="DM10" i="5"/>
  <c r="HA9" i="5"/>
  <c r="JV9" i="5" s="1"/>
  <c r="GZ9" i="5"/>
  <c r="JS9" i="5" s="1"/>
  <c r="GY9" i="5"/>
  <c r="JP9" i="5" s="1"/>
  <c r="GX9" i="5"/>
  <c r="JM9" i="5" s="1"/>
  <c r="GW9" i="5"/>
  <c r="JJ9" i="5" s="1"/>
  <c r="DV9" i="5"/>
  <c r="DU9" i="5"/>
  <c r="DT9" i="5"/>
  <c r="DR9" i="5"/>
  <c r="DQ9" i="5"/>
  <c r="DP9" i="5"/>
  <c r="DO9" i="5"/>
  <c r="DN9" i="5"/>
  <c r="DM9" i="5"/>
  <c r="HA8" i="5"/>
  <c r="JV8" i="5" s="1"/>
  <c r="GZ8" i="5"/>
  <c r="JS8" i="5" s="1"/>
  <c r="GY8" i="5"/>
  <c r="JP8" i="5" s="1"/>
  <c r="GX8" i="5"/>
  <c r="JM8" i="5" s="1"/>
  <c r="GW8" i="5"/>
  <c r="JJ8" i="5" s="1"/>
  <c r="DV8" i="5"/>
  <c r="DU8" i="5"/>
  <c r="DT8" i="5"/>
  <c r="DR8" i="5"/>
  <c r="DQ8" i="5"/>
  <c r="DP8" i="5"/>
  <c r="DO8" i="5"/>
  <c r="DN8" i="5"/>
  <c r="DM8" i="5"/>
  <c r="HA7" i="5"/>
  <c r="JV7" i="5" s="1"/>
  <c r="GZ7" i="5"/>
  <c r="JS7" i="5" s="1"/>
  <c r="GY7" i="5"/>
  <c r="JP7" i="5" s="1"/>
  <c r="GX7" i="5"/>
  <c r="JM7" i="5" s="1"/>
  <c r="GW7" i="5"/>
  <c r="JJ7" i="5" s="1"/>
  <c r="DV7" i="5"/>
  <c r="DU7" i="5"/>
  <c r="DT7" i="5"/>
  <c r="DR7" i="5"/>
  <c r="DQ7" i="5"/>
  <c r="DP7" i="5"/>
  <c r="DO7" i="5"/>
  <c r="DN7" i="5"/>
  <c r="DM7" i="5"/>
  <c r="HA6" i="5"/>
  <c r="JV6" i="5" s="1"/>
  <c r="GZ6" i="5"/>
  <c r="JS6" i="5" s="1"/>
  <c r="GY6" i="5"/>
  <c r="JP6" i="5" s="1"/>
  <c r="GX6" i="5"/>
  <c r="JM6" i="5" s="1"/>
  <c r="GW6" i="5"/>
  <c r="JJ6" i="5" s="1"/>
  <c r="DV6" i="5"/>
  <c r="DU6" i="5"/>
  <c r="DT6" i="5"/>
  <c r="DR6" i="5"/>
  <c r="DQ6" i="5"/>
  <c r="DP6" i="5"/>
  <c r="DO6" i="5"/>
  <c r="DN6" i="5"/>
  <c r="DM6" i="5"/>
  <c r="HA5" i="5"/>
  <c r="JV5" i="5" s="1"/>
  <c r="GZ5" i="5"/>
  <c r="JS5" i="5" s="1"/>
  <c r="GY5" i="5"/>
  <c r="JP5" i="5" s="1"/>
  <c r="GX5" i="5"/>
  <c r="JM5" i="5" s="1"/>
  <c r="GW5" i="5"/>
  <c r="JJ5" i="5" s="1"/>
  <c r="DV5" i="5"/>
  <c r="DU5" i="5"/>
  <c r="DT5" i="5"/>
  <c r="DR5" i="5"/>
  <c r="DQ5" i="5"/>
  <c r="DP5" i="5"/>
  <c r="DO5" i="5"/>
  <c r="DN5" i="5"/>
  <c r="DM5" i="5"/>
  <c r="HA4" i="5"/>
  <c r="JV4" i="5" s="1"/>
  <c r="GZ4" i="5"/>
  <c r="JS4" i="5" s="1"/>
  <c r="GY4" i="5"/>
  <c r="JP4" i="5" s="1"/>
  <c r="GX4" i="5"/>
  <c r="JM4" i="5" s="1"/>
  <c r="GW4" i="5"/>
  <c r="JJ4" i="5" s="1"/>
  <c r="DV4" i="5"/>
  <c r="DU4" i="5"/>
  <c r="DT4" i="5"/>
  <c r="DR4" i="5"/>
  <c r="DQ4" i="5"/>
  <c r="DP4" i="5"/>
  <c r="DO4" i="5"/>
  <c r="DN4" i="5"/>
  <c r="DM4" i="5"/>
  <c r="HA3" i="5"/>
  <c r="JV3" i="5" s="1"/>
  <c r="GZ3" i="5"/>
  <c r="JS3" i="5" s="1"/>
  <c r="GY3" i="5"/>
  <c r="JP3" i="5" s="1"/>
  <c r="GX3" i="5"/>
  <c r="JM3" i="5" s="1"/>
  <c r="GW3" i="5"/>
  <c r="JJ3" i="5" s="1"/>
  <c r="DV3" i="5"/>
  <c r="DU3" i="5"/>
  <c r="DT3" i="5"/>
  <c r="DR3" i="5"/>
  <c r="DQ3" i="5"/>
  <c r="DP3" i="5"/>
  <c r="DO3" i="5"/>
  <c r="DN3" i="5"/>
  <c r="DM3" i="5"/>
  <c r="HA2" i="5"/>
  <c r="JV2" i="5" s="1"/>
  <c r="GZ2" i="5"/>
  <c r="JS2" i="5" s="1"/>
  <c r="GY2" i="5"/>
  <c r="JP2" i="5" s="1"/>
  <c r="GX2" i="5"/>
  <c r="JM2" i="5" s="1"/>
  <c r="GW2" i="5"/>
  <c r="JJ2" i="5" s="1"/>
  <c r="DV2" i="5"/>
  <c r="DU2" i="5"/>
  <c r="DT2" i="5"/>
  <c r="DR2" i="5"/>
  <c r="DQ2" i="5"/>
  <c r="DP2" i="5"/>
  <c r="DO2" i="5"/>
  <c r="DN2" i="5"/>
  <c r="DM2" i="5"/>
  <c r="HA10" i="5"/>
  <c r="JV10" i="5" s="1"/>
  <c r="GZ10" i="5"/>
  <c r="JS10" i="5" s="1"/>
  <c r="GY10" i="5"/>
  <c r="JP10" i="5" s="1"/>
  <c r="GW35" i="2"/>
  <c r="JJ35" i="2" s="1"/>
  <c r="GZ34" i="2"/>
  <c r="JS34" i="2" s="1"/>
  <c r="GY34" i="2"/>
  <c r="JP34" i="2" s="1"/>
  <c r="GX34" i="2"/>
  <c r="JM34" i="2" s="1"/>
  <c r="GW34" i="2"/>
  <c r="JJ34" i="2" s="1"/>
  <c r="HA17" i="2"/>
  <c r="JV17" i="2" s="1"/>
  <c r="GZ17" i="2"/>
  <c r="JS17" i="2" s="1"/>
  <c r="GY17" i="2"/>
  <c r="JP17" i="2" s="1"/>
  <c r="GX17" i="2"/>
  <c r="JM17" i="2" s="1"/>
  <c r="GW17" i="2"/>
  <c r="JJ17" i="2" s="1"/>
  <c r="HA15" i="2"/>
  <c r="JV15" i="2" s="1"/>
  <c r="GZ15" i="2"/>
  <c r="JS15" i="2" s="1"/>
  <c r="GY15" i="2"/>
  <c r="JP15" i="2" s="1"/>
  <c r="GX15" i="2"/>
  <c r="JM15" i="2" s="1"/>
  <c r="GW15" i="2"/>
  <c r="JJ15" i="2" s="1"/>
  <c r="HA14" i="2"/>
  <c r="JV14" i="2" s="1"/>
  <c r="GZ14" i="2"/>
  <c r="JS14" i="2" s="1"/>
  <c r="GY14" i="2"/>
  <c r="JP14" i="2" s="1"/>
  <c r="GX14" i="2"/>
  <c r="JM14" i="2" s="1"/>
  <c r="GW14" i="2"/>
  <c r="JJ14" i="2" s="1"/>
  <c r="HA13" i="2"/>
  <c r="JV13" i="2" s="1"/>
  <c r="GZ13" i="2"/>
  <c r="JS13" i="2" s="1"/>
  <c r="GY13" i="2"/>
  <c r="JP13" i="2" s="1"/>
  <c r="GX13" i="2"/>
  <c r="JM13" i="2" s="1"/>
  <c r="GW13" i="2"/>
  <c r="JJ13" i="2" s="1"/>
  <c r="HA12" i="2"/>
  <c r="JV12" i="2" s="1"/>
  <c r="GZ12" i="2"/>
  <c r="JS12" i="2" s="1"/>
  <c r="GY12" i="2"/>
  <c r="JP12" i="2" s="1"/>
  <c r="GX12" i="2"/>
  <c r="JM12" i="2" s="1"/>
  <c r="GW12" i="2"/>
  <c r="JJ12" i="2" s="1"/>
  <c r="HA11" i="2"/>
  <c r="JV11" i="2" s="1"/>
  <c r="GZ11" i="2"/>
  <c r="JS11" i="2" s="1"/>
  <c r="GY11" i="2"/>
  <c r="JP11" i="2" s="1"/>
  <c r="GX11" i="2"/>
  <c r="JM11" i="2" s="1"/>
  <c r="GW11" i="2"/>
  <c r="JJ11" i="2" s="1"/>
  <c r="HA10" i="2"/>
  <c r="JV10" i="2" s="1"/>
  <c r="GZ10" i="2"/>
  <c r="JS10" i="2" s="1"/>
  <c r="GY10" i="2"/>
  <c r="JP10" i="2" s="1"/>
  <c r="GX10" i="2"/>
  <c r="JM10" i="2" s="1"/>
  <c r="GW10" i="2"/>
  <c r="JJ10" i="2" s="1"/>
  <c r="HA9" i="2"/>
  <c r="JV9" i="2" s="1"/>
  <c r="GZ9" i="2"/>
  <c r="JS9" i="2" s="1"/>
  <c r="GY9" i="2"/>
  <c r="JP9" i="2" s="1"/>
  <c r="GX9" i="2"/>
  <c r="JM9" i="2" s="1"/>
  <c r="GW9" i="2"/>
  <c r="JJ9" i="2" s="1"/>
  <c r="GZ8" i="2"/>
  <c r="JS8" i="2" s="1"/>
  <c r="GX8" i="2"/>
  <c r="JM8" i="2" s="1"/>
  <c r="GW8" i="2"/>
  <c r="JJ8" i="2" s="1"/>
  <c r="HA7" i="2"/>
  <c r="JV7" i="2" s="1"/>
  <c r="GZ7" i="2"/>
  <c r="JS7" i="2" s="1"/>
  <c r="GY7" i="2"/>
  <c r="JP7" i="2" s="1"/>
  <c r="GX7" i="2"/>
  <c r="JM7" i="2" s="1"/>
  <c r="GW7" i="2"/>
  <c r="JJ7" i="2" s="1"/>
  <c r="HA6" i="2"/>
  <c r="JV6" i="2" s="1"/>
  <c r="GZ6" i="2"/>
  <c r="JS6" i="2" s="1"/>
  <c r="GY6" i="2"/>
  <c r="JP6" i="2" s="1"/>
  <c r="GX6" i="2"/>
  <c r="JM6" i="2" s="1"/>
  <c r="GW6" i="2"/>
  <c r="JJ6" i="2" s="1"/>
  <c r="HA5" i="2"/>
  <c r="JV5" i="2" s="1"/>
  <c r="GZ5" i="2"/>
  <c r="JS5" i="2" s="1"/>
  <c r="GY5" i="2"/>
  <c r="JP5" i="2" s="1"/>
  <c r="GX5" i="2"/>
  <c r="JM5" i="2" s="1"/>
  <c r="GW5" i="2"/>
  <c r="JJ5" i="2" s="1"/>
  <c r="HA4" i="2"/>
  <c r="JV4" i="2" s="1"/>
  <c r="GZ4" i="2"/>
  <c r="JS4" i="2" s="1"/>
  <c r="GY4" i="2"/>
  <c r="JP4" i="2" s="1"/>
  <c r="GX4" i="2"/>
  <c r="JM4" i="2" s="1"/>
  <c r="GW4" i="2"/>
  <c r="JJ4" i="2" s="1"/>
  <c r="GZ3" i="2"/>
  <c r="JS3" i="2" s="1"/>
  <c r="GX3" i="2"/>
  <c r="JM3" i="2" s="1"/>
  <c r="GW3" i="2"/>
  <c r="JJ3" i="2" s="1"/>
  <c r="HA2" i="2"/>
  <c r="JV2" i="2" s="1"/>
  <c r="GW2" i="2"/>
  <c r="JJ2" i="2" s="1"/>
  <c r="HA35" i="4"/>
  <c r="JV35" i="4" s="1"/>
  <c r="GZ35" i="4"/>
  <c r="JS35" i="4" s="1"/>
  <c r="GY35" i="4"/>
  <c r="JP35" i="4" s="1"/>
  <c r="DV35" i="4"/>
  <c r="DU35" i="4"/>
  <c r="DT35" i="4"/>
  <c r="DR35" i="4"/>
  <c r="DQ35" i="4"/>
  <c r="DP35" i="4"/>
  <c r="DO35" i="4"/>
  <c r="DN35" i="4"/>
  <c r="DM35" i="4"/>
  <c r="GZ34" i="4"/>
  <c r="JS34" i="4" s="1"/>
  <c r="GY34" i="4"/>
  <c r="JP34" i="4" s="1"/>
  <c r="GX34" i="4"/>
  <c r="JM34" i="4" s="1"/>
  <c r="GW34" i="4"/>
  <c r="JJ34" i="4" s="1"/>
  <c r="DV34" i="4"/>
  <c r="DU34" i="4"/>
  <c r="DT34" i="4"/>
  <c r="DR34" i="4"/>
  <c r="DQ34" i="4"/>
  <c r="DP34" i="4"/>
  <c r="DO34" i="4"/>
  <c r="DN34" i="4"/>
  <c r="DM34" i="4"/>
  <c r="HA31" i="4"/>
  <c r="JV31" i="4" s="1"/>
  <c r="GZ31" i="4"/>
  <c r="JS31" i="4" s="1"/>
  <c r="GY31" i="4"/>
  <c r="JP31" i="4" s="1"/>
  <c r="GX31" i="4"/>
  <c r="JM31" i="4" s="1"/>
  <c r="GW31" i="4"/>
  <c r="JJ31" i="4" s="1"/>
  <c r="DV31" i="4"/>
  <c r="DU31" i="4"/>
  <c r="DT31" i="4"/>
  <c r="DR31" i="4"/>
  <c r="DQ31" i="4"/>
  <c r="DP31" i="4"/>
  <c r="DO31" i="4"/>
  <c r="DN31" i="4"/>
  <c r="DM31" i="4"/>
  <c r="HA30" i="4"/>
  <c r="JV30" i="4" s="1"/>
  <c r="GZ30" i="4"/>
  <c r="JS30" i="4" s="1"/>
  <c r="GY30" i="4"/>
  <c r="JP30" i="4" s="1"/>
  <c r="GX30" i="4"/>
  <c r="JM30" i="4" s="1"/>
  <c r="GW30" i="4"/>
  <c r="JJ30" i="4" s="1"/>
  <c r="DV30" i="4"/>
  <c r="DU30" i="4"/>
  <c r="DT30" i="4"/>
  <c r="DR30" i="4"/>
  <c r="DQ30" i="4"/>
  <c r="DP30" i="4"/>
  <c r="DO30" i="4"/>
  <c r="DN30" i="4"/>
  <c r="DM30" i="4"/>
  <c r="HA29" i="4"/>
  <c r="JV29" i="4" s="1"/>
  <c r="GZ29" i="4"/>
  <c r="JS29" i="4" s="1"/>
  <c r="GY29" i="4"/>
  <c r="JP29" i="4" s="1"/>
  <c r="GX29" i="4"/>
  <c r="JM29" i="4" s="1"/>
  <c r="GW29" i="4"/>
  <c r="JJ29" i="4" s="1"/>
  <c r="DV29" i="4"/>
  <c r="DU29" i="4"/>
  <c r="DT29" i="4"/>
  <c r="DR29" i="4"/>
  <c r="DQ29" i="4"/>
  <c r="DP29" i="4"/>
  <c r="DO29" i="4"/>
  <c r="DN29" i="4"/>
  <c r="DM29" i="4"/>
  <c r="HA28" i="4"/>
  <c r="JV28" i="4" s="1"/>
  <c r="GZ28" i="4"/>
  <c r="JS28" i="4" s="1"/>
  <c r="GY28" i="4"/>
  <c r="JP28" i="4" s="1"/>
  <c r="GX28" i="4"/>
  <c r="JM28" i="4" s="1"/>
  <c r="GW28" i="4"/>
  <c r="JJ28" i="4" s="1"/>
  <c r="DV28" i="4"/>
  <c r="DU28" i="4"/>
  <c r="DR28" i="4"/>
  <c r="DQ28" i="4"/>
  <c r="DP28" i="4"/>
  <c r="DO28" i="4"/>
  <c r="DN28" i="4"/>
  <c r="DM28" i="4"/>
  <c r="HA26" i="4"/>
  <c r="JV26" i="4" s="1"/>
  <c r="GZ26" i="4"/>
  <c r="JS26" i="4" s="1"/>
  <c r="GY26" i="4"/>
  <c r="JP26" i="4" s="1"/>
  <c r="GX26" i="4"/>
  <c r="JM26" i="4" s="1"/>
  <c r="GW26" i="4"/>
  <c r="JJ26" i="4" s="1"/>
  <c r="DV26" i="4"/>
  <c r="DU26" i="4"/>
  <c r="DR26" i="4"/>
  <c r="DQ26" i="4"/>
  <c r="DP26" i="4"/>
  <c r="DO26" i="4"/>
  <c r="DN26" i="4"/>
  <c r="DM26" i="4"/>
  <c r="HA25" i="4"/>
  <c r="JV25" i="4" s="1"/>
  <c r="GZ25" i="4"/>
  <c r="JS25" i="4" s="1"/>
  <c r="GY25" i="4"/>
  <c r="JP25" i="4" s="1"/>
  <c r="GX25" i="4"/>
  <c r="JM25" i="4" s="1"/>
  <c r="GW25" i="4"/>
  <c r="JJ25" i="4" s="1"/>
  <c r="DV25" i="4"/>
  <c r="DU25" i="4"/>
  <c r="DT25" i="4"/>
  <c r="DR25" i="4"/>
  <c r="DQ25" i="4"/>
  <c r="DP25" i="4"/>
  <c r="DO25" i="4"/>
  <c r="DN25" i="4"/>
  <c r="DM25" i="4"/>
  <c r="HA24" i="4"/>
  <c r="JV24" i="4" s="1"/>
  <c r="GZ24" i="4"/>
  <c r="JS24" i="4" s="1"/>
  <c r="GY24" i="4"/>
  <c r="JP24" i="4" s="1"/>
  <c r="GX24" i="4"/>
  <c r="JM24" i="4" s="1"/>
  <c r="GW24" i="4"/>
  <c r="JJ24" i="4" s="1"/>
  <c r="DV24" i="4"/>
  <c r="DU24" i="4"/>
  <c r="DT24" i="4"/>
  <c r="DR24" i="4"/>
  <c r="DQ24" i="4"/>
  <c r="DP24" i="4"/>
  <c r="DO24" i="4"/>
  <c r="DN24" i="4"/>
  <c r="DM24" i="4"/>
  <c r="DN23" i="4"/>
  <c r="DM23" i="4"/>
  <c r="HA22" i="4"/>
  <c r="JV22" i="4" s="1"/>
  <c r="GZ22" i="4"/>
  <c r="JS22" i="4" s="1"/>
  <c r="GY22" i="4"/>
  <c r="JP22" i="4" s="1"/>
  <c r="GX22" i="4"/>
  <c r="JM22" i="4" s="1"/>
  <c r="GW22" i="4"/>
  <c r="JJ22" i="4" s="1"/>
  <c r="DV22" i="4"/>
  <c r="DU22" i="4"/>
  <c r="DT22" i="4"/>
  <c r="DR22" i="4"/>
  <c r="DQ22" i="4"/>
  <c r="DP22" i="4"/>
  <c r="DO22" i="4"/>
  <c r="DN22" i="4"/>
  <c r="DM22" i="4"/>
  <c r="HA21" i="4"/>
  <c r="JV21" i="4" s="1"/>
  <c r="GZ21" i="4"/>
  <c r="JS21" i="4" s="1"/>
  <c r="GY21" i="4"/>
  <c r="JP21" i="4" s="1"/>
  <c r="GX21" i="4"/>
  <c r="JM21" i="4" s="1"/>
  <c r="GW21" i="4"/>
  <c r="JJ21" i="4" s="1"/>
  <c r="DV21" i="4"/>
  <c r="DU21" i="4"/>
  <c r="DT21" i="4"/>
  <c r="DR21" i="4"/>
  <c r="DQ21" i="4"/>
  <c r="DP21" i="4"/>
  <c r="DO21" i="4"/>
  <c r="DN21" i="4"/>
  <c r="DM21" i="4"/>
  <c r="HA20" i="4"/>
  <c r="JV20" i="4" s="1"/>
  <c r="GZ20" i="4"/>
  <c r="JS20" i="4" s="1"/>
  <c r="GY20" i="4"/>
  <c r="JP20" i="4" s="1"/>
  <c r="GX20" i="4"/>
  <c r="JM20" i="4" s="1"/>
  <c r="GW20" i="4"/>
  <c r="JJ20" i="4" s="1"/>
  <c r="DV20" i="4"/>
  <c r="DU20" i="4"/>
  <c r="DT20" i="4"/>
  <c r="DR20" i="4"/>
  <c r="DQ20" i="4"/>
  <c r="DP20" i="4"/>
  <c r="DO20" i="4"/>
  <c r="DN20" i="4"/>
  <c r="DM20" i="4"/>
  <c r="HA19" i="4"/>
  <c r="JV19" i="4" s="1"/>
  <c r="GZ19" i="4"/>
  <c r="JS19" i="4" s="1"/>
  <c r="GY19" i="4"/>
  <c r="JP19" i="4" s="1"/>
  <c r="GX19" i="4"/>
  <c r="JM19" i="4" s="1"/>
  <c r="GW19" i="4"/>
  <c r="JJ19" i="4" s="1"/>
  <c r="DV19" i="4"/>
  <c r="DU19" i="4"/>
  <c r="DT19" i="4"/>
  <c r="DR19" i="4"/>
  <c r="DQ19" i="4"/>
  <c r="DP19" i="4"/>
  <c r="DO19" i="4"/>
  <c r="DN19" i="4"/>
  <c r="DM19" i="4"/>
  <c r="HA17" i="4"/>
  <c r="JV17" i="4" s="1"/>
  <c r="GZ17" i="4"/>
  <c r="JS17" i="4" s="1"/>
  <c r="GY17" i="4"/>
  <c r="JP17" i="4" s="1"/>
  <c r="GX17" i="4"/>
  <c r="JM17" i="4" s="1"/>
  <c r="GW17" i="4"/>
  <c r="JJ17" i="4" s="1"/>
  <c r="DV17" i="4"/>
  <c r="DU17" i="4"/>
  <c r="DT17" i="4"/>
  <c r="DR17" i="4"/>
  <c r="DQ17" i="4"/>
  <c r="DP17" i="4"/>
  <c r="DO17" i="4"/>
  <c r="DN17" i="4"/>
  <c r="DM17" i="4"/>
  <c r="HA16" i="4"/>
  <c r="JV16" i="4" s="1"/>
  <c r="GZ16" i="4"/>
  <c r="JS16" i="4" s="1"/>
  <c r="GY16" i="4"/>
  <c r="JP16" i="4" s="1"/>
  <c r="GX16" i="4"/>
  <c r="JM16" i="4" s="1"/>
  <c r="GW16" i="4"/>
  <c r="JJ16" i="4" s="1"/>
  <c r="DV16" i="4"/>
  <c r="DU16" i="4"/>
  <c r="DT16" i="4"/>
  <c r="DR16" i="4"/>
  <c r="DQ16" i="4"/>
  <c r="DP16" i="4"/>
  <c r="DO16" i="4"/>
  <c r="DN16" i="4"/>
  <c r="DM16" i="4"/>
  <c r="HA15" i="4"/>
  <c r="JV15" i="4" s="1"/>
  <c r="GZ15" i="4"/>
  <c r="JS15" i="4" s="1"/>
  <c r="GY15" i="4"/>
  <c r="JP15" i="4" s="1"/>
  <c r="GX15" i="4"/>
  <c r="JM15" i="4" s="1"/>
  <c r="GW15" i="4"/>
  <c r="JJ15" i="4" s="1"/>
  <c r="DV15" i="4"/>
  <c r="DU15" i="4"/>
  <c r="DT15" i="4"/>
  <c r="DR15" i="4"/>
  <c r="DQ15" i="4"/>
  <c r="DP15" i="4"/>
  <c r="DO15" i="4"/>
  <c r="DN15" i="4"/>
  <c r="DM15" i="4"/>
  <c r="HA14" i="4"/>
  <c r="JV14" i="4" s="1"/>
  <c r="GZ14" i="4"/>
  <c r="JS14" i="4" s="1"/>
  <c r="GY14" i="4"/>
  <c r="JP14" i="4" s="1"/>
  <c r="GX14" i="4"/>
  <c r="JM14" i="4" s="1"/>
  <c r="GW14" i="4"/>
  <c r="JJ14" i="4" s="1"/>
  <c r="DV14" i="4"/>
  <c r="DU14" i="4"/>
  <c r="DT14" i="4"/>
  <c r="DR14" i="4"/>
  <c r="DQ14" i="4"/>
  <c r="DP14" i="4"/>
  <c r="DO14" i="4"/>
  <c r="DN14" i="4"/>
  <c r="DM14" i="4"/>
  <c r="HA13" i="4"/>
  <c r="JV13" i="4" s="1"/>
  <c r="GZ13" i="4"/>
  <c r="JS13" i="4" s="1"/>
  <c r="GY13" i="4"/>
  <c r="JP13" i="4" s="1"/>
  <c r="GX13" i="4"/>
  <c r="JM13" i="4" s="1"/>
  <c r="GW13" i="4"/>
  <c r="JJ13" i="4" s="1"/>
  <c r="DV13" i="4"/>
  <c r="DU13" i="4"/>
  <c r="DT13" i="4"/>
  <c r="DR13" i="4"/>
  <c r="DQ13" i="4"/>
  <c r="DP13" i="4"/>
  <c r="DO13" i="4"/>
  <c r="DN13" i="4"/>
  <c r="DM13" i="4"/>
  <c r="HA12" i="4"/>
  <c r="JV12" i="4" s="1"/>
  <c r="GZ12" i="4"/>
  <c r="JS12" i="4" s="1"/>
  <c r="GY12" i="4"/>
  <c r="JP12" i="4" s="1"/>
  <c r="GX12" i="4"/>
  <c r="JM12" i="4" s="1"/>
  <c r="GW12" i="4"/>
  <c r="JJ12" i="4" s="1"/>
  <c r="DV12" i="4"/>
  <c r="DU12" i="4"/>
  <c r="DT12" i="4"/>
  <c r="DR12" i="4"/>
  <c r="DQ12" i="4"/>
  <c r="DP12" i="4"/>
  <c r="DO12" i="4"/>
  <c r="DN12" i="4"/>
  <c r="DM12" i="4"/>
  <c r="HA11" i="4"/>
  <c r="JV11" i="4" s="1"/>
  <c r="GZ11" i="4"/>
  <c r="JS11" i="4" s="1"/>
  <c r="GY11" i="4"/>
  <c r="JP11" i="4" s="1"/>
  <c r="GX11" i="4"/>
  <c r="JM11" i="4" s="1"/>
  <c r="GW11" i="4"/>
  <c r="JJ11" i="4" s="1"/>
  <c r="DV11" i="4"/>
  <c r="DU11" i="4"/>
  <c r="DT11" i="4"/>
  <c r="DR11" i="4"/>
  <c r="DQ11" i="4"/>
  <c r="DP11" i="4"/>
  <c r="DO11" i="4"/>
  <c r="DN11" i="4"/>
  <c r="DM11" i="4"/>
  <c r="DU23" i="4"/>
  <c r="DV23" i="4"/>
  <c r="HA23" i="4"/>
  <c r="JV23" i="4" s="1"/>
  <c r="DT23" i="4"/>
  <c r="GZ23" i="4"/>
  <c r="JS23" i="4" s="1"/>
  <c r="DQ23" i="4"/>
  <c r="DR23" i="4"/>
  <c r="GY23" i="4"/>
  <c r="JP23" i="4" s="1"/>
  <c r="DO23" i="4"/>
  <c r="DP23" i="4"/>
  <c r="GX23" i="4"/>
  <c r="JM23" i="4" s="1"/>
  <c r="GW23" i="4"/>
  <c r="JJ23" i="4" s="1"/>
  <c r="GX10" i="4"/>
  <c r="JM10" i="4" s="1"/>
  <c r="GW10" i="4"/>
  <c r="JJ10" i="4" s="1"/>
  <c r="DV10" i="4"/>
  <c r="DU10" i="4"/>
  <c r="DT10" i="4"/>
  <c r="DR10" i="4"/>
  <c r="DQ10" i="4"/>
  <c r="DP10" i="4"/>
  <c r="DO10" i="4"/>
  <c r="DN10" i="4"/>
  <c r="DM10" i="4"/>
  <c r="HA9" i="4"/>
  <c r="JV9" i="4" s="1"/>
  <c r="GZ9" i="4"/>
  <c r="JS9" i="4" s="1"/>
  <c r="GY9" i="4"/>
  <c r="JP9" i="4" s="1"/>
  <c r="GX9" i="4"/>
  <c r="JM9" i="4" s="1"/>
  <c r="GW9" i="4"/>
  <c r="JJ9" i="4" s="1"/>
  <c r="DV9" i="4"/>
  <c r="DU9" i="4"/>
  <c r="DT9" i="4"/>
  <c r="DR9" i="4"/>
  <c r="DQ9" i="4"/>
  <c r="DP9" i="4"/>
  <c r="DO9" i="4"/>
  <c r="DN9" i="4"/>
  <c r="DM9" i="4"/>
  <c r="HA8" i="4"/>
  <c r="JV8" i="4" s="1"/>
  <c r="GZ8" i="4"/>
  <c r="JS8" i="4" s="1"/>
  <c r="GY8" i="4"/>
  <c r="JP8" i="4" s="1"/>
  <c r="GX8" i="4"/>
  <c r="JM8" i="4" s="1"/>
  <c r="GW8" i="4"/>
  <c r="JJ8" i="4" s="1"/>
  <c r="DV8" i="4"/>
  <c r="DU8" i="4"/>
  <c r="DT8" i="4"/>
  <c r="DR8" i="4"/>
  <c r="DQ8" i="4"/>
  <c r="DP8" i="4"/>
  <c r="DO8" i="4"/>
  <c r="DN8" i="4"/>
  <c r="DM8" i="4"/>
  <c r="HA7" i="4"/>
  <c r="JV7" i="4" s="1"/>
  <c r="GZ7" i="4"/>
  <c r="JS7" i="4" s="1"/>
  <c r="GY7" i="4"/>
  <c r="JP7" i="4" s="1"/>
  <c r="GX7" i="4"/>
  <c r="JM7" i="4" s="1"/>
  <c r="GW7" i="4"/>
  <c r="JJ7" i="4" s="1"/>
  <c r="DV7" i="4"/>
  <c r="DU7" i="4"/>
  <c r="DT7" i="4"/>
  <c r="DR7" i="4"/>
  <c r="DQ7" i="4"/>
  <c r="DP7" i="4"/>
  <c r="DO7" i="4"/>
  <c r="DN7" i="4"/>
  <c r="DM7" i="4"/>
  <c r="GZ6" i="4"/>
  <c r="JS6" i="4" s="1"/>
  <c r="GX6" i="4"/>
  <c r="JM6" i="4" s="1"/>
  <c r="DV6" i="4"/>
  <c r="DU6" i="4"/>
  <c r="DT6" i="4"/>
  <c r="DR6" i="4"/>
  <c r="DQ6" i="4"/>
  <c r="DP6" i="4"/>
  <c r="DO6" i="4"/>
  <c r="DN6" i="4"/>
  <c r="DM6" i="4"/>
  <c r="HA5" i="4"/>
  <c r="JV5" i="4" s="1"/>
  <c r="GZ5" i="4"/>
  <c r="JS5" i="4" s="1"/>
  <c r="GY5" i="4"/>
  <c r="JP5" i="4" s="1"/>
  <c r="GX5" i="4"/>
  <c r="JM5" i="4" s="1"/>
  <c r="GW5" i="4"/>
  <c r="JJ5" i="4" s="1"/>
  <c r="DV5" i="4"/>
  <c r="DU5" i="4"/>
  <c r="DT5" i="4"/>
  <c r="DR5" i="4"/>
  <c r="DQ5" i="4"/>
  <c r="DP5" i="4"/>
  <c r="DO5" i="4"/>
  <c r="DN5" i="4"/>
  <c r="DM5" i="4"/>
  <c r="HA4" i="4"/>
  <c r="JV4" i="4" s="1"/>
  <c r="GZ4" i="4"/>
  <c r="JS4" i="4" s="1"/>
  <c r="GY4" i="4"/>
  <c r="JP4" i="4" s="1"/>
  <c r="GX4" i="4"/>
  <c r="JM4" i="4" s="1"/>
  <c r="GW4" i="4"/>
  <c r="JJ4" i="4" s="1"/>
  <c r="DV4" i="4"/>
  <c r="DU4" i="4"/>
  <c r="DT4" i="4"/>
  <c r="DR4" i="4"/>
  <c r="DQ4" i="4"/>
  <c r="DP4" i="4"/>
  <c r="DO4" i="4"/>
  <c r="DN4" i="4"/>
  <c r="DM4" i="4"/>
  <c r="HA3" i="4"/>
  <c r="JV3" i="4" s="1"/>
  <c r="GZ3" i="4"/>
  <c r="JS3" i="4" s="1"/>
  <c r="GY3" i="4"/>
  <c r="JP3" i="4" s="1"/>
  <c r="GX3" i="4"/>
  <c r="JM3" i="4" s="1"/>
  <c r="GW3" i="4"/>
  <c r="JJ3" i="4" s="1"/>
  <c r="DV3" i="4"/>
  <c r="DU3" i="4"/>
  <c r="DT3" i="4"/>
  <c r="DR3" i="4"/>
  <c r="DQ3" i="4"/>
  <c r="DP3" i="4"/>
  <c r="DO3" i="4"/>
  <c r="DN3" i="4"/>
  <c r="DM3" i="4"/>
  <c r="HA2" i="4"/>
  <c r="JV2" i="4" s="1"/>
  <c r="GZ2" i="4"/>
  <c r="JS2" i="4" s="1"/>
  <c r="GY2" i="4"/>
  <c r="JP2" i="4" s="1"/>
  <c r="GX2" i="4"/>
  <c r="JM2" i="4" s="1"/>
  <c r="GW2" i="4"/>
  <c r="JJ2" i="4" s="1"/>
  <c r="DV2" i="4"/>
  <c r="DU2" i="4"/>
  <c r="DR2" i="4"/>
  <c r="DQ2" i="4"/>
  <c r="DP2" i="4"/>
  <c r="DO2" i="4"/>
  <c r="DN2" i="4"/>
  <c r="DM2" i="4"/>
  <c r="GZ10" i="4"/>
  <c r="JS10" i="4" s="1"/>
  <c r="GY10" i="4"/>
  <c r="JP10" i="4" s="1"/>
  <c r="HA35" i="3"/>
  <c r="JV35" i="3" s="1"/>
  <c r="GZ35" i="3"/>
  <c r="JS35" i="3" s="1"/>
  <c r="GY35" i="3"/>
  <c r="JP35" i="3" s="1"/>
  <c r="GX35" i="3"/>
  <c r="JM35" i="3" s="1"/>
  <c r="GW35" i="3"/>
  <c r="JJ35" i="3" s="1"/>
  <c r="DV35" i="3"/>
  <c r="DU35" i="3"/>
  <c r="DT35" i="3"/>
  <c r="DS35" i="3"/>
  <c r="DR35" i="3"/>
  <c r="DQ35" i="3"/>
  <c r="DP35" i="3"/>
  <c r="DO35" i="3"/>
  <c r="DN35" i="3"/>
  <c r="DM35" i="3"/>
  <c r="HA34" i="3"/>
  <c r="JV34" i="3" s="1"/>
  <c r="GZ34" i="3"/>
  <c r="JS34" i="3" s="1"/>
  <c r="GY34" i="3"/>
  <c r="JP34" i="3" s="1"/>
  <c r="GX34" i="3"/>
  <c r="JM34" i="3" s="1"/>
  <c r="GW34" i="3"/>
  <c r="JJ34" i="3" s="1"/>
  <c r="DV34" i="3"/>
  <c r="DU34" i="3"/>
  <c r="DT34" i="3"/>
  <c r="DS34" i="3"/>
  <c r="DR34" i="3"/>
  <c r="DQ34" i="3"/>
  <c r="DP34" i="3"/>
  <c r="DO34" i="3"/>
  <c r="DN34" i="3"/>
  <c r="DM34" i="3"/>
  <c r="HA31" i="3"/>
  <c r="JV31" i="3" s="1"/>
  <c r="GZ31" i="3"/>
  <c r="JS31" i="3" s="1"/>
  <c r="GY31" i="3"/>
  <c r="JP31" i="3" s="1"/>
  <c r="GX31" i="3"/>
  <c r="JM31" i="3" s="1"/>
  <c r="GW31" i="3"/>
  <c r="JJ31" i="3" s="1"/>
  <c r="DV31" i="3"/>
  <c r="DU31" i="3"/>
  <c r="DT31" i="3"/>
  <c r="DS31" i="3"/>
  <c r="DR31" i="3"/>
  <c r="DQ31" i="3"/>
  <c r="DP31" i="3"/>
  <c r="DO31" i="3"/>
  <c r="DN31" i="3"/>
  <c r="DM31" i="3"/>
  <c r="HA30" i="3"/>
  <c r="JV30" i="3" s="1"/>
  <c r="GZ30" i="3"/>
  <c r="JS30" i="3" s="1"/>
  <c r="GY30" i="3"/>
  <c r="JP30" i="3" s="1"/>
  <c r="GX30" i="3"/>
  <c r="JM30" i="3" s="1"/>
  <c r="GW30" i="3"/>
  <c r="JJ30" i="3" s="1"/>
  <c r="DV30" i="3"/>
  <c r="DU30" i="3"/>
  <c r="DT30" i="3"/>
  <c r="DS30" i="3"/>
  <c r="DR30" i="3"/>
  <c r="DQ30" i="3"/>
  <c r="DP30" i="3"/>
  <c r="DO30" i="3"/>
  <c r="DN30" i="3"/>
  <c r="DM30" i="3"/>
  <c r="HA29" i="3"/>
  <c r="JV29" i="3" s="1"/>
  <c r="GZ29" i="3"/>
  <c r="JS29" i="3" s="1"/>
  <c r="GY29" i="3"/>
  <c r="JP29" i="3" s="1"/>
  <c r="GX29" i="3"/>
  <c r="JM29" i="3" s="1"/>
  <c r="GW29" i="3"/>
  <c r="JJ29" i="3" s="1"/>
  <c r="DV29" i="3"/>
  <c r="DU29" i="3"/>
  <c r="DT29" i="3"/>
  <c r="DS29" i="3"/>
  <c r="DR29" i="3"/>
  <c r="DQ29" i="3"/>
  <c r="DP29" i="3"/>
  <c r="DO29" i="3"/>
  <c r="DN29" i="3"/>
  <c r="DM29" i="3"/>
  <c r="HA28" i="3"/>
  <c r="JV28" i="3" s="1"/>
  <c r="GZ28" i="3"/>
  <c r="JS28" i="3" s="1"/>
  <c r="GY28" i="3"/>
  <c r="JP28" i="3" s="1"/>
  <c r="GX28" i="3"/>
  <c r="JM28" i="3" s="1"/>
  <c r="GW28" i="3"/>
  <c r="JJ28" i="3" s="1"/>
  <c r="DV28" i="3"/>
  <c r="DU28" i="3"/>
  <c r="DT28" i="3"/>
  <c r="DS28" i="3"/>
  <c r="DR28" i="3"/>
  <c r="DQ28" i="3"/>
  <c r="DP28" i="3"/>
  <c r="DO28" i="3"/>
  <c r="DN28" i="3"/>
  <c r="DM28" i="3"/>
  <c r="HA26" i="3"/>
  <c r="JV26" i="3" s="1"/>
  <c r="GZ26" i="3"/>
  <c r="JS26" i="3" s="1"/>
  <c r="GY26" i="3"/>
  <c r="JP26" i="3" s="1"/>
  <c r="GX26" i="3"/>
  <c r="JM26" i="3" s="1"/>
  <c r="GW26" i="3"/>
  <c r="JJ26" i="3" s="1"/>
  <c r="DV26" i="3"/>
  <c r="DU26" i="3"/>
  <c r="DT26" i="3"/>
  <c r="DS26" i="3"/>
  <c r="DR26" i="3"/>
  <c r="DQ26" i="3"/>
  <c r="DP26" i="3"/>
  <c r="DO26" i="3"/>
  <c r="DN26" i="3"/>
  <c r="DM26" i="3"/>
  <c r="HA25" i="3"/>
  <c r="JV25" i="3" s="1"/>
  <c r="GZ25" i="3"/>
  <c r="JS25" i="3" s="1"/>
  <c r="GY25" i="3"/>
  <c r="JP25" i="3" s="1"/>
  <c r="GX25" i="3"/>
  <c r="JM25" i="3" s="1"/>
  <c r="GW25" i="3"/>
  <c r="JJ25" i="3" s="1"/>
  <c r="DV25" i="3"/>
  <c r="DU25" i="3"/>
  <c r="DT25" i="3"/>
  <c r="DS25" i="3"/>
  <c r="DR25" i="3"/>
  <c r="DQ25" i="3"/>
  <c r="DP25" i="3"/>
  <c r="DO25" i="3"/>
  <c r="DN25" i="3"/>
  <c r="DM25" i="3"/>
  <c r="HA24" i="3"/>
  <c r="JV24" i="3" s="1"/>
  <c r="GZ24" i="3"/>
  <c r="JS24" i="3" s="1"/>
  <c r="GY24" i="3"/>
  <c r="JP24" i="3" s="1"/>
  <c r="GX24" i="3"/>
  <c r="JM24" i="3" s="1"/>
  <c r="GW24" i="3"/>
  <c r="JJ24" i="3" s="1"/>
  <c r="DV24" i="3"/>
  <c r="DU24" i="3"/>
  <c r="DT24" i="3"/>
  <c r="DS24" i="3"/>
  <c r="DR24" i="3"/>
  <c r="DQ24" i="3"/>
  <c r="DP24" i="3"/>
  <c r="DO24" i="3"/>
  <c r="DN24" i="3"/>
  <c r="DM24" i="3"/>
  <c r="DN23" i="3"/>
  <c r="DM23" i="3"/>
  <c r="HA22" i="3"/>
  <c r="JV22" i="3" s="1"/>
  <c r="GZ22" i="3"/>
  <c r="JS22" i="3" s="1"/>
  <c r="GY22" i="3"/>
  <c r="JP22" i="3" s="1"/>
  <c r="GX22" i="3"/>
  <c r="JM22" i="3" s="1"/>
  <c r="GW22" i="3"/>
  <c r="JJ22" i="3" s="1"/>
  <c r="DV22" i="3"/>
  <c r="DU22" i="3"/>
  <c r="DT22" i="3"/>
  <c r="DS22" i="3"/>
  <c r="DR22" i="3"/>
  <c r="DQ22" i="3"/>
  <c r="DP22" i="3"/>
  <c r="DO22" i="3"/>
  <c r="DN22" i="3"/>
  <c r="DM22" i="3"/>
  <c r="HA21" i="3"/>
  <c r="JV21" i="3" s="1"/>
  <c r="GZ21" i="3"/>
  <c r="JS21" i="3" s="1"/>
  <c r="GY21" i="3"/>
  <c r="JP21" i="3" s="1"/>
  <c r="GX21" i="3"/>
  <c r="JM21" i="3" s="1"/>
  <c r="GW21" i="3"/>
  <c r="JJ21" i="3" s="1"/>
  <c r="DV21" i="3"/>
  <c r="DU21" i="3"/>
  <c r="DT21" i="3"/>
  <c r="DS21" i="3"/>
  <c r="DR21" i="3"/>
  <c r="DQ21" i="3"/>
  <c r="DP21" i="3"/>
  <c r="DO21" i="3"/>
  <c r="DN21" i="3"/>
  <c r="DM21" i="3"/>
  <c r="HA20" i="3"/>
  <c r="JV20" i="3" s="1"/>
  <c r="GZ20" i="3"/>
  <c r="JS20" i="3" s="1"/>
  <c r="GY20" i="3"/>
  <c r="JP20" i="3" s="1"/>
  <c r="GX20" i="3"/>
  <c r="JM20" i="3" s="1"/>
  <c r="GW20" i="3"/>
  <c r="JJ20" i="3" s="1"/>
  <c r="DV20" i="3"/>
  <c r="DU20" i="3"/>
  <c r="DT20" i="3"/>
  <c r="DS20" i="3"/>
  <c r="DR20" i="3"/>
  <c r="DQ20" i="3"/>
  <c r="DP20" i="3"/>
  <c r="DO20" i="3"/>
  <c r="DN20" i="3"/>
  <c r="DM20" i="3"/>
  <c r="HA19" i="3"/>
  <c r="JV19" i="3" s="1"/>
  <c r="GZ19" i="3"/>
  <c r="JS19" i="3" s="1"/>
  <c r="GY19" i="3"/>
  <c r="JP19" i="3" s="1"/>
  <c r="GX19" i="3"/>
  <c r="JM19" i="3" s="1"/>
  <c r="GW19" i="3"/>
  <c r="JJ19" i="3" s="1"/>
  <c r="DV19" i="3"/>
  <c r="DU19" i="3"/>
  <c r="DT19" i="3"/>
  <c r="DS19" i="3"/>
  <c r="DR19" i="3"/>
  <c r="DQ19" i="3"/>
  <c r="DP19" i="3"/>
  <c r="DO19" i="3"/>
  <c r="DN19" i="3"/>
  <c r="DM19" i="3"/>
  <c r="HA17" i="3"/>
  <c r="JV17" i="3" s="1"/>
  <c r="GZ17" i="3"/>
  <c r="JS17" i="3" s="1"/>
  <c r="GY17" i="3"/>
  <c r="JP17" i="3" s="1"/>
  <c r="GX17" i="3"/>
  <c r="JM17" i="3" s="1"/>
  <c r="GW17" i="3"/>
  <c r="JJ17" i="3" s="1"/>
  <c r="DV17" i="3"/>
  <c r="DU17" i="3"/>
  <c r="DT17" i="3"/>
  <c r="DS17" i="3"/>
  <c r="DR17" i="3"/>
  <c r="DQ17" i="3"/>
  <c r="DP17" i="3"/>
  <c r="DO17" i="3"/>
  <c r="DN17" i="3"/>
  <c r="DM17" i="3"/>
  <c r="HA16" i="3"/>
  <c r="JV16" i="3" s="1"/>
  <c r="GZ16" i="3"/>
  <c r="JS16" i="3" s="1"/>
  <c r="GY16" i="3"/>
  <c r="JP16" i="3" s="1"/>
  <c r="GX16" i="3"/>
  <c r="JM16" i="3" s="1"/>
  <c r="GW16" i="3"/>
  <c r="JJ16" i="3" s="1"/>
  <c r="DV16" i="3"/>
  <c r="DU16" i="3"/>
  <c r="DT16" i="3"/>
  <c r="DS16" i="3"/>
  <c r="DR16" i="3"/>
  <c r="DQ16" i="3"/>
  <c r="DP16" i="3"/>
  <c r="DO16" i="3"/>
  <c r="DN16" i="3"/>
  <c r="DM16" i="3"/>
  <c r="HA15" i="3"/>
  <c r="JV15" i="3" s="1"/>
  <c r="GZ15" i="3"/>
  <c r="JS15" i="3" s="1"/>
  <c r="GY15" i="3"/>
  <c r="JP15" i="3" s="1"/>
  <c r="GX15" i="3"/>
  <c r="JM15" i="3" s="1"/>
  <c r="GW15" i="3"/>
  <c r="JJ15" i="3" s="1"/>
  <c r="DV15" i="3"/>
  <c r="DU15" i="3"/>
  <c r="DT15" i="3"/>
  <c r="DS15" i="3"/>
  <c r="DR15" i="3"/>
  <c r="DQ15" i="3"/>
  <c r="DP15" i="3"/>
  <c r="DO15" i="3"/>
  <c r="DN15" i="3"/>
  <c r="DM15" i="3"/>
  <c r="HA14" i="3"/>
  <c r="JV14" i="3" s="1"/>
  <c r="GZ14" i="3"/>
  <c r="JS14" i="3" s="1"/>
  <c r="GY14" i="3"/>
  <c r="JP14" i="3" s="1"/>
  <c r="GX14" i="3"/>
  <c r="JM14" i="3" s="1"/>
  <c r="GW14" i="3"/>
  <c r="JJ14" i="3" s="1"/>
  <c r="DV14" i="3"/>
  <c r="DU14" i="3"/>
  <c r="DT14" i="3"/>
  <c r="DS14" i="3"/>
  <c r="DR14" i="3"/>
  <c r="DQ14" i="3"/>
  <c r="DP14" i="3"/>
  <c r="DO14" i="3"/>
  <c r="DN14" i="3"/>
  <c r="DM14" i="3"/>
  <c r="HA13" i="3"/>
  <c r="JV13" i="3" s="1"/>
  <c r="GZ13" i="3"/>
  <c r="JS13" i="3" s="1"/>
  <c r="GY13" i="3"/>
  <c r="JP13" i="3" s="1"/>
  <c r="GX13" i="3"/>
  <c r="JM13" i="3" s="1"/>
  <c r="GW13" i="3"/>
  <c r="JJ13" i="3" s="1"/>
  <c r="DV13" i="3"/>
  <c r="DU13" i="3"/>
  <c r="DT13" i="3"/>
  <c r="DS13" i="3"/>
  <c r="DR13" i="3"/>
  <c r="DQ13" i="3"/>
  <c r="DP13" i="3"/>
  <c r="DO13" i="3"/>
  <c r="DN13" i="3"/>
  <c r="DM13" i="3"/>
  <c r="HA12" i="3"/>
  <c r="JV12" i="3" s="1"/>
  <c r="GZ12" i="3"/>
  <c r="JS12" i="3" s="1"/>
  <c r="GY12" i="3"/>
  <c r="JP12" i="3" s="1"/>
  <c r="GX12" i="3"/>
  <c r="JM12" i="3" s="1"/>
  <c r="GW12" i="3"/>
  <c r="JJ12" i="3" s="1"/>
  <c r="DV12" i="3"/>
  <c r="DU12" i="3"/>
  <c r="DT12" i="3"/>
  <c r="DS12" i="3"/>
  <c r="DR12" i="3"/>
  <c r="DQ12" i="3"/>
  <c r="DP12" i="3"/>
  <c r="DO12" i="3"/>
  <c r="DN12" i="3"/>
  <c r="DM12" i="3"/>
  <c r="HA11" i="3"/>
  <c r="JV11" i="3" s="1"/>
  <c r="GZ11" i="3"/>
  <c r="JS11" i="3" s="1"/>
  <c r="GY11" i="3"/>
  <c r="JP11" i="3" s="1"/>
  <c r="GX11" i="3"/>
  <c r="JM11" i="3" s="1"/>
  <c r="GW11" i="3"/>
  <c r="JJ11" i="3" s="1"/>
  <c r="DV11" i="3"/>
  <c r="DU11" i="3"/>
  <c r="DT11" i="3"/>
  <c r="DS11" i="3"/>
  <c r="DR11" i="3"/>
  <c r="DQ11" i="3"/>
  <c r="DP11" i="3"/>
  <c r="DO11" i="3"/>
  <c r="DN11" i="3"/>
  <c r="DM11" i="3"/>
  <c r="DU23" i="3"/>
  <c r="DV23" i="3"/>
  <c r="HA23" i="3"/>
  <c r="JV23" i="3" s="1"/>
  <c r="DS23" i="3"/>
  <c r="DT23" i="3"/>
  <c r="GZ23" i="3"/>
  <c r="JS23" i="3" s="1"/>
  <c r="DQ23" i="3"/>
  <c r="DR23" i="3"/>
  <c r="GY23" i="3"/>
  <c r="JP23" i="3" s="1"/>
  <c r="DO23" i="3"/>
  <c r="DP23" i="3"/>
  <c r="GX23" i="3"/>
  <c r="JM23" i="3" s="1"/>
  <c r="GW23" i="3"/>
  <c r="JJ23" i="3" s="1"/>
  <c r="GX10" i="3"/>
  <c r="JM10" i="3" s="1"/>
  <c r="GW10" i="3"/>
  <c r="JJ10" i="3" s="1"/>
  <c r="DV10" i="3"/>
  <c r="DU10" i="3"/>
  <c r="DT10" i="3"/>
  <c r="DS10" i="3"/>
  <c r="DR10" i="3"/>
  <c r="DQ10" i="3"/>
  <c r="DP10" i="3"/>
  <c r="DO10" i="3"/>
  <c r="DN10" i="3"/>
  <c r="DM10" i="3"/>
  <c r="HA9" i="3"/>
  <c r="JV9" i="3" s="1"/>
  <c r="GZ9" i="3"/>
  <c r="JS9" i="3" s="1"/>
  <c r="GY9" i="3"/>
  <c r="JP9" i="3" s="1"/>
  <c r="GX9" i="3"/>
  <c r="JM9" i="3" s="1"/>
  <c r="GW9" i="3"/>
  <c r="JJ9" i="3" s="1"/>
  <c r="DV9" i="3"/>
  <c r="DU9" i="3"/>
  <c r="DT9" i="3"/>
  <c r="DS9" i="3"/>
  <c r="DR9" i="3"/>
  <c r="DQ9" i="3"/>
  <c r="DP9" i="3"/>
  <c r="DO9" i="3"/>
  <c r="DN9" i="3"/>
  <c r="DM9" i="3"/>
  <c r="HA8" i="3"/>
  <c r="JV8" i="3" s="1"/>
  <c r="GZ8" i="3"/>
  <c r="JS8" i="3" s="1"/>
  <c r="GY8" i="3"/>
  <c r="JP8" i="3" s="1"/>
  <c r="GX8" i="3"/>
  <c r="JM8" i="3" s="1"/>
  <c r="GW8" i="3"/>
  <c r="JJ8" i="3" s="1"/>
  <c r="DV8" i="3"/>
  <c r="DU8" i="3"/>
  <c r="DT8" i="3"/>
  <c r="DS8" i="3"/>
  <c r="DR8" i="3"/>
  <c r="DQ8" i="3"/>
  <c r="DP8" i="3"/>
  <c r="DO8" i="3"/>
  <c r="DN8" i="3"/>
  <c r="DM8" i="3"/>
  <c r="HA7" i="3"/>
  <c r="JV7" i="3" s="1"/>
  <c r="GZ7" i="3"/>
  <c r="JS7" i="3" s="1"/>
  <c r="GY7" i="3"/>
  <c r="JP7" i="3" s="1"/>
  <c r="GX7" i="3"/>
  <c r="JM7" i="3" s="1"/>
  <c r="GW7" i="3"/>
  <c r="JJ7" i="3" s="1"/>
  <c r="DV7" i="3"/>
  <c r="DU7" i="3"/>
  <c r="DT7" i="3"/>
  <c r="DS7" i="3"/>
  <c r="DR7" i="3"/>
  <c r="DQ7" i="3"/>
  <c r="DP7" i="3"/>
  <c r="DO7" i="3"/>
  <c r="DN7" i="3"/>
  <c r="DM7" i="3"/>
  <c r="HA6" i="3"/>
  <c r="JV6" i="3" s="1"/>
  <c r="GZ6" i="3"/>
  <c r="JS6" i="3" s="1"/>
  <c r="GY6" i="3"/>
  <c r="JP6" i="3" s="1"/>
  <c r="GX6" i="3"/>
  <c r="JM6" i="3" s="1"/>
  <c r="GW6" i="3"/>
  <c r="JJ6" i="3" s="1"/>
  <c r="DV6" i="3"/>
  <c r="DU6" i="3"/>
  <c r="DT6" i="3"/>
  <c r="DS6" i="3"/>
  <c r="DR6" i="3"/>
  <c r="DQ6" i="3"/>
  <c r="DP6" i="3"/>
  <c r="DO6" i="3"/>
  <c r="DN6" i="3"/>
  <c r="DM6" i="3"/>
  <c r="HA5" i="3"/>
  <c r="JV5" i="3" s="1"/>
  <c r="GZ5" i="3"/>
  <c r="JS5" i="3" s="1"/>
  <c r="GY5" i="3"/>
  <c r="JP5" i="3" s="1"/>
  <c r="GX5" i="3"/>
  <c r="JM5" i="3" s="1"/>
  <c r="GW5" i="3"/>
  <c r="JJ5" i="3" s="1"/>
  <c r="DV5" i="3"/>
  <c r="DU5" i="3"/>
  <c r="DT5" i="3"/>
  <c r="DS5" i="3"/>
  <c r="DR5" i="3"/>
  <c r="DQ5" i="3"/>
  <c r="DP5" i="3"/>
  <c r="DO5" i="3"/>
  <c r="DN5" i="3"/>
  <c r="DM5" i="3"/>
  <c r="HA4" i="3"/>
  <c r="JV4" i="3" s="1"/>
  <c r="GZ4" i="3"/>
  <c r="JS4" i="3" s="1"/>
  <c r="GY4" i="3"/>
  <c r="JP4" i="3" s="1"/>
  <c r="GX4" i="3"/>
  <c r="JM4" i="3" s="1"/>
  <c r="GW4" i="3"/>
  <c r="JJ4" i="3" s="1"/>
  <c r="DV4" i="3"/>
  <c r="DU4" i="3"/>
  <c r="DT4" i="3"/>
  <c r="DS4" i="3"/>
  <c r="DR4" i="3"/>
  <c r="DQ4" i="3"/>
  <c r="DP4" i="3"/>
  <c r="DO4" i="3"/>
  <c r="DN4" i="3"/>
  <c r="DM4" i="3"/>
  <c r="HA3" i="3"/>
  <c r="JV3" i="3" s="1"/>
  <c r="GZ3" i="3"/>
  <c r="JS3" i="3" s="1"/>
  <c r="GY3" i="3"/>
  <c r="JP3" i="3" s="1"/>
  <c r="GX3" i="3"/>
  <c r="JM3" i="3" s="1"/>
  <c r="GW3" i="3"/>
  <c r="JJ3" i="3" s="1"/>
  <c r="DV3" i="3"/>
  <c r="DU3" i="3"/>
  <c r="DT3" i="3"/>
  <c r="DS3" i="3"/>
  <c r="DR3" i="3"/>
  <c r="DQ3" i="3"/>
  <c r="DP3" i="3"/>
  <c r="DO3" i="3"/>
  <c r="DN3" i="3"/>
  <c r="DM3" i="3"/>
  <c r="HA2" i="3"/>
  <c r="JV2" i="3" s="1"/>
  <c r="GZ2" i="3"/>
  <c r="JS2" i="3" s="1"/>
  <c r="GY2" i="3"/>
  <c r="JP2" i="3" s="1"/>
  <c r="GX2" i="3"/>
  <c r="JM2" i="3" s="1"/>
  <c r="GW2" i="3"/>
  <c r="JJ2" i="3" s="1"/>
  <c r="DV2" i="3"/>
  <c r="DU2" i="3"/>
  <c r="DT2" i="3"/>
  <c r="DS2" i="3"/>
  <c r="DR2" i="3"/>
  <c r="DQ2" i="3"/>
  <c r="DP2" i="3"/>
  <c r="DO2" i="3"/>
  <c r="DN2" i="3"/>
  <c r="DM2" i="3"/>
  <c r="HA10" i="3"/>
  <c r="JV10" i="3" s="1"/>
  <c r="GZ10" i="3"/>
  <c r="JS10" i="3" s="1"/>
  <c r="GY10" i="3"/>
  <c r="JP10" i="3" s="1"/>
  <c r="HA31" i="2"/>
  <c r="JV31" i="2" s="1"/>
  <c r="GZ31" i="2"/>
  <c r="JS31" i="2" s="1"/>
  <c r="GY31" i="2"/>
  <c r="JP31" i="2" s="1"/>
  <c r="GX31" i="2"/>
  <c r="JM31" i="2" s="1"/>
  <c r="GW31" i="2"/>
  <c r="JJ31" i="2" s="1"/>
  <c r="HA30" i="2"/>
  <c r="JV30" i="2" s="1"/>
  <c r="GZ30" i="2"/>
  <c r="JS30" i="2" s="1"/>
  <c r="GY30" i="2"/>
  <c r="JP30" i="2" s="1"/>
  <c r="GW30" i="2"/>
  <c r="JJ30" i="2" s="1"/>
  <c r="HA29" i="2"/>
  <c r="JV29" i="2" s="1"/>
  <c r="GZ29" i="2"/>
  <c r="JS29" i="2" s="1"/>
  <c r="GY29" i="2"/>
  <c r="JP29" i="2" s="1"/>
  <c r="GX29" i="2"/>
  <c r="JM29" i="2" s="1"/>
  <c r="HA28" i="2"/>
  <c r="JV28" i="2" s="1"/>
  <c r="GZ28" i="2"/>
  <c r="JS28" i="2" s="1"/>
  <c r="GY28" i="2"/>
  <c r="JP28" i="2" s="1"/>
  <c r="GW28" i="2"/>
  <c r="JJ28" i="2" s="1"/>
  <c r="HA16" i="2"/>
  <c r="JV16" i="2" s="1"/>
  <c r="GZ16" i="2"/>
  <c r="JS16" i="2" s="1"/>
  <c r="GY16" i="2"/>
  <c r="JP16" i="2" s="1"/>
  <c r="GX16" i="2"/>
  <c r="JM16" i="2" s="1"/>
  <c r="GW16" i="2"/>
  <c r="JJ16" i="2" s="1"/>
  <c r="HA26" i="2"/>
  <c r="JV26" i="2" s="1"/>
  <c r="GZ26" i="2"/>
  <c r="JS26" i="2" s="1"/>
  <c r="GY26" i="2"/>
  <c r="JP26" i="2" s="1"/>
  <c r="GX26" i="2"/>
  <c r="JM26" i="2" s="1"/>
  <c r="GW26" i="2"/>
  <c r="JJ26" i="2" s="1"/>
  <c r="HA25" i="2"/>
  <c r="JV25" i="2" s="1"/>
  <c r="GZ25" i="2"/>
  <c r="JS25" i="2" s="1"/>
  <c r="GY25" i="2"/>
  <c r="JP25" i="2" s="1"/>
  <c r="GX25" i="2"/>
  <c r="JM25" i="2" s="1"/>
  <c r="GW25" i="2"/>
  <c r="JJ25" i="2" s="1"/>
  <c r="GY24" i="2"/>
  <c r="JP24" i="2" s="1"/>
  <c r="GX24" i="2"/>
  <c r="JM24" i="2" s="1"/>
  <c r="GW24" i="2"/>
  <c r="JJ24" i="2" s="1"/>
  <c r="HA23" i="2"/>
  <c r="JV23" i="2" s="1"/>
  <c r="GZ23" i="2"/>
  <c r="JS23" i="2" s="1"/>
  <c r="GY23" i="2"/>
  <c r="JP23" i="2" s="1"/>
  <c r="GX23" i="2"/>
  <c r="JM23" i="2" s="1"/>
  <c r="GW23" i="2"/>
  <c r="JJ23" i="2" s="1"/>
  <c r="HA22" i="2"/>
  <c r="JV22" i="2" s="1"/>
  <c r="GZ22" i="2"/>
  <c r="JS22" i="2" s="1"/>
  <c r="GY22" i="2"/>
  <c r="JP22" i="2" s="1"/>
  <c r="GX22" i="2"/>
  <c r="JM22" i="2" s="1"/>
  <c r="GW22" i="2"/>
  <c r="JJ22" i="2" s="1"/>
  <c r="HA21" i="2"/>
  <c r="JV21" i="2" s="1"/>
  <c r="GZ21" i="2"/>
  <c r="JS21" i="2" s="1"/>
  <c r="GY21" i="2"/>
  <c r="JP21" i="2" s="1"/>
  <c r="GX21" i="2"/>
  <c r="JM21" i="2" s="1"/>
  <c r="GW21" i="2"/>
  <c r="JJ21" i="2" s="1"/>
  <c r="HA20" i="2"/>
  <c r="JV20" i="2" s="1"/>
  <c r="GZ20" i="2"/>
  <c r="JS20" i="2" s="1"/>
  <c r="GY20" i="2"/>
  <c r="JP20" i="2" s="1"/>
  <c r="GX20" i="2"/>
  <c r="JM20" i="2" s="1"/>
  <c r="GW20" i="2"/>
  <c r="JJ20" i="2" s="1"/>
  <c r="GZ19" i="2"/>
  <c r="JS19" i="2" s="1"/>
  <c r="GY19" i="2"/>
  <c r="JP19" i="2" s="1"/>
  <c r="GX19" i="2"/>
  <c r="JM19" i="2" s="1"/>
  <c r="GW19" i="2"/>
  <c r="JJ19" i="2" s="1"/>
  <c r="GH2" i="2"/>
  <c r="GY2" i="2" s="1"/>
  <c r="JP2" i="2" s="1"/>
  <c r="GB2" i="2"/>
  <c r="GX2" i="2" s="1"/>
  <c r="JM2" i="2" s="1"/>
  <c r="DV35" i="2"/>
  <c r="DU35" i="2"/>
  <c r="DT35" i="2"/>
  <c r="DR35" i="2"/>
  <c r="DQ35" i="2"/>
  <c r="DP35" i="2"/>
  <c r="DO35" i="2"/>
  <c r="DN35" i="2"/>
  <c r="DM35" i="2"/>
  <c r="DV34" i="2"/>
  <c r="DU34" i="2"/>
  <c r="DT34" i="2"/>
  <c r="DR34" i="2"/>
  <c r="DQ34" i="2"/>
  <c r="DP34" i="2"/>
  <c r="DO34" i="2"/>
  <c r="DN34" i="2"/>
  <c r="DM34" i="2"/>
  <c r="DV31" i="2"/>
  <c r="DU31" i="2"/>
  <c r="DT31" i="2"/>
  <c r="DR31" i="2"/>
  <c r="DQ31" i="2"/>
  <c r="DP31" i="2"/>
  <c r="DO31" i="2"/>
  <c r="DN31" i="2"/>
  <c r="DM31" i="2"/>
  <c r="DV30" i="2"/>
  <c r="DU30" i="2"/>
  <c r="DR30" i="2"/>
  <c r="DQ30" i="2"/>
  <c r="DP30" i="2"/>
  <c r="DO30" i="2"/>
  <c r="DN30" i="2"/>
  <c r="DM30" i="2"/>
  <c r="DV29" i="2"/>
  <c r="DU29" i="2"/>
  <c r="DT29" i="2"/>
  <c r="DR29" i="2"/>
  <c r="DQ29" i="2"/>
  <c r="DP29" i="2"/>
  <c r="DO29" i="2"/>
  <c r="DN29" i="2"/>
  <c r="DM29" i="2"/>
  <c r="DV28" i="2"/>
  <c r="DU28" i="2"/>
  <c r="DT28" i="2"/>
  <c r="DR28" i="2"/>
  <c r="DQ28" i="2"/>
  <c r="DP28" i="2"/>
  <c r="DO28" i="2"/>
  <c r="DN28" i="2"/>
  <c r="DM28" i="2"/>
  <c r="DV26" i="2"/>
  <c r="DU26" i="2"/>
  <c r="DR26" i="2"/>
  <c r="DQ26" i="2"/>
  <c r="DP26" i="2"/>
  <c r="DO26" i="2"/>
  <c r="DN26" i="2"/>
  <c r="DM26" i="2"/>
  <c r="DV25" i="2"/>
  <c r="DU25" i="2"/>
  <c r="DR25" i="2"/>
  <c r="DQ25" i="2"/>
  <c r="DP25" i="2"/>
  <c r="DO25" i="2"/>
  <c r="DN25" i="2"/>
  <c r="DM25" i="2"/>
  <c r="DV24" i="2"/>
  <c r="DU24" i="2"/>
  <c r="DR24" i="2"/>
  <c r="DQ24" i="2"/>
  <c r="DP24" i="2"/>
  <c r="DO24" i="2"/>
  <c r="DN24" i="2"/>
  <c r="DM24" i="2"/>
  <c r="DV23" i="2"/>
  <c r="DU23" i="2"/>
  <c r="DR23" i="2"/>
  <c r="DQ23" i="2"/>
  <c r="DP23" i="2"/>
  <c r="DO23" i="2"/>
  <c r="DN23" i="2"/>
  <c r="DM23" i="2"/>
  <c r="DV22" i="2"/>
  <c r="DU22" i="2"/>
  <c r="DV17" i="2"/>
  <c r="DU17" i="2"/>
  <c r="DT17" i="2"/>
  <c r="DR17" i="2"/>
  <c r="DQ17" i="2"/>
  <c r="DP17" i="2"/>
  <c r="DO17" i="2"/>
  <c r="DN17" i="2"/>
  <c r="DM17" i="2"/>
  <c r="DV16" i="2"/>
  <c r="DU16" i="2"/>
  <c r="DT16" i="2"/>
  <c r="DR16" i="2"/>
  <c r="DQ16" i="2"/>
  <c r="DP16" i="2"/>
  <c r="DO16" i="2"/>
  <c r="DN16" i="2"/>
  <c r="DM16" i="2"/>
  <c r="DV15" i="2"/>
  <c r="DU15" i="2"/>
  <c r="DT15" i="2"/>
  <c r="DR15" i="2"/>
  <c r="DQ15" i="2"/>
  <c r="DP15" i="2"/>
  <c r="DO15" i="2"/>
  <c r="DN15" i="2"/>
  <c r="DM15" i="2"/>
  <c r="DV14" i="2"/>
  <c r="DU14" i="2"/>
  <c r="DT14" i="2"/>
  <c r="DR14" i="2"/>
  <c r="DQ14" i="2"/>
  <c r="DP14" i="2"/>
  <c r="DO14" i="2"/>
  <c r="DN14" i="2"/>
  <c r="DM14" i="2"/>
  <c r="DV13" i="2"/>
  <c r="DU13" i="2"/>
  <c r="DT13" i="2"/>
  <c r="DR13" i="2"/>
  <c r="DQ13" i="2"/>
  <c r="DP13" i="2"/>
  <c r="DO13" i="2"/>
  <c r="DN13" i="2"/>
  <c r="DM13" i="2"/>
  <c r="DV12" i="2"/>
  <c r="DU12" i="2"/>
  <c r="DT12" i="2"/>
  <c r="DR12" i="2"/>
  <c r="DQ12" i="2"/>
  <c r="DP12" i="2"/>
  <c r="DO12" i="2"/>
  <c r="DN12" i="2"/>
  <c r="DM12" i="2"/>
  <c r="DV11" i="2"/>
  <c r="DU11" i="2"/>
  <c r="DT11" i="2"/>
  <c r="DR11" i="2"/>
  <c r="DQ11" i="2"/>
  <c r="DP11" i="2"/>
  <c r="DO11" i="2"/>
  <c r="DN11" i="2"/>
  <c r="DM11" i="2"/>
  <c r="DV10" i="2"/>
  <c r="DU10" i="2"/>
  <c r="DT10" i="2"/>
  <c r="DR10" i="2"/>
  <c r="DQ10" i="2"/>
  <c r="DP10" i="2"/>
  <c r="DO10" i="2"/>
  <c r="DN10" i="2"/>
  <c r="DM10" i="2"/>
  <c r="DV9" i="2"/>
  <c r="DU9" i="2"/>
  <c r="DT9" i="2"/>
  <c r="DR9" i="2"/>
  <c r="DQ9" i="2"/>
  <c r="DP9" i="2"/>
  <c r="DO9" i="2"/>
  <c r="DN9" i="2"/>
  <c r="DM9" i="2"/>
  <c r="DV8" i="2"/>
  <c r="DU8" i="2"/>
  <c r="DT8" i="2"/>
  <c r="DR8" i="2"/>
  <c r="DQ8" i="2"/>
  <c r="DP8" i="2"/>
  <c r="DO8" i="2"/>
  <c r="DN8" i="2"/>
  <c r="DM8" i="2"/>
  <c r="DV7" i="2"/>
  <c r="DU7" i="2"/>
  <c r="DT7" i="2"/>
  <c r="DR7" i="2"/>
  <c r="DQ7" i="2"/>
  <c r="DP7" i="2"/>
  <c r="DO7" i="2"/>
  <c r="DN7" i="2"/>
  <c r="DM7" i="2"/>
  <c r="DV6" i="2"/>
  <c r="DU6" i="2"/>
  <c r="DT6" i="2"/>
  <c r="DR6" i="2"/>
  <c r="DQ6" i="2"/>
  <c r="DP6" i="2"/>
  <c r="DO6" i="2"/>
  <c r="DN6" i="2"/>
  <c r="DM6" i="2"/>
  <c r="DV5" i="2"/>
  <c r="DU5" i="2"/>
  <c r="DT5" i="2"/>
  <c r="DR5" i="2"/>
  <c r="DQ5" i="2"/>
  <c r="DP5" i="2"/>
  <c r="DO5" i="2"/>
  <c r="DN5" i="2"/>
  <c r="DM5" i="2"/>
  <c r="DV4" i="2"/>
  <c r="DU4" i="2"/>
  <c r="DT4" i="2"/>
  <c r="DR4" i="2"/>
  <c r="DQ4" i="2"/>
  <c r="DP4" i="2"/>
  <c r="DO4" i="2"/>
  <c r="DN4" i="2"/>
  <c r="DM4" i="2"/>
  <c r="DV3" i="2"/>
  <c r="DU3" i="2"/>
  <c r="DT3" i="2"/>
  <c r="DR3" i="2"/>
  <c r="DQ3" i="2"/>
  <c r="DP3" i="2"/>
  <c r="DO3" i="2"/>
  <c r="DN3" i="2"/>
  <c r="DM3" i="2"/>
  <c r="DV2" i="2"/>
  <c r="DU2" i="2"/>
  <c r="DR2" i="2"/>
  <c r="DQ2" i="2"/>
  <c r="DP2" i="2"/>
  <c r="DO2" i="2"/>
  <c r="DN2" i="2"/>
  <c r="DQ22" i="2"/>
  <c r="DR22" i="2"/>
  <c r="DO22" i="2"/>
  <c r="DP22" i="2"/>
  <c r="DM22" i="2"/>
  <c r="DN22" i="2"/>
  <c r="DU21" i="2"/>
  <c r="DV21" i="2"/>
  <c r="DQ21" i="2"/>
  <c r="DR21" i="2"/>
  <c r="DO21" i="2"/>
  <c r="DP21" i="2"/>
  <c r="DM21" i="2"/>
  <c r="DN21" i="2"/>
  <c r="DU20" i="2"/>
  <c r="DV20" i="2"/>
  <c r="DQ20" i="2"/>
  <c r="DR20" i="2"/>
  <c r="DO20" i="2"/>
  <c r="DP20" i="2"/>
  <c r="DM20" i="2"/>
  <c r="DN20" i="2"/>
  <c r="DU19" i="2"/>
  <c r="DV19" i="2"/>
  <c r="DQ19" i="2"/>
  <c r="DR19" i="2"/>
  <c r="DO19" i="2"/>
  <c r="DP19" i="2"/>
  <c r="DM19" i="2"/>
  <c r="DN19" i="2"/>
  <c r="DM2" i="2"/>
  <c r="JR29" i="4" l="1"/>
  <c r="HA35" i="2"/>
  <c r="JV35" i="2" s="1"/>
  <c r="GW35" i="4"/>
  <c r="JJ35" i="4" s="1"/>
  <c r="HA34" i="2"/>
  <c r="JV34" i="2" s="1"/>
  <c r="GZ35" i="2"/>
  <c r="JS35" i="2" s="1"/>
  <c r="HA24" i="2"/>
  <c r="JV24" i="2" s="1"/>
  <c r="GY35" i="2"/>
  <c r="JP35" i="2" s="1"/>
  <c r="HA3" i="2"/>
  <c r="JV3" i="2" s="1"/>
  <c r="HA8" i="2"/>
  <c r="JV8" i="2" s="1"/>
  <c r="HA19" i="2"/>
  <c r="JV19" i="2" s="1"/>
  <c r="GX28" i="2"/>
  <c r="JM28" i="2" s="1"/>
  <c r="GX30" i="2"/>
  <c r="JM30" i="2" s="1"/>
  <c r="GW29" i="2"/>
  <c r="JJ29" i="2" s="1"/>
  <c r="GY8" i="2"/>
  <c r="JP8" i="2" s="1"/>
  <c r="GZ24" i="2"/>
  <c r="JS24" i="2" s="1"/>
  <c r="GY3" i="2"/>
  <c r="JP3" i="2" s="1"/>
  <c r="JI2" i="5"/>
  <c r="DG2" i="5"/>
  <c r="JH2" i="5" s="1"/>
  <c r="JL2" i="5"/>
  <c r="DH2" i="5"/>
  <c r="JK2" i="5" s="1"/>
  <c r="JO2" i="5"/>
  <c r="DI2" i="5"/>
  <c r="JN2" i="5" s="1"/>
  <c r="JR2" i="5"/>
  <c r="DJ2" i="5"/>
  <c r="JQ2" i="5" s="1"/>
  <c r="JU2" i="5"/>
  <c r="DK2" i="5"/>
  <c r="JT2" i="5" s="1"/>
  <c r="JI3" i="5"/>
  <c r="DG3" i="5"/>
  <c r="JH3" i="5" s="1"/>
  <c r="JL3" i="5"/>
  <c r="DH3" i="5"/>
  <c r="JK3" i="5" s="1"/>
  <c r="JO3" i="5"/>
  <c r="DI3" i="5"/>
  <c r="JN3" i="5" s="1"/>
  <c r="JR3" i="5"/>
  <c r="DJ3" i="5"/>
  <c r="JQ3" i="5" s="1"/>
  <c r="JU3" i="5"/>
  <c r="DK3" i="5"/>
  <c r="JT3" i="5" s="1"/>
  <c r="JI4" i="5"/>
  <c r="DG4" i="5"/>
  <c r="JH4" i="5" s="1"/>
  <c r="JL4" i="5"/>
  <c r="DH4" i="5"/>
  <c r="JK4" i="5" s="1"/>
  <c r="JO4" i="5"/>
  <c r="DI4" i="5"/>
  <c r="JN4" i="5" s="1"/>
  <c r="JR4" i="5"/>
  <c r="DJ4" i="5"/>
  <c r="JQ4" i="5" s="1"/>
  <c r="JU4" i="5"/>
  <c r="DK4" i="5"/>
  <c r="JT4" i="5" s="1"/>
  <c r="JI5" i="5"/>
  <c r="DG5" i="5"/>
  <c r="JH5" i="5" s="1"/>
  <c r="JL5" i="5"/>
  <c r="DH5" i="5"/>
  <c r="JK5" i="5" s="1"/>
  <c r="JO5" i="5"/>
  <c r="DI5" i="5"/>
  <c r="JN5" i="5" s="1"/>
  <c r="JR5" i="5"/>
  <c r="DJ5" i="5"/>
  <c r="JQ5" i="5" s="1"/>
  <c r="JU5" i="5"/>
  <c r="DK5" i="5"/>
  <c r="JT5" i="5" s="1"/>
  <c r="JI6" i="5"/>
  <c r="DG6" i="5"/>
  <c r="JH6" i="5" s="1"/>
  <c r="JL6" i="5"/>
  <c r="DH6" i="5"/>
  <c r="JK6" i="5" s="1"/>
  <c r="JO6" i="5"/>
  <c r="DI6" i="5"/>
  <c r="JN6" i="5" s="1"/>
  <c r="JR6" i="5"/>
  <c r="DJ6" i="5"/>
  <c r="JQ6" i="5" s="1"/>
  <c r="JU6" i="5"/>
  <c r="DK6" i="5"/>
  <c r="JT6" i="5" s="1"/>
  <c r="JI7" i="5"/>
  <c r="DG7" i="5"/>
  <c r="JH7" i="5" s="1"/>
  <c r="JL7" i="5"/>
  <c r="DH7" i="5"/>
  <c r="JK7" i="5" s="1"/>
  <c r="JO7" i="5"/>
  <c r="DI7" i="5"/>
  <c r="JN7" i="5" s="1"/>
  <c r="JR7" i="5"/>
  <c r="DJ7" i="5"/>
  <c r="JQ7" i="5" s="1"/>
  <c r="JU7" i="5"/>
  <c r="DK7" i="5"/>
  <c r="JT7" i="5" s="1"/>
  <c r="JI8" i="5"/>
  <c r="DG8" i="5"/>
  <c r="JH8" i="5" s="1"/>
  <c r="JL8" i="5"/>
  <c r="DH8" i="5"/>
  <c r="JK8" i="5" s="1"/>
  <c r="JO8" i="5"/>
  <c r="DI8" i="5"/>
  <c r="JN8" i="5" s="1"/>
  <c r="JR8" i="5"/>
  <c r="DJ8" i="5"/>
  <c r="JQ8" i="5" s="1"/>
  <c r="JU8" i="5"/>
  <c r="DK8" i="5"/>
  <c r="JT8" i="5" s="1"/>
  <c r="JI9" i="5"/>
  <c r="DG9" i="5"/>
  <c r="JH9" i="5" s="1"/>
  <c r="JL9" i="5"/>
  <c r="DH9" i="5"/>
  <c r="JK9" i="5" s="1"/>
  <c r="JO9" i="5"/>
  <c r="DI9" i="5"/>
  <c r="JN9" i="5" s="1"/>
  <c r="JR9" i="5"/>
  <c r="DJ9" i="5"/>
  <c r="JQ9" i="5" s="1"/>
  <c r="JU9" i="5"/>
  <c r="DK9" i="5"/>
  <c r="JT9" i="5" s="1"/>
  <c r="JI10" i="5"/>
  <c r="DG10" i="5"/>
  <c r="JH10" i="5" s="1"/>
  <c r="JL10" i="5"/>
  <c r="DH10" i="5"/>
  <c r="JK10" i="5" s="1"/>
  <c r="JO10" i="5"/>
  <c r="DI10" i="5"/>
  <c r="JN10" i="5" s="1"/>
  <c r="JR10" i="5"/>
  <c r="DJ10" i="5"/>
  <c r="JQ10" i="5" s="1"/>
  <c r="JU10" i="5"/>
  <c r="DK10" i="5"/>
  <c r="JT10" i="5" s="1"/>
  <c r="JL23" i="5"/>
  <c r="DH23" i="5"/>
  <c r="JK23" i="5" s="1"/>
  <c r="JO23" i="5"/>
  <c r="DI23" i="5"/>
  <c r="JN23" i="5" s="1"/>
  <c r="JR23" i="5"/>
  <c r="DJ23" i="5"/>
  <c r="JQ23" i="5" s="1"/>
  <c r="JU23" i="5"/>
  <c r="DK23" i="5"/>
  <c r="JT23" i="5" s="1"/>
  <c r="JI11" i="5"/>
  <c r="DG11" i="5"/>
  <c r="JH11" i="5" s="1"/>
  <c r="JL11" i="5"/>
  <c r="DH11" i="5"/>
  <c r="JK11" i="5" s="1"/>
  <c r="JO11" i="5"/>
  <c r="DI11" i="5"/>
  <c r="JN11" i="5" s="1"/>
  <c r="JR11" i="5"/>
  <c r="DJ11" i="5"/>
  <c r="JQ11" i="5" s="1"/>
  <c r="JU11" i="5"/>
  <c r="DK11" i="5"/>
  <c r="JT11" i="5" s="1"/>
  <c r="JI12" i="5"/>
  <c r="DG12" i="5"/>
  <c r="JH12" i="5" s="1"/>
  <c r="JL12" i="5"/>
  <c r="DH12" i="5"/>
  <c r="JK12" i="5" s="1"/>
  <c r="JO12" i="5"/>
  <c r="DI12" i="5"/>
  <c r="JN12" i="5" s="1"/>
  <c r="JR12" i="5"/>
  <c r="DJ12" i="5"/>
  <c r="JQ12" i="5" s="1"/>
  <c r="JU12" i="5"/>
  <c r="DK12" i="5"/>
  <c r="JT12" i="5" s="1"/>
  <c r="JI13" i="5"/>
  <c r="DG13" i="5"/>
  <c r="JH13" i="5" s="1"/>
  <c r="JL13" i="5"/>
  <c r="DH13" i="5"/>
  <c r="JK13" i="5" s="1"/>
  <c r="JO13" i="5"/>
  <c r="DI13" i="5"/>
  <c r="JN13" i="5" s="1"/>
  <c r="JR13" i="5"/>
  <c r="DJ13" i="5"/>
  <c r="JQ13" i="5" s="1"/>
  <c r="JU13" i="5"/>
  <c r="DK13" i="5"/>
  <c r="JT13" i="5" s="1"/>
  <c r="JI14" i="5"/>
  <c r="DG14" i="5"/>
  <c r="JH14" i="5" s="1"/>
  <c r="JL14" i="5"/>
  <c r="DH14" i="5"/>
  <c r="JK14" i="5" s="1"/>
  <c r="JO14" i="5"/>
  <c r="DI14" i="5"/>
  <c r="JN14" i="5" s="1"/>
  <c r="JR14" i="5"/>
  <c r="DJ14" i="5"/>
  <c r="JQ14" i="5" s="1"/>
  <c r="JU14" i="5"/>
  <c r="DK14" i="5"/>
  <c r="JT14" i="5" s="1"/>
  <c r="JI15" i="5"/>
  <c r="DG15" i="5"/>
  <c r="JH15" i="5" s="1"/>
  <c r="JL15" i="5"/>
  <c r="DH15" i="5"/>
  <c r="JK15" i="5" s="1"/>
  <c r="JO15" i="5"/>
  <c r="DI15" i="5"/>
  <c r="JN15" i="5" s="1"/>
  <c r="JR15" i="5"/>
  <c r="DJ15" i="5"/>
  <c r="JQ15" i="5" s="1"/>
  <c r="JU15" i="5"/>
  <c r="DK15" i="5"/>
  <c r="JT15" i="5" s="1"/>
  <c r="JI16" i="5"/>
  <c r="DG16" i="5"/>
  <c r="JH16" i="5" s="1"/>
  <c r="JL16" i="5"/>
  <c r="DH16" i="5"/>
  <c r="JK16" i="5" s="1"/>
  <c r="JO16" i="5"/>
  <c r="DI16" i="5"/>
  <c r="JN16" i="5" s="1"/>
  <c r="JR16" i="5"/>
  <c r="DJ16" i="5"/>
  <c r="JQ16" i="5" s="1"/>
  <c r="JU16" i="5"/>
  <c r="DK16" i="5"/>
  <c r="JT16" i="5" s="1"/>
  <c r="JI17" i="5"/>
  <c r="DG17" i="5"/>
  <c r="JH17" i="5" s="1"/>
  <c r="JL17" i="5"/>
  <c r="DH17" i="5"/>
  <c r="JK17" i="5" s="1"/>
  <c r="JO17" i="5"/>
  <c r="DI17" i="5"/>
  <c r="JN17" i="5" s="1"/>
  <c r="JR17" i="5"/>
  <c r="DJ17" i="5"/>
  <c r="JQ17" i="5" s="1"/>
  <c r="JU17" i="5"/>
  <c r="DK17" i="5"/>
  <c r="JT17" i="5" s="1"/>
  <c r="JI19" i="5"/>
  <c r="DG19" i="5"/>
  <c r="JH19" i="5" s="1"/>
  <c r="JL19" i="5"/>
  <c r="DH19" i="5"/>
  <c r="JK19" i="5" s="1"/>
  <c r="JO19" i="5"/>
  <c r="DI19" i="5"/>
  <c r="JN19" i="5" s="1"/>
  <c r="JR19" i="5"/>
  <c r="DJ19" i="5"/>
  <c r="JQ19" i="5" s="1"/>
  <c r="JU19" i="5"/>
  <c r="DK19" i="5"/>
  <c r="JT19" i="5" s="1"/>
  <c r="JI20" i="5"/>
  <c r="DG20" i="5"/>
  <c r="JH20" i="5" s="1"/>
  <c r="JL20" i="5"/>
  <c r="DH20" i="5"/>
  <c r="JK20" i="5" s="1"/>
  <c r="JO20" i="5"/>
  <c r="DI20" i="5"/>
  <c r="JN20" i="5" s="1"/>
  <c r="JR20" i="5"/>
  <c r="DJ20" i="5"/>
  <c r="JQ20" i="5" s="1"/>
  <c r="JU20" i="5"/>
  <c r="DK20" i="5"/>
  <c r="JT20" i="5" s="1"/>
  <c r="JI21" i="5"/>
  <c r="DG21" i="5"/>
  <c r="JH21" i="5" s="1"/>
  <c r="JL21" i="5"/>
  <c r="DH21" i="5"/>
  <c r="JK21" i="5" s="1"/>
  <c r="JO21" i="5"/>
  <c r="DI21" i="5"/>
  <c r="JN21" i="5" s="1"/>
  <c r="JR21" i="5"/>
  <c r="DJ21" i="5"/>
  <c r="JQ21" i="5" s="1"/>
  <c r="JU21" i="5"/>
  <c r="DK21" i="5"/>
  <c r="JT21" i="5" s="1"/>
  <c r="JI22" i="5"/>
  <c r="DG22" i="5"/>
  <c r="JH22" i="5" s="1"/>
  <c r="JL22" i="5"/>
  <c r="DH22" i="5"/>
  <c r="JK22" i="5" s="1"/>
  <c r="JO22" i="5"/>
  <c r="DI22" i="5"/>
  <c r="JN22" i="5" s="1"/>
  <c r="JR22" i="5"/>
  <c r="DJ22" i="5"/>
  <c r="JQ22" i="5" s="1"/>
  <c r="JU22" i="5"/>
  <c r="DK22" i="5"/>
  <c r="JT22" i="5" s="1"/>
  <c r="JI23" i="5"/>
  <c r="DG23" i="5"/>
  <c r="JH23" i="5" s="1"/>
  <c r="JI24" i="5"/>
  <c r="DG24" i="5"/>
  <c r="JH24" i="5" s="1"/>
  <c r="JL24" i="5"/>
  <c r="DH24" i="5"/>
  <c r="JK24" i="5" s="1"/>
  <c r="JO24" i="5"/>
  <c r="DI24" i="5"/>
  <c r="JN24" i="5" s="1"/>
  <c r="JR24" i="5"/>
  <c r="DJ24" i="5"/>
  <c r="JQ24" i="5" s="1"/>
  <c r="JU24" i="5"/>
  <c r="DK24" i="5"/>
  <c r="JT24" i="5" s="1"/>
  <c r="JI25" i="5"/>
  <c r="DG25" i="5"/>
  <c r="JH25" i="5" s="1"/>
  <c r="JL25" i="5"/>
  <c r="DH25" i="5"/>
  <c r="JK25" i="5" s="1"/>
  <c r="JO25" i="5"/>
  <c r="DI25" i="5"/>
  <c r="JN25" i="5" s="1"/>
  <c r="JR25" i="5"/>
  <c r="DJ25" i="5"/>
  <c r="JQ25" i="5" s="1"/>
  <c r="JU25" i="5"/>
  <c r="DK25" i="5"/>
  <c r="JT25" i="5" s="1"/>
  <c r="JI26" i="5"/>
  <c r="DG26" i="5"/>
  <c r="JH26" i="5" s="1"/>
  <c r="JL26" i="5"/>
  <c r="DH26" i="5"/>
  <c r="JK26" i="5" s="1"/>
  <c r="JO26" i="5"/>
  <c r="DI26" i="5"/>
  <c r="JN26" i="5" s="1"/>
  <c r="JR26" i="5"/>
  <c r="DJ26" i="5"/>
  <c r="JQ26" i="5" s="1"/>
  <c r="JU26" i="5"/>
  <c r="DK26" i="5"/>
  <c r="JT26" i="5" s="1"/>
  <c r="JI28" i="5"/>
  <c r="DG28" i="5"/>
  <c r="JH28" i="5" s="1"/>
  <c r="JL28" i="5"/>
  <c r="DH28" i="5"/>
  <c r="JK28" i="5" s="1"/>
  <c r="JO28" i="5"/>
  <c r="DI28" i="5"/>
  <c r="JN28" i="5" s="1"/>
  <c r="JR28" i="5"/>
  <c r="DJ28" i="5"/>
  <c r="JQ28" i="5" s="1"/>
  <c r="JU28" i="5"/>
  <c r="DK28" i="5"/>
  <c r="JT28" i="5" s="1"/>
  <c r="JI29" i="5"/>
  <c r="DG29" i="5"/>
  <c r="JH29" i="5" s="1"/>
  <c r="JL29" i="5"/>
  <c r="DH29" i="5"/>
  <c r="JK29" i="5" s="1"/>
  <c r="JO29" i="5"/>
  <c r="DI29" i="5"/>
  <c r="JN29" i="5" s="1"/>
  <c r="JR29" i="5"/>
  <c r="DJ29" i="5"/>
  <c r="JQ29" i="5" s="1"/>
  <c r="JU29" i="5"/>
  <c r="DK29" i="5"/>
  <c r="JT29" i="5" s="1"/>
  <c r="JI30" i="5"/>
  <c r="DG30" i="5"/>
  <c r="JH30" i="5" s="1"/>
  <c r="JL30" i="5"/>
  <c r="DH30" i="5"/>
  <c r="JK30" i="5" s="1"/>
  <c r="JO30" i="5"/>
  <c r="DI30" i="5"/>
  <c r="JN30" i="5" s="1"/>
  <c r="JR30" i="5"/>
  <c r="DJ30" i="5"/>
  <c r="JQ30" i="5" s="1"/>
  <c r="JU30" i="5"/>
  <c r="DK30" i="5"/>
  <c r="JT30" i="5" s="1"/>
  <c r="JI31" i="5"/>
  <c r="DG31" i="5"/>
  <c r="JH31" i="5" s="1"/>
  <c r="JL31" i="5"/>
  <c r="DH31" i="5"/>
  <c r="JK31" i="5" s="1"/>
  <c r="JO31" i="5"/>
  <c r="DI31" i="5"/>
  <c r="JN31" i="5" s="1"/>
  <c r="JR31" i="5"/>
  <c r="DJ31" i="5"/>
  <c r="JQ31" i="5" s="1"/>
  <c r="JU31" i="5"/>
  <c r="DK31" i="5"/>
  <c r="JT31" i="5" s="1"/>
  <c r="JI34" i="5"/>
  <c r="DG34" i="5"/>
  <c r="JH34" i="5" s="1"/>
  <c r="JL34" i="5"/>
  <c r="DH34" i="5"/>
  <c r="JK34" i="5" s="1"/>
  <c r="JO34" i="5"/>
  <c r="DI34" i="5"/>
  <c r="JN34" i="5" s="1"/>
  <c r="JR34" i="5"/>
  <c r="DJ34" i="5"/>
  <c r="JQ34" i="5" s="1"/>
  <c r="JU34" i="5"/>
  <c r="DK34" i="5"/>
  <c r="JT34" i="5" s="1"/>
  <c r="JI35" i="5"/>
  <c r="DG35" i="5"/>
  <c r="JH35" i="5" s="1"/>
  <c r="JL35" i="5"/>
  <c r="DH35" i="5"/>
  <c r="JK35" i="5" s="1"/>
  <c r="JO35" i="5"/>
  <c r="DI35" i="5"/>
  <c r="JN35" i="5" s="1"/>
  <c r="JR35" i="5"/>
  <c r="DJ35" i="5"/>
  <c r="JQ35" i="5" s="1"/>
  <c r="JU35" i="5"/>
  <c r="DK35" i="5"/>
  <c r="JT35" i="5" s="1"/>
  <c r="DG2" i="2"/>
  <c r="JH2" i="2" s="1"/>
  <c r="JI2" i="2"/>
  <c r="DH2" i="2"/>
  <c r="JK2" i="2" s="1"/>
  <c r="JL2" i="2"/>
  <c r="DI2" i="2"/>
  <c r="JN2" i="2" s="1"/>
  <c r="JO2" i="2"/>
  <c r="DJ2" i="2"/>
  <c r="JQ2" i="2" s="1"/>
  <c r="JR2" i="2"/>
  <c r="DK2" i="2"/>
  <c r="JT2" i="2" s="1"/>
  <c r="JU2" i="2"/>
  <c r="DG3" i="2"/>
  <c r="JH3" i="2" s="1"/>
  <c r="JI3" i="2"/>
  <c r="DH3" i="2"/>
  <c r="JK3" i="2" s="1"/>
  <c r="JL3" i="2"/>
  <c r="DI3" i="2"/>
  <c r="JN3" i="2" s="1"/>
  <c r="JO3" i="2"/>
  <c r="DJ3" i="2"/>
  <c r="JQ3" i="2" s="1"/>
  <c r="JR3" i="2"/>
  <c r="DK3" i="2"/>
  <c r="JT3" i="2" s="1"/>
  <c r="JU3" i="2"/>
  <c r="DG4" i="2"/>
  <c r="JH4" i="2" s="1"/>
  <c r="JI4" i="2"/>
  <c r="DH4" i="2"/>
  <c r="JK4" i="2" s="1"/>
  <c r="JL4" i="2"/>
  <c r="DI4" i="2"/>
  <c r="JN4" i="2" s="1"/>
  <c r="JO4" i="2"/>
  <c r="DJ4" i="2"/>
  <c r="JQ4" i="2" s="1"/>
  <c r="JR4" i="2"/>
  <c r="DK4" i="2"/>
  <c r="JT4" i="2" s="1"/>
  <c r="JU4" i="2"/>
  <c r="DG5" i="2"/>
  <c r="JH5" i="2" s="1"/>
  <c r="JI5" i="2"/>
  <c r="DH5" i="2"/>
  <c r="JK5" i="2" s="1"/>
  <c r="JL5" i="2"/>
  <c r="DI5" i="2"/>
  <c r="JN5" i="2" s="1"/>
  <c r="JO5" i="2"/>
  <c r="DJ5" i="2"/>
  <c r="JQ5" i="2" s="1"/>
  <c r="JR5" i="2"/>
  <c r="DK5" i="2"/>
  <c r="JT5" i="2" s="1"/>
  <c r="JU5" i="2"/>
  <c r="DG6" i="2"/>
  <c r="JH6" i="2" s="1"/>
  <c r="JI6" i="2"/>
  <c r="DH6" i="2"/>
  <c r="JK6" i="2" s="1"/>
  <c r="JL6" i="2"/>
  <c r="DI6" i="2"/>
  <c r="JN6" i="2" s="1"/>
  <c r="JO6" i="2"/>
  <c r="DJ6" i="2"/>
  <c r="JQ6" i="2" s="1"/>
  <c r="JR6" i="2"/>
  <c r="DK6" i="2"/>
  <c r="JT6" i="2" s="1"/>
  <c r="JU6" i="2"/>
  <c r="DG7" i="2"/>
  <c r="JH7" i="2" s="1"/>
  <c r="JI7" i="2"/>
  <c r="DH7" i="2"/>
  <c r="JK7" i="2" s="1"/>
  <c r="JL7" i="2"/>
  <c r="DI7" i="2"/>
  <c r="JN7" i="2" s="1"/>
  <c r="JO7" i="2"/>
  <c r="DJ7" i="2"/>
  <c r="JQ7" i="2" s="1"/>
  <c r="JR7" i="2"/>
  <c r="DK7" i="2"/>
  <c r="JT7" i="2" s="1"/>
  <c r="JU7" i="2"/>
  <c r="DG8" i="2"/>
  <c r="JH8" i="2" s="1"/>
  <c r="JI8" i="2"/>
  <c r="DH8" i="2"/>
  <c r="JK8" i="2" s="1"/>
  <c r="JL8" i="2"/>
  <c r="DI8" i="2"/>
  <c r="JN8" i="2" s="1"/>
  <c r="JO8" i="2"/>
  <c r="DJ8" i="2"/>
  <c r="JQ8" i="2" s="1"/>
  <c r="JR8" i="2"/>
  <c r="DK8" i="2"/>
  <c r="JT8" i="2" s="1"/>
  <c r="JU8" i="2"/>
  <c r="DG9" i="2"/>
  <c r="JH9" i="2" s="1"/>
  <c r="JI9" i="2"/>
  <c r="DH9" i="2"/>
  <c r="JK9" i="2" s="1"/>
  <c r="JL9" i="2"/>
  <c r="DI9" i="2"/>
  <c r="JN9" i="2" s="1"/>
  <c r="JO9" i="2"/>
  <c r="DJ9" i="2"/>
  <c r="JQ9" i="2" s="1"/>
  <c r="JR9" i="2"/>
  <c r="DK9" i="2"/>
  <c r="JT9" i="2" s="1"/>
  <c r="JU9" i="2"/>
  <c r="DG10" i="2"/>
  <c r="JH10" i="2" s="1"/>
  <c r="JI10" i="2"/>
  <c r="DH10" i="2"/>
  <c r="JK10" i="2" s="1"/>
  <c r="JL10" i="2"/>
  <c r="DI10" i="2"/>
  <c r="JN10" i="2" s="1"/>
  <c r="JO10" i="2"/>
  <c r="DJ10" i="2"/>
  <c r="JQ10" i="2" s="1"/>
  <c r="JR10" i="2"/>
  <c r="DK10" i="2"/>
  <c r="JT10" i="2" s="1"/>
  <c r="JU10" i="2"/>
  <c r="DG11" i="2"/>
  <c r="JH11" i="2" s="1"/>
  <c r="JI11" i="2"/>
  <c r="DH11" i="2"/>
  <c r="JK11" i="2" s="1"/>
  <c r="JL11" i="2"/>
  <c r="DI11" i="2"/>
  <c r="JN11" i="2" s="1"/>
  <c r="JO11" i="2"/>
  <c r="DJ11" i="2"/>
  <c r="JQ11" i="2" s="1"/>
  <c r="JR11" i="2"/>
  <c r="DK11" i="2"/>
  <c r="JT11" i="2" s="1"/>
  <c r="JU11" i="2"/>
  <c r="DG12" i="2"/>
  <c r="JH12" i="2" s="1"/>
  <c r="JI12" i="2"/>
  <c r="DH12" i="2"/>
  <c r="JK12" i="2" s="1"/>
  <c r="JL12" i="2"/>
  <c r="DI12" i="2"/>
  <c r="JN12" i="2" s="1"/>
  <c r="JO12" i="2"/>
  <c r="DJ12" i="2"/>
  <c r="JQ12" i="2" s="1"/>
  <c r="JR12" i="2"/>
  <c r="DK12" i="2"/>
  <c r="JT12" i="2" s="1"/>
  <c r="JU12" i="2"/>
  <c r="DG13" i="2"/>
  <c r="JH13" i="2" s="1"/>
  <c r="JI13" i="2"/>
  <c r="DH13" i="2"/>
  <c r="JK13" i="2" s="1"/>
  <c r="JL13" i="2"/>
  <c r="DI13" i="2"/>
  <c r="JN13" i="2" s="1"/>
  <c r="JO13" i="2"/>
  <c r="DJ13" i="2"/>
  <c r="JQ13" i="2" s="1"/>
  <c r="JR13" i="2"/>
  <c r="DK13" i="2"/>
  <c r="JT13" i="2" s="1"/>
  <c r="JU13" i="2"/>
  <c r="DG14" i="2"/>
  <c r="JH14" i="2" s="1"/>
  <c r="JI14" i="2"/>
  <c r="DH14" i="2"/>
  <c r="JK14" i="2" s="1"/>
  <c r="JL14" i="2"/>
  <c r="DI14" i="2"/>
  <c r="JN14" i="2" s="1"/>
  <c r="JO14" i="2"/>
  <c r="DJ14" i="2"/>
  <c r="JQ14" i="2" s="1"/>
  <c r="JR14" i="2"/>
  <c r="DK14" i="2"/>
  <c r="JT14" i="2" s="1"/>
  <c r="JU14" i="2"/>
  <c r="DG15" i="2"/>
  <c r="JH15" i="2" s="1"/>
  <c r="JI15" i="2"/>
  <c r="DH15" i="2"/>
  <c r="JK15" i="2" s="1"/>
  <c r="JL15" i="2"/>
  <c r="DI15" i="2"/>
  <c r="JN15" i="2" s="1"/>
  <c r="JO15" i="2"/>
  <c r="DJ15" i="2"/>
  <c r="JQ15" i="2" s="1"/>
  <c r="JR15" i="2"/>
  <c r="DK15" i="2"/>
  <c r="JT15" i="2" s="1"/>
  <c r="JU15" i="2"/>
  <c r="DG17" i="2"/>
  <c r="JH17" i="2" s="1"/>
  <c r="JI17" i="2"/>
  <c r="DH17" i="2"/>
  <c r="JK17" i="2" s="1"/>
  <c r="JL17" i="2"/>
  <c r="DI17" i="2"/>
  <c r="JN17" i="2" s="1"/>
  <c r="JO17" i="2"/>
  <c r="DJ17" i="2"/>
  <c r="JQ17" i="2" s="1"/>
  <c r="JR17" i="2"/>
  <c r="DK17" i="2"/>
  <c r="JT17" i="2" s="1"/>
  <c r="JU17" i="2"/>
  <c r="DG34" i="2"/>
  <c r="JH34" i="2" s="1"/>
  <c r="JI34" i="2"/>
  <c r="DH34" i="2"/>
  <c r="JK34" i="2" s="1"/>
  <c r="JL34" i="2"/>
  <c r="DI34" i="2"/>
  <c r="JN34" i="2" s="1"/>
  <c r="JO34" i="2"/>
  <c r="DJ34" i="2"/>
  <c r="JQ34" i="2" s="1"/>
  <c r="JR34" i="2"/>
  <c r="DK34" i="2"/>
  <c r="JT34" i="2" s="1"/>
  <c r="JU34" i="2"/>
  <c r="DG35" i="2"/>
  <c r="JH35" i="2" s="1"/>
  <c r="JI35" i="2"/>
  <c r="DH35" i="2"/>
  <c r="JK35" i="2" s="1"/>
  <c r="JL35" i="2"/>
  <c r="DI35" i="2"/>
  <c r="JN35" i="2" s="1"/>
  <c r="JO35" i="2"/>
  <c r="DJ35" i="2"/>
  <c r="JQ35" i="2" s="1"/>
  <c r="JR35" i="2"/>
  <c r="DK35" i="2"/>
  <c r="JT35" i="2" s="1"/>
  <c r="JU35" i="2"/>
  <c r="JI2" i="4"/>
  <c r="DG2" i="4"/>
  <c r="JH2" i="4" s="1"/>
  <c r="JL2" i="4"/>
  <c r="DH2" i="4"/>
  <c r="JK2" i="4" s="1"/>
  <c r="JO2" i="4"/>
  <c r="DI2" i="4"/>
  <c r="JN2" i="4" s="1"/>
  <c r="JR2" i="4"/>
  <c r="DJ2" i="4"/>
  <c r="JQ2" i="4" s="1"/>
  <c r="JU2" i="4"/>
  <c r="DK2" i="4"/>
  <c r="JT2" i="4" s="1"/>
  <c r="JI3" i="4"/>
  <c r="DG3" i="4"/>
  <c r="JH3" i="4" s="1"/>
  <c r="JL3" i="4"/>
  <c r="DH3" i="4"/>
  <c r="JK3" i="4" s="1"/>
  <c r="JO3" i="4"/>
  <c r="DI3" i="4"/>
  <c r="JN3" i="4" s="1"/>
  <c r="JR3" i="4"/>
  <c r="DJ3" i="4"/>
  <c r="JQ3" i="4" s="1"/>
  <c r="JU3" i="4"/>
  <c r="DK3" i="4"/>
  <c r="JT3" i="4" s="1"/>
  <c r="JI4" i="4"/>
  <c r="DG4" i="4"/>
  <c r="JH4" i="4" s="1"/>
  <c r="JL4" i="4"/>
  <c r="DH4" i="4"/>
  <c r="JK4" i="4" s="1"/>
  <c r="JO4" i="4"/>
  <c r="DI4" i="4"/>
  <c r="JN4" i="4" s="1"/>
  <c r="JR4" i="4"/>
  <c r="DJ4" i="4"/>
  <c r="JQ4" i="4" s="1"/>
  <c r="JU4" i="4"/>
  <c r="DK4" i="4"/>
  <c r="JT4" i="4" s="1"/>
  <c r="JI5" i="4"/>
  <c r="DG5" i="4"/>
  <c r="JH5" i="4" s="1"/>
  <c r="JL5" i="4"/>
  <c r="DH5" i="4"/>
  <c r="JK5" i="4" s="1"/>
  <c r="JO5" i="4"/>
  <c r="DI5" i="4"/>
  <c r="JN5" i="4" s="1"/>
  <c r="JR5" i="4"/>
  <c r="DJ5" i="4"/>
  <c r="JQ5" i="4" s="1"/>
  <c r="JU5" i="4"/>
  <c r="DK5" i="4"/>
  <c r="JT5" i="4" s="1"/>
  <c r="JI6" i="4"/>
  <c r="DG6" i="4"/>
  <c r="JH6" i="4" s="1"/>
  <c r="JL6" i="4"/>
  <c r="DH6" i="4"/>
  <c r="JK6" i="4" s="1"/>
  <c r="JO6" i="4"/>
  <c r="DI6" i="4"/>
  <c r="JN6" i="4" s="1"/>
  <c r="JR6" i="4"/>
  <c r="DJ6" i="4"/>
  <c r="JQ6" i="4" s="1"/>
  <c r="JU6" i="4"/>
  <c r="DK6" i="4"/>
  <c r="JT6" i="4" s="1"/>
  <c r="JI7" i="4"/>
  <c r="DG7" i="4"/>
  <c r="JH7" i="4" s="1"/>
  <c r="JL7" i="4"/>
  <c r="DH7" i="4"/>
  <c r="JK7" i="4" s="1"/>
  <c r="JO7" i="4"/>
  <c r="DI7" i="4"/>
  <c r="JN7" i="4" s="1"/>
  <c r="JR7" i="4"/>
  <c r="DJ7" i="4"/>
  <c r="JQ7" i="4" s="1"/>
  <c r="JU7" i="4"/>
  <c r="DK7" i="4"/>
  <c r="JT7" i="4" s="1"/>
  <c r="JI8" i="4"/>
  <c r="DG8" i="4"/>
  <c r="JH8" i="4" s="1"/>
  <c r="JL8" i="4"/>
  <c r="DH8" i="4"/>
  <c r="JK8" i="4" s="1"/>
  <c r="JO8" i="4"/>
  <c r="DI8" i="4"/>
  <c r="JN8" i="4" s="1"/>
  <c r="JR8" i="4"/>
  <c r="DJ8" i="4"/>
  <c r="JQ8" i="4" s="1"/>
  <c r="JU8" i="4"/>
  <c r="DK8" i="4"/>
  <c r="JT8" i="4" s="1"/>
  <c r="JI9" i="4"/>
  <c r="DG9" i="4"/>
  <c r="JH9" i="4" s="1"/>
  <c r="JL9" i="4"/>
  <c r="DH9" i="4"/>
  <c r="JK9" i="4" s="1"/>
  <c r="JO9" i="4"/>
  <c r="DI9" i="4"/>
  <c r="JN9" i="4" s="1"/>
  <c r="JR9" i="4"/>
  <c r="DJ9" i="4"/>
  <c r="JQ9" i="4" s="1"/>
  <c r="JU9" i="4"/>
  <c r="DK9" i="4"/>
  <c r="JT9" i="4" s="1"/>
  <c r="JI10" i="4"/>
  <c r="DG10" i="4"/>
  <c r="JH10" i="4" s="1"/>
  <c r="JL10" i="4"/>
  <c r="DH10" i="4"/>
  <c r="JK10" i="4" s="1"/>
  <c r="JO10" i="4"/>
  <c r="DI10" i="4"/>
  <c r="JN10" i="4" s="1"/>
  <c r="JR10" i="4"/>
  <c r="DJ10" i="4"/>
  <c r="JQ10" i="4" s="1"/>
  <c r="JU10" i="4"/>
  <c r="DK10" i="4"/>
  <c r="JT10" i="4" s="1"/>
  <c r="JL23" i="4"/>
  <c r="DH23" i="4"/>
  <c r="JK23" i="4" s="1"/>
  <c r="JO23" i="4"/>
  <c r="DI23" i="4"/>
  <c r="JN23" i="4" s="1"/>
  <c r="JR23" i="4"/>
  <c r="DJ23" i="4"/>
  <c r="JQ23" i="4" s="1"/>
  <c r="JU23" i="4"/>
  <c r="DK23" i="4"/>
  <c r="JT23" i="4" s="1"/>
  <c r="JI11" i="4"/>
  <c r="DG11" i="4"/>
  <c r="JH11" i="4" s="1"/>
  <c r="JL11" i="4"/>
  <c r="DH11" i="4"/>
  <c r="JK11" i="4" s="1"/>
  <c r="JO11" i="4"/>
  <c r="DI11" i="4"/>
  <c r="JN11" i="4" s="1"/>
  <c r="JR11" i="4"/>
  <c r="DJ11" i="4"/>
  <c r="JQ11" i="4" s="1"/>
  <c r="JU11" i="4"/>
  <c r="DK11" i="4"/>
  <c r="JT11" i="4" s="1"/>
  <c r="JI12" i="4"/>
  <c r="DG12" i="4"/>
  <c r="JH12" i="4" s="1"/>
  <c r="JL12" i="4"/>
  <c r="DH12" i="4"/>
  <c r="JK12" i="4" s="1"/>
  <c r="JO12" i="4"/>
  <c r="DI12" i="4"/>
  <c r="JN12" i="4" s="1"/>
  <c r="JR12" i="4"/>
  <c r="DJ12" i="4"/>
  <c r="JQ12" i="4" s="1"/>
  <c r="JU12" i="4"/>
  <c r="DK12" i="4"/>
  <c r="JT12" i="4" s="1"/>
  <c r="JI13" i="4"/>
  <c r="DG13" i="4"/>
  <c r="JH13" i="4" s="1"/>
  <c r="JL13" i="4"/>
  <c r="DH13" i="4"/>
  <c r="JK13" i="4" s="1"/>
  <c r="JO13" i="4"/>
  <c r="DI13" i="4"/>
  <c r="JN13" i="4" s="1"/>
  <c r="JR13" i="4"/>
  <c r="DJ13" i="4"/>
  <c r="JQ13" i="4" s="1"/>
  <c r="JU13" i="4"/>
  <c r="DK13" i="4"/>
  <c r="JT13" i="4" s="1"/>
  <c r="JI14" i="4"/>
  <c r="DG14" i="4"/>
  <c r="JH14" i="4" s="1"/>
  <c r="JL14" i="4"/>
  <c r="DH14" i="4"/>
  <c r="JK14" i="4" s="1"/>
  <c r="JO14" i="4"/>
  <c r="DI14" i="4"/>
  <c r="JN14" i="4" s="1"/>
  <c r="JR14" i="4"/>
  <c r="DJ14" i="4"/>
  <c r="JQ14" i="4" s="1"/>
  <c r="JU14" i="4"/>
  <c r="DK14" i="4"/>
  <c r="JT14" i="4" s="1"/>
  <c r="JI15" i="4"/>
  <c r="DG15" i="4"/>
  <c r="JH15" i="4" s="1"/>
  <c r="JL15" i="4"/>
  <c r="DH15" i="4"/>
  <c r="JK15" i="4" s="1"/>
  <c r="JO15" i="4"/>
  <c r="DI15" i="4"/>
  <c r="JN15" i="4" s="1"/>
  <c r="JR15" i="4"/>
  <c r="DJ15" i="4"/>
  <c r="JQ15" i="4" s="1"/>
  <c r="JU15" i="4"/>
  <c r="DK15" i="4"/>
  <c r="JT15" i="4" s="1"/>
  <c r="JI16" i="4"/>
  <c r="DG16" i="4"/>
  <c r="JH16" i="4" s="1"/>
  <c r="JL16" i="4"/>
  <c r="DH16" i="4"/>
  <c r="JK16" i="4" s="1"/>
  <c r="JO16" i="4"/>
  <c r="DI16" i="4"/>
  <c r="JN16" i="4" s="1"/>
  <c r="JR16" i="4"/>
  <c r="DJ16" i="4"/>
  <c r="JQ16" i="4" s="1"/>
  <c r="JU16" i="4"/>
  <c r="DK16" i="4"/>
  <c r="JT16" i="4" s="1"/>
  <c r="JI17" i="4"/>
  <c r="DG17" i="4"/>
  <c r="JH17" i="4" s="1"/>
  <c r="JL17" i="4"/>
  <c r="DH17" i="4"/>
  <c r="JK17" i="4" s="1"/>
  <c r="JO17" i="4"/>
  <c r="DI17" i="4"/>
  <c r="JN17" i="4" s="1"/>
  <c r="JR17" i="4"/>
  <c r="DJ17" i="4"/>
  <c r="JQ17" i="4" s="1"/>
  <c r="JU17" i="4"/>
  <c r="DK17" i="4"/>
  <c r="JT17" i="4" s="1"/>
  <c r="JI19" i="4"/>
  <c r="DG19" i="4"/>
  <c r="JH19" i="4" s="1"/>
  <c r="JL19" i="4"/>
  <c r="DH19" i="4"/>
  <c r="JK19" i="4" s="1"/>
  <c r="JO19" i="4"/>
  <c r="DI19" i="4"/>
  <c r="JN19" i="4" s="1"/>
  <c r="JR19" i="4"/>
  <c r="DJ19" i="4"/>
  <c r="JQ19" i="4" s="1"/>
  <c r="JU19" i="4"/>
  <c r="DK19" i="4"/>
  <c r="JT19" i="4" s="1"/>
  <c r="JI20" i="4"/>
  <c r="DG20" i="4"/>
  <c r="JH20" i="4" s="1"/>
  <c r="JL20" i="4"/>
  <c r="DH20" i="4"/>
  <c r="JK20" i="4" s="1"/>
  <c r="JO20" i="4"/>
  <c r="DI20" i="4"/>
  <c r="JN20" i="4" s="1"/>
  <c r="JR20" i="4"/>
  <c r="DJ20" i="4"/>
  <c r="JQ20" i="4" s="1"/>
  <c r="JU20" i="4"/>
  <c r="DK20" i="4"/>
  <c r="JT20" i="4" s="1"/>
  <c r="JI21" i="4"/>
  <c r="DG21" i="4"/>
  <c r="JH21" i="4" s="1"/>
  <c r="JL21" i="4"/>
  <c r="DH21" i="4"/>
  <c r="JK21" i="4" s="1"/>
  <c r="JO21" i="4"/>
  <c r="DI21" i="4"/>
  <c r="JN21" i="4" s="1"/>
  <c r="JR21" i="4"/>
  <c r="DJ21" i="4"/>
  <c r="JQ21" i="4" s="1"/>
  <c r="JU21" i="4"/>
  <c r="DK21" i="4"/>
  <c r="JT21" i="4" s="1"/>
  <c r="JI22" i="4"/>
  <c r="DG22" i="4"/>
  <c r="JH22" i="4" s="1"/>
  <c r="JL22" i="4"/>
  <c r="DH22" i="4"/>
  <c r="JK22" i="4" s="1"/>
  <c r="JO22" i="4"/>
  <c r="DI22" i="4"/>
  <c r="JN22" i="4" s="1"/>
  <c r="JR22" i="4"/>
  <c r="DJ22" i="4"/>
  <c r="JQ22" i="4" s="1"/>
  <c r="JU22" i="4"/>
  <c r="DK22" i="4"/>
  <c r="JT22" i="4" s="1"/>
  <c r="JI23" i="4"/>
  <c r="DG23" i="4"/>
  <c r="JH23" i="4" s="1"/>
  <c r="JI24" i="4"/>
  <c r="DG24" i="4"/>
  <c r="JH24" i="4" s="1"/>
  <c r="JL24" i="4"/>
  <c r="DH24" i="4"/>
  <c r="JK24" i="4" s="1"/>
  <c r="JO24" i="4"/>
  <c r="DI24" i="4"/>
  <c r="JN24" i="4" s="1"/>
  <c r="JR24" i="4"/>
  <c r="DJ24" i="4"/>
  <c r="JQ24" i="4" s="1"/>
  <c r="JU24" i="4"/>
  <c r="DK24" i="4"/>
  <c r="JT24" i="4" s="1"/>
  <c r="JI25" i="4"/>
  <c r="DG25" i="4"/>
  <c r="JH25" i="4" s="1"/>
  <c r="JL25" i="4"/>
  <c r="DH25" i="4"/>
  <c r="JK25" i="4" s="1"/>
  <c r="JO25" i="4"/>
  <c r="DI25" i="4"/>
  <c r="JN25" i="4" s="1"/>
  <c r="JR25" i="4"/>
  <c r="DJ25" i="4"/>
  <c r="JQ25" i="4" s="1"/>
  <c r="JU25" i="4"/>
  <c r="DK25" i="4"/>
  <c r="JT25" i="4" s="1"/>
  <c r="JI26" i="4"/>
  <c r="DG26" i="4"/>
  <c r="JH26" i="4" s="1"/>
  <c r="JL26" i="4"/>
  <c r="DH26" i="4"/>
  <c r="JK26" i="4" s="1"/>
  <c r="JO26" i="4"/>
  <c r="DI26" i="4"/>
  <c r="JN26" i="4" s="1"/>
  <c r="JR26" i="4"/>
  <c r="DJ26" i="4"/>
  <c r="JQ26" i="4" s="1"/>
  <c r="JU26" i="4"/>
  <c r="DK26" i="4"/>
  <c r="JT26" i="4" s="1"/>
  <c r="JI28" i="4"/>
  <c r="DG28" i="4"/>
  <c r="JH28" i="4" s="1"/>
  <c r="JL28" i="4"/>
  <c r="DH28" i="4"/>
  <c r="JK28" i="4" s="1"/>
  <c r="JO28" i="4"/>
  <c r="DI28" i="4"/>
  <c r="JN28" i="4" s="1"/>
  <c r="DJ28" i="4"/>
  <c r="JQ28" i="4" s="1"/>
  <c r="JU28" i="4"/>
  <c r="DK28" i="4"/>
  <c r="JT28" i="4" s="1"/>
  <c r="JI29" i="4"/>
  <c r="DG29" i="4"/>
  <c r="JH29" i="4" s="1"/>
  <c r="JL29" i="4"/>
  <c r="DH29" i="4"/>
  <c r="JK29" i="4" s="1"/>
  <c r="JO29" i="4"/>
  <c r="DI29" i="4"/>
  <c r="JN29" i="4" s="1"/>
  <c r="DJ29" i="4"/>
  <c r="JQ29" i="4" s="1"/>
  <c r="JU29" i="4"/>
  <c r="DK29" i="4"/>
  <c r="JT29" i="4" s="1"/>
  <c r="JI30" i="4"/>
  <c r="DG30" i="4"/>
  <c r="JH30" i="4" s="1"/>
  <c r="JL30" i="4"/>
  <c r="DH30" i="4"/>
  <c r="JK30" i="4" s="1"/>
  <c r="JO30" i="4"/>
  <c r="DI30" i="4"/>
  <c r="JN30" i="4" s="1"/>
  <c r="JR30" i="4"/>
  <c r="DJ30" i="4"/>
  <c r="JQ30" i="4" s="1"/>
  <c r="JU30" i="4"/>
  <c r="DK30" i="4"/>
  <c r="JT30" i="4" s="1"/>
  <c r="JI31" i="4"/>
  <c r="DG31" i="4"/>
  <c r="JH31" i="4" s="1"/>
  <c r="JL31" i="4"/>
  <c r="DH31" i="4"/>
  <c r="JK31" i="4" s="1"/>
  <c r="JO31" i="4"/>
  <c r="DI31" i="4"/>
  <c r="JN31" i="4" s="1"/>
  <c r="JR31" i="4"/>
  <c r="DJ31" i="4"/>
  <c r="JQ31" i="4" s="1"/>
  <c r="JU31" i="4"/>
  <c r="DK31" i="4"/>
  <c r="JT31" i="4" s="1"/>
  <c r="JI34" i="4"/>
  <c r="DG34" i="4"/>
  <c r="JH34" i="4" s="1"/>
  <c r="JL34" i="4"/>
  <c r="DH34" i="4"/>
  <c r="JK34" i="4" s="1"/>
  <c r="JO34" i="4"/>
  <c r="DI34" i="4"/>
  <c r="JN34" i="4" s="1"/>
  <c r="JR34" i="4"/>
  <c r="DJ34" i="4"/>
  <c r="JQ34" i="4" s="1"/>
  <c r="JU34" i="4"/>
  <c r="DK34" i="4"/>
  <c r="JT34" i="4" s="1"/>
  <c r="JI35" i="4"/>
  <c r="DG35" i="4"/>
  <c r="JH35" i="4" s="1"/>
  <c r="JL35" i="4"/>
  <c r="DH35" i="4"/>
  <c r="JK35" i="4" s="1"/>
  <c r="JO35" i="4"/>
  <c r="DI35" i="4"/>
  <c r="JN35" i="4" s="1"/>
  <c r="JR35" i="4"/>
  <c r="DJ35" i="4"/>
  <c r="JQ35" i="4" s="1"/>
  <c r="JU35" i="4"/>
  <c r="DK35" i="4"/>
  <c r="JT35" i="4" s="1"/>
  <c r="JI2" i="3"/>
  <c r="DG2" i="3"/>
  <c r="JH2" i="3" s="1"/>
  <c r="JL2" i="3"/>
  <c r="DH2" i="3"/>
  <c r="JK2" i="3" s="1"/>
  <c r="JO2" i="3"/>
  <c r="DI2" i="3"/>
  <c r="JN2" i="3" s="1"/>
  <c r="JR2" i="3"/>
  <c r="DJ2" i="3"/>
  <c r="JQ2" i="3" s="1"/>
  <c r="JU2" i="3"/>
  <c r="DK2" i="3"/>
  <c r="JT2" i="3" s="1"/>
  <c r="JI3" i="3"/>
  <c r="DG3" i="3"/>
  <c r="JH3" i="3" s="1"/>
  <c r="JL3" i="3"/>
  <c r="DH3" i="3"/>
  <c r="JK3" i="3" s="1"/>
  <c r="JO3" i="3"/>
  <c r="DI3" i="3"/>
  <c r="JN3" i="3" s="1"/>
  <c r="JR3" i="3"/>
  <c r="DJ3" i="3"/>
  <c r="JQ3" i="3" s="1"/>
  <c r="JU3" i="3"/>
  <c r="DK3" i="3"/>
  <c r="JT3" i="3" s="1"/>
  <c r="JI4" i="3"/>
  <c r="DG4" i="3"/>
  <c r="JH4" i="3" s="1"/>
  <c r="JL4" i="3"/>
  <c r="DH4" i="3"/>
  <c r="JK4" i="3" s="1"/>
  <c r="JO4" i="3"/>
  <c r="DI4" i="3"/>
  <c r="JN4" i="3" s="1"/>
  <c r="JR4" i="3"/>
  <c r="DJ4" i="3"/>
  <c r="JQ4" i="3" s="1"/>
  <c r="JU4" i="3"/>
  <c r="DK4" i="3"/>
  <c r="JT4" i="3" s="1"/>
  <c r="JI5" i="3"/>
  <c r="DG5" i="3"/>
  <c r="JH5" i="3" s="1"/>
  <c r="JL5" i="3"/>
  <c r="DH5" i="3"/>
  <c r="JK5" i="3" s="1"/>
  <c r="JO5" i="3"/>
  <c r="DI5" i="3"/>
  <c r="JN5" i="3" s="1"/>
  <c r="JR5" i="3"/>
  <c r="DJ5" i="3"/>
  <c r="JQ5" i="3" s="1"/>
  <c r="JU5" i="3"/>
  <c r="DK5" i="3"/>
  <c r="JT5" i="3" s="1"/>
  <c r="JI6" i="3"/>
  <c r="DG6" i="3"/>
  <c r="JH6" i="3" s="1"/>
  <c r="JL6" i="3"/>
  <c r="DH6" i="3"/>
  <c r="JK6" i="3" s="1"/>
  <c r="JO6" i="3"/>
  <c r="DI6" i="3"/>
  <c r="JN6" i="3" s="1"/>
  <c r="JR6" i="3"/>
  <c r="DJ6" i="3"/>
  <c r="JQ6" i="3" s="1"/>
  <c r="JU6" i="3"/>
  <c r="DK6" i="3"/>
  <c r="JT6" i="3" s="1"/>
  <c r="JI7" i="3"/>
  <c r="DG7" i="3"/>
  <c r="JH7" i="3" s="1"/>
  <c r="JL7" i="3"/>
  <c r="DH7" i="3"/>
  <c r="JK7" i="3" s="1"/>
  <c r="JO7" i="3"/>
  <c r="DI7" i="3"/>
  <c r="JN7" i="3" s="1"/>
  <c r="JR7" i="3"/>
  <c r="DJ7" i="3"/>
  <c r="JQ7" i="3" s="1"/>
  <c r="JU7" i="3"/>
  <c r="DK7" i="3"/>
  <c r="JT7" i="3" s="1"/>
  <c r="JI8" i="3"/>
  <c r="DG8" i="3"/>
  <c r="JH8" i="3" s="1"/>
  <c r="JL8" i="3"/>
  <c r="DH8" i="3"/>
  <c r="JK8" i="3" s="1"/>
  <c r="JO8" i="3"/>
  <c r="DI8" i="3"/>
  <c r="JN8" i="3" s="1"/>
  <c r="JR8" i="3"/>
  <c r="DJ8" i="3"/>
  <c r="JQ8" i="3" s="1"/>
  <c r="JU8" i="3"/>
  <c r="DK8" i="3"/>
  <c r="JT8" i="3" s="1"/>
  <c r="JI9" i="3"/>
  <c r="DG9" i="3"/>
  <c r="JH9" i="3" s="1"/>
  <c r="JL9" i="3"/>
  <c r="DH9" i="3"/>
  <c r="JK9" i="3" s="1"/>
  <c r="JO9" i="3"/>
  <c r="DI9" i="3"/>
  <c r="JN9" i="3" s="1"/>
  <c r="JR9" i="3"/>
  <c r="DJ9" i="3"/>
  <c r="JQ9" i="3" s="1"/>
  <c r="JU9" i="3"/>
  <c r="DK9" i="3"/>
  <c r="JT9" i="3" s="1"/>
  <c r="JI10" i="3"/>
  <c r="DG10" i="3"/>
  <c r="JH10" i="3" s="1"/>
  <c r="JL10" i="3"/>
  <c r="DH10" i="3"/>
  <c r="JK10" i="3" s="1"/>
  <c r="JO10" i="3"/>
  <c r="DI10" i="3"/>
  <c r="JN10" i="3" s="1"/>
  <c r="JR10" i="3"/>
  <c r="DJ10" i="3"/>
  <c r="JQ10" i="3" s="1"/>
  <c r="JU10" i="3"/>
  <c r="DK10" i="3"/>
  <c r="JT10" i="3" s="1"/>
  <c r="JL23" i="3"/>
  <c r="DH23" i="3"/>
  <c r="JK23" i="3" s="1"/>
  <c r="JO23" i="3"/>
  <c r="DI23" i="3"/>
  <c r="JN23" i="3" s="1"/>
  <c r="JR23" i="3"/>
  <c r="DJ23" i="3"/>
  <c r="JQ23" i="3" s="1"/>
  <c r="JU23" i="3"/>
  <c r="DK23" i="3"/>
  <c r="JT23" i="3" s="1"/>
  <c r="JI11" i="3"/>
  <c r="DG11" i="3"/>
  <c r="JH11" i="3" s="1"/>
  <c r="JL11" i="3"/>
  <c r="DH11" i="3"/>
  <c r="JK11" i="3" s="1"/>
  <c r="JO11" i="3"/>
  <c r="DI11" i="3"/>
  <c r="JN11" i="3" s="1"/>
  <c r="JR11" i="3"/>
  <c r="DJ11" i="3"/>
  <c r="JQ11" i="3" s="1"/>
  <c r="JU11" i="3"/>
  <c r="DK11" i="3"/>
  <c r="JT11" i="3" s="1"/>
  <c r="JI12" i="3"/>
  <c r="DG12" i="3"/>
  <c r="JH12" i="3" s="1"/>
  <c r="JL12" i="3"/>
  <c r="DH12" i="3"/>
  <c r="JK12" i="3" s="1"/>
  <c r="JO12" i="3"/>
  <c r="DI12" i="3"/>
  <c r="JN12" i="3" s="1"/>
  <c r="JR12" i="3"/>
  <c r="DJ12" i="3"/>
  <c r="JQ12" i="3" s="1"/>
  <c r="JU12" i="3"/>
  <c r="DK12" i="3"/>
  <c r="JT12" i="3" s="1"/>
  <c r="JI13" i="3"/>
  <c r="DG13" i="3"/>
  <c r="JH13" i="3" s="1"/>
  <c r="JL13" i="3"/>
  <c r="DH13" i="3"/>
  <c r="JK13" i="3" s="1"/>
  <c r="JO13" i="3"/>
  <c r="DI13" i="3"/>
  <c r="JN13" i="3" s="1"/>
  <c r="JR13" i="3"/>
  <c r="DJ13" i="3"/>
  <c r="JQ13" i="3" s="1"/>
  <c r="JU13" i="3"/>
  <c r="DK13" i="3"/>
  <c r="JT13" i="3" s="1"/>
  <c r="JI14" i="3"/>
  <c r="DG14" i="3"/>
  <c r="JH14" i="3" s="1"/>
  <c r="JL14" i="3"/>
  <c r="DH14" i="3"/>
  <c r="JK14" i="3" s="1"/>
  <c r="JO14" i="3"/>
  <c r="DI14" i="3"/>
  <c r="JN14" i="3" s="1"/>
  <c r="JR14" i="3"/>
  <c r="DJ14" i="3"/>
  <c r="JQ14" i="3" s="1"/>
  <c r="JU14" i="3"/>
  <c r="DK14" i="3"/>
  <c r="JT14" i="3" s="1"/>
  <c r="JI15" i="3"/>
  <c r="DG15" i="3"/>
  <c r="JH15" i="3" s="1"/>
  <c r="JL15" i="3"/>
  <c r="DH15" i="3"/>
  <c r="JK15" i="3" s="1"/>
  <c r="JO15" i="3"/>
  <c r="DI15" i="3"/>
  <c r="JN15" i="3" s="1"/>
  <c r="JR15" i="3"/>
  <c r="DJ15" i="3"/>
  <c r="JQ15" i="3" s="1"/>
  <c r="JU15" i="3"/>
  <c r="DK15" i="3"/>
  <c r="JT15" i="3" s="1"/>
  <c r="JI16" i="3"/>
  <c r="DG16" i="3"/>
  <c r="JH16" i="3" s="1"/>
  <c r="JL16" i="3"/>
  <c r="DH16" i="3"/>
  <c r="JK16" i="3" s="1"/>
  <c r="JO16" i="3"/>
  <c r="DI16" i="3"/>
  <c r="JN16" i="3" s="1"/>
  <c r="JR16" i="3"/>
  <c r="DJ16" i="3"/>
  <c r="JQ16" i="3" s="1"/>
  <c r="JU16" i="3"/>
  <c r="DK16" i="3"/>
  <c r="JT16" i="3" s="1"/>
  <c r="JI17" i="3"/>
  <c r="DG17" i="3"/>
  <c r="JH17" i="3" s="1"/>
  <c r="JL17" i="3"/>
  <c r="DH17" i="3"/>
  <c r="JK17" i="3" s="1"/>
  <c r="JO17" i="3"/>
  <c r="DI17" i="3"/>
  <c r="JN17" i="3" s="1"/>
  <c r="JR17" i="3"/>
  <c r="DJ17" i="3"/>
  <c r="JQ17" i="3" s="1"/>
  <c r="JU17" i="3"/>
  <c r="DK17" i="3"/>
  <c r="JT17" i="3" s="1"/>
  <c r="JI19" i="3"/>
  <c r="DG19" i="3"/>
  <c r="JH19" i="3" s="1"/>
  <c r="JL19" i="3"/>
  <c r="DH19" i="3"/>
  <c r="JK19" i="3" s="1"/>
  <c r="JO19" i="3"/>
  <c r="DI19" i="3"/>
  <c r="JN19" i="3" s="1"/>
  <c r="JR19" i="3"/>
  <c r="DJ19" i="3"/>
  <c r="JQ19" i="3" s="1"/>
  <c r="JU19" i="3"/>
  <c r="DK19" i="3"/>
  <c r="JT19" i="3" s="1"/>
  <c r="JI20" i="3"/>
  <c r="DG20" i="3"/>
  <c r="JH20" i="3" s="1"/>
  <c r="JL20" i="3"/>
  <c r="DH20" i="3"/>
  <c r="JK20" i="3" s="1"/>
  <c r="JO20" i="3"/>
  <c r="DI20" i="3"/>
  <c r="JN20" i="3" s="1"/>
  <c r="JR20" i="3"/>
  <c r="DJ20" i="3"/>
  <c r="JQ20" i="3" s="1"/>
  <c r="JU20" i="3"/>
  <c r="DK20" i="3"/>
  <c r="JT20" i="3" s="1"/>
  <c r="JI21" i="3"/>
  <c r="DG21" i="3"/>
  <c r="JH21" i="3" s="1"/>
  <c r="JL21" i="3"/>
  <c r="DH21" i="3"/>
  <c r="JK21" i="3" s="1"/>
  <c r="JO21" i="3"/>
  <c r="DI21" i="3"/>
  <c r="JN21" i="3" s="1"/>
  <c r="JR21" i="3"/>
  <c r="DJ21" i="3"/>
  <c r="JQ21" i="3" s="1"/>
  <c r="JU21" i="3"/>
  <c r="DK21" i="3"/>
  <c r="JT21" i="3" s="1"/>
  <c r="JI22" i="3"/>
  <c r="DG22" i="3"/>
  <c r="JH22" i="3" s="1"/>
  <c r="JL22" i="3"/>
  <c r="DH22" i="3"/>
  <c r="JK22" i="3" s="1"/>
  <c r="JO22" i="3"/>
  <c r="DI22" i="3"/>
  <c r="JN22" i="3" s="1"/>
  <c r="JR22" i="3"/>
  <c r="DJ22" i="3"/>
  <c r="JQ22" i="3" s="1"/>
  <c r="JU22" i="3"/>
  <c r="DK22" i="3"/>
  <c r="JT22" i="3" s="1"/>
  <c r="JI23" i="3"/>
  <c r="DG23" i="3"/>
  <c r="JH23" i="3" s="1"/>
  <c r="JI24" i="3"/>
  <c r="DG24" i="3"/>
  <c r="JH24" i="3" s="1"/>
  <c r="JL24" i="3"/>
  <c r="DH24" i="3"/>
  <c r="JK24" i="3" s="1"/>
  <c r="JO24" i="3"/>
  <c r="DI24" i="3"/>
  <c r="JN24" i="3" s="1"/>
  <c r="JR24" i="3"/>
  <c r="DJ24" i="3"/>
  <c r="JQ24" i="3" s="1"/>
  <c r="JU24" i="3"/>
  <c r="DK24" i="3"/>
  <c r="JT24" i="3" s="1"/>
  <c r="JI25" i="3"/>
  <c r="DG25" i="3"/>
  <c r="JH25" i="3" s="1"/>
  <c r="JL25" i="3"/>
  <c r="DH25" i="3"/>
  <c r="JK25" i="3" s="1"/>
  <c r="JO25" i="3"/>
  <c r="DI25" i="3"/>
  <c r="JN25" i="3" s="1"/>
  <c r="JR25" i="3"/>
  <c r="DJ25" i="3"/>
  <c r="JQ25" i="3" s="1"/>
  <c r="JU25" i="3"/>
  <c r="DK25" i="3"/>
  <c r="JT25" i="3" s="1"/>
  <c r="JI26" i="3"/>
  <c r="DG26" i="3"/>
  <c r="JH26" i="3" s="1"/>
  <c r="JL26" i="3"/>
  <c r="DH26" i="3"/>
  <c r="JK26" i="3" s="1"/>
  <c r="JO26" i="3"/>
  <c r="DI26" i="3"/>
  <c r="JN26" i="3" s="1"/>
  <c r="JR26" i="3"/>
  <c r="DJ26" i="3"/>
  <c r="JQ26" i="3" s="1"/>
  <c r="JU26" i="3"/>
  <c r="DK26" i="3"/>
  <c r="JT26" i="3" s="1"/>
  <c r="JI28" i="3"/>
  <c r="DG28" i="3"/>
  <c r="JH28" i="3" s="1"/>
  <c r="JL28" i="3"/>
  <c r="DH28" i="3"/>
  <c r="JK28" i="3" s="1"/>
  <c r="JO28" i="3"/>
  <c r="DI28" i="3"/>
  <c r="JN28" i="3" s="1"/>
  <c r="JR28" i="3"/>
  <c r="DJ28" i="3"/>
  <c r="JQ28" i="3" s="1"/>
  <c r="JU28" i="3"/>
  <c r="DK28" i="3"/>
  <c r="JT28" i="3" s="1"/>
  <c r="JI29" i="3"/>
  <c r="DG29" i="3"/>
  <c r="JH29" i="3" s="1"/>
  <c r="JL29" i="3"/>
  <c r="DH29" i="3"/>
  <c r="JK29" i="3" s="1"/>
  <c r="JO29" i="3"/>
  <c r="DI29" i="3"/>
  <c r="JN29" i="3" s="1"/>
  <c r="JR29" i="3"/>
  <c r="DJ29" i="3"/>
  <c r="JQ29" i="3" s="1"/>
  <c r="JU29" i="3"/>
  <c r="DK29" i="3"/>
  <c r="JT29" i="3" s="1"/>
  <c r="JI30" i="3"/>
  <c r="DG30" i="3"/>
  <c r="JH30" i="3" s="1"/>
  <c r="JL30" i="3"/>
  <c r="DH30" i="3"/>
  <c r="JK30" i="3" s="1"/>
  <c r="JO30" i="3"/>
  <c r="DI30" i="3"/>
  <c r="JN30" i="3" s="1"/>
  <c r="JR30" i="3"/>
  <c r="DJ30" i="3"/>
  <c r="JQ30" i="3" s="1"/>
  <c r="JU30" i="3"/>
  <c r="DK30" i="3"/>
  <c r="JT30" i="3" s="1"/>
  <c r="JI31" i="3"/>
  <c r="DG31" i="3"/>
  <c r="JH31" i="3" s="1"/>
  <c r="JL31" i="3"/>
  <c r="DH31" i="3"/>
  <c r="JK31" i="3" s="1"/>
  <c r="JO31" i="3"/>
  <c r="DI31" i="3"/>
  <c r="JN31" i="3" s="1"/>
  <c r="JR31" i="3"/>
  <c r="DJ31" i="3"/>
  <c r="JQ31" i="3" s="1"/>
  <c r="JU31" i="3"/>
  <c r="DK31" i="3"/>
  <c r="JT31" i="3" s="1"/>
  <c r="JI34" i="3"/>
  <c r="DG34" i="3"/>
  <c r="JH34" i="3" s="1"/>
  <c r="JL34" i="3"/>
  <c r="DH34" i="3"/>
  <c r="JK34" i="3" s="1"/>
  <c r="JO34" i="3"/>
  <c r="DI34" i="3"/>
  <c r="JN34" i="3" s="1"/>
  <c r="JR34" i="3"/>
  <c r="DJ34" i="3"/>
  <c r="JQ34" i="3" s="1"/>
  <c r="JU34" i="3"/>
  <c r="DK34" i="3"/>
  <c r="JT34" i="3" s="1"/>
  <c r="JI35" i="3"/>
  <c r="DG35" i="3"/>
  <c r="JH35" i="3" s="1"/>
  <c r="JL35" i="3"/>
  <c r="DH35" i="3"/>
  <c r="JK35" i="3" s="1"/>
  <c r="JO35" i="3"/>
  <c r="DI35" i="3"/>
  <c r="JN35" i="3" s="1"/>
  <c r="JR35" i="3"/>
  <c r="DJ35" i="3"/>
  <c r="JQ35" i="3" s="1"/>
  <c r="JU35" i="3"/>
  <c r="DK35" i="3"/>
  <c r="JT35" i="3" s="1"/>
  <c r="JW6" i="2"/>
  <c r="JW8" i="2"/>
  <c r="JW10" i="2"/>
  <c r="JW14" i="2"/>
  <c r="DG28" i="2"/>
  <c r="JH28" i="2" s="1"/>
  <c r="JI28" i="2"/>
  <c r="DH28" i="2"/>
  <c r="JK28" i="2" s="1"/>
  <c r="JL28" i="2"/>
  <c r="DI28" i="2"/>
  <c r="JN28" i="2" s="1"/>
  <c r="JO28" i="2"/>
  <c r="DJ28" i="2"/>
  <c r="JQ28" i="2" s="1"/>
  <c r="JR28" i="2"/>
  <c r="DK28" i="2"/>
  <c r="JT28" i="2" s="1"/>
  <c r="JU28" i="2"/>
  <c r="DG29" i="2"/>
  <c r="JH29" i="2" s="1"/>
  <c r="JI29" i="2"/>
  <c r="DH29" i="2"/>
  <c r="JK29" i="2" s="1"/>
  <c r="JL29" i="2"/>
  <c r="DI29" i="2"/>
  <c r="JN29" i="2" s="1"/>
  <c r="JO29" i="2"/>
  <c r="DJ29" i="2"/>
  <c r="JQ29" i="2" s="1"/>
  <c r="JR29" i="2"/>
  <c r="DK29" i="2"/>
  <c r="JT29" i="2" s="1"/>
  <c r="JU29" i="2"/>
  <c r="DG30" i="2"/>
  <c r="JH30" i="2" s="1"/>
  <c r="JI30" i="2"/>
  <c r="DH30" i="2"/>
  <c r="JK30" i="2" s="1"/>
  <c r="JL30" i="2"/>
  <c r="DI30" i="2"/>
  <c r="JN30" i="2" s="1"/>
  <c r="JO30" i="2"/>
  <c r="DJ30" i="2"/>
  <c r="JQ30" i="2" s="1"/>
  <c r="JR30" i="2"/>
  <c r="DK30" i="2"/>
  <c r="JT30" i="2" s="1"/>
  <c r="JU30" i="2"/>
  <c r="DG31" i="2"/>
  <c r="JH31" i="2" s="1"/>
  <c r="JI31" i="2"/>
  <c r="DH31" i="2"/>
  <c r="JK31" i="2" s="1"/>
  <c r="JL31" i="2"/>
  <c r="DI31" i="2"/>
  <c r="JN31" i="2" s="1"/>
  <c r="JO31" i="2"/>
  <c r="DJ31" i="2"/>
  <c r="JQ31" i="2" s="1"/>
  <c r="JR31" i="2"/>
  <c r="DK31" i="2"/>
  <c r="JT31" i="2" s="1"/>
  <c r="JU31" i="2"/>
  <c r="DG16" i="2"/>
  <c r="JH16" i="2" s="1"/>
  <c r="JI16" i="2"/>
  <c r="DH16" i="2"/>
  <c r="JK16" i="2" s="1"/>
  <c r="JL16" i="2"/>
  <c r="DI16" i="2"/>
  <c r="JN16" i="2" s="1"/>
  <c r="JO16" i="2"/>
  <c r="DJ16" i="2"/>
  <c r="JQ16" i="2" s="1"/>
  <c r="JR16" i="2"/>
  <c r="DK16" i="2"/>
  <c r="JT16" i="2" s="1"/>
  <c r="JU16" i="2"/>
  <c r="DG26" i="2"/>
  <c r="JH26" i="2" s="1"/>
  <c r="JI26" i="2"/>
  <c r="DH26" i="2"/>
  <c r="JK26" i="2" s="1"/>
  <c r="JL26" i="2"/>
  <c r="DI26" i="2"/>
  <c r="JN26" i="2" s="1"/>
  <c r="JO26" i="2"/>
  <c r="DJ26" i="2"/>
  <c r="JQ26" i="2" s="1"/>
  <c r="JR26" i="2"/>
  <c r="DK26" i="2"/>
  <c r="JT26" i="2" s="1"/>
  <c r="JU26" i="2"/>
  <c r="DK22" i="2"/>
  <c r="JT22" i="2" s="1"/>
  <c r="JU22" i="2"/>
  <c r="DG23" i="2"/>
  <c r="JH23" i="2" s="1"/>
  <c r="JI23" i="2"/>
  <c r="DH23" i="2"/>
  <c r="JK23" i="2" s="1"/>
  <c r="JL23" i="2"/>
  <c r="DI23" i="2"/>
  <c r="JN23" i="2" s="1"/>
  <c r="JO23" i="2"/>
  <c r="DJ23" i="2"/>
  <c r="JQ23" i="2" s="1"/>
  <c r="JR23" i="2"/>
  <c r="DK23" i="2"/>
  <c r="JT23" i="2" s="1"/>
  <c r="JU23" i="2"/>
  <c r="DG24" i="2"/>
  <c r="JH24" i="2" s="1"/>
  <c r="JI24" i="2"/>
  <c r="DH24" i="2"/>
  <c r="JK24" i="2" s="1"/>
  <c r="JL24" i="2"/>
  <c r="DI24" i="2"/>
  <c r="JN24" i="2" s="1"/>
  <c r="JO24" i="2"/>
  <c r="DJ24" i="2"/>
  <c r="JQ24" i="2" s="1"/>
  <c r="JR24" i="2"/>
  <c r="DK24" i="2"/>
  <c r="JT24" i="2" s="1"/>
  <c r="JU24" i="2"/>
  <c r="DG25" i="2"/>
  <c r="JH25" i="2" s="1"/>
  <c r="JI25" i="2"/>
  <c r="DH25" i="2"/>
  <c r="JK25" i="2" s="1"/>
  <c r="JL25" i="2"/>
  <c r="DI25" i="2"/>
  <c r="JN25" i="2" s="1"/>
  <c r="JO25" i="2"/>
  <c r="DJ25" i="2"/>
  <c r="JQ25" i="2" s="1"/>
  <c r="JR25" i="2"/>
  <c r="DK25" i="2"/>
  <c r="JT25" i="2" s="1"/>
  <c r="JU25" i="2"/>
  <c r="JI19" i="2"/>
  <c r="JL19" i="2"/>
  <c r="JO19" i="2"/>
  <c r="JR19" i="2"/>
  <c r="JU19" i="2"/>
  <c r="JI20" i="2"/>
  <c r="JL20" i="2"/>
  <c r="JO20" i="2"/>
  <c r="JR20" i="2"/>
  <c r="JU20" i="2"/>
  <c r="JI21" i="2"/>
  <c r="JL21" i="2"/>
  <c r="JO21" i="2"/>
  <c r="JR21" i="2"/>
  <c r="JU21" i="2"/>
  <c r="JI22" i="2"/>
  <c r="JL22" i="2"/>
  <c r="JO22" i="2"/>
  <c r="JR22" i="2"/>
  <c r="DG19" i="2"/>
  <c r="JH19" i="2" s="1"/>
  <c r="DH19" i="2"/>
  <c r="JK19" i="2" s="1"/>
  <c r="DI19" i="2"/>
  <c r="JN19" i="2" s="1"/>
  <c r="DJ19" i="2"/>
  <c r="JQ19" i="2" s="1"/>
  <c r="DK19" i="2"/>
  <c r="JT19" i="2" s="1"/>
  <c r="DG20" i="2"/>
  <c r="JH20" i="2" s="1"/>
  <c r="DH20" i="2"/>
  <c r="JK20" i="2" s="1"/>
  <c r="DI20" i="2"/>
  <c r="JN20" i="2" s="1"/>
  <c r="DJ20" i="2"/>
  <c r="JQ20" i="2" s="1"/>
  <c r="DK20" i="2"/>
  <c r="JT20" i="2" s="1"/>
  <c r="DG21" i="2"/>
  <c r="JH21" i="2" s="1"/>
  <c r="DH21" i="2"/>
  <c r="JK21" i="2" s="1"/>
  <c r="DI21" i="2"/>
  <c r="JN21" i="2" s="1"/>
  <c r="DJ21" i="2"/>
  <c r="JQ21" i="2" s="1"/>
  <c r="DK21" i="2"/>
  <c r="JT21" i="2" s="1"/>
  <c r="DG22" i="2"/>
  <c r="JH22" i="2" s="1"/>
  <c r="DH22" i="2"/>
  <c r="JK22" i="2" s="1"/>
  <c r="DI22" i="2"/>
  <c r="JN22" i="2" s="1"/>
  <c r="DJ22" i="2"/>
  <c r="JQ22" i="2" s="1"/>
  <c r="KF29" i="4" l="1"/>
  <c r="JW12" i="2"/>
  <c r="JX4" i="2"/>
  <c r="JW2" i="2"/>
  <c r="JX15" i="2"/>
  <c r="JX13" i="2"/>
  <c r="JX11" i="2"/>
  <c r="JX9" i="2"/>
  <c r="JX7" i="2"/>
  <c r="JW5" i="2"/>
  <c r="JX3" i="2"/>
  <c r="JW15" i="2"/>
  <c r="BB15" i="2" s="1"/>
  <c r="JW13" i="2"/>
  <c r="JW11" i="2"/>
  <c r="JW9" i="2"/>
  <c r="JW7" i="2"/>
  <c r="BB7" i="2" s="1"/>
  <c r="JW4" i="2"/>
  <c r="BB4" i="2" s="1"/>
  <c r="JW3" i="2"/>
  <c r="BB11" i="2"/>
  <c r="BB3" i="2"/>
  <c r="JX14" i="2"/>
  <c r="BB14" i="2" s="1"/>
  <c r="JX12" i="2"/>
  <c r="BB12" i="2" s="1"/>
  <c r="JX10" i="2"/>
  <c r="BB10" i="2" s="1"/>
  <c r="JX8" i="2"/>
  <c r="BB8" i="2" s="1"/>
  <c r="JX6" i="2"/>
  <c r="BB6" i="2" s="1"/>
  <c r="JX5" i="2"/>
  <c r="JX2" i="2"/>
  <c r="BB2" i="2" s="1"/>
  <c r="KJ35" i="5"/>
  <c r="KI35" i="5"/>
  <c r="KJ34" i="5"/>
  <c r="KI34" i="5"/>
  <c r="KG35" i="5"/>
  <c r="KF35" i="5"/>
  <c r="KG34" i="5"/>
  <c r="KF34" i="5"/>
  <c r="KD35" i="5"/>
  <c r="KC35" i="5"/>
  <c r="KD34" i="5"/>
  <c r="KC34" i="5"/>
  <c r="KA35" i="5"/>
  <c r="JZ35" i="5"/>
  <c r="KA34" i="5"/>
  <c r="JZ34" i="5"/>
  <c r="JX35" i="5"/>
  <c r="JW35" i="5"/>
  <c r="JX34" i="5"/>
  <c r="JW34" i="5"/>
  <c r="KJ31" i="5"/>
  <c r="KI31" i="5"/>
  <c r="KJ30" i="5"/>
  <c r="KI30" i="5"/>
  <c r="KG31" i="5"/>
  <c r="KF31" i="5"/>
  <c r="KG30" i="5"/>
  <c r="KF30" i="5"/>
  <c r="KD31" i="5"/>
  <c r="KC31" i="5"/>
  <c r="KD30" i="5"/>
  <c r="KC30" i="5"/>
  <c r="KA31" i="5"/>
  <c r="JZ31" i="5"/>
  <c r="KA30" i="5"/>
  <c r="JZ30" i="5"/>
  <c r="JX31" i="5"/>
  <c r="JW31" i="5"/>
  <c r="JX30" i="5"/>
  <c r="JW30" i="5"/>
  <c r="KJ29" i="5"/>
  <c r="KI29" i="5"/>
  <c r="KJ28" i="5"/>
  <c r="KI28" i="5"/>
  <c r="KG29" i="5"/>
  <c r="KF29" i="5"/>
  <c r="KG28" i="5"/>
  <c r="KF28" i="5"/>
  <c r="KD29" i="5"/>
  <c r="KC29" i="5"/>
  <c r="KD28" i="5"/>
  <c r="KC28" i="5"/>
  <c r="KA29" i="5"/>
  <c r="JZ29" i="5"/>
  <c r="KA28" i="5"/>
  <c r="JZ28" i="5"/>
  <c r="JX29" i="5"/>
  <c r="JW29" i="5"/>
  <c r="JX28" i="5"/>
  <c r="JW28" i="5"/>
  <c r="KJ26" i="5"/>
  <c r="KI26" i="5"/>
  <c r="KJ25" i="5"/>
  <c r="KI25" i="5"/>
  <c r="KG26" i="5"/>
  <c r="KF26" i="5"/>
  <c r="KG25" i="5"/>
  <c r="KF25" i="5"/>
  <c r="KD26" i="5"/>
  <c r="KC26" i="5"/>
  <c r="KD25" i="5"/>
  <c r="KC25" i="5"/>
  <c r="KA26" i="5"/>
  <c r="JZ26" i="5"/>
  <c r="KA25" i="5"/>
  <c r="JZ25" i="5"/>
  <c r="JX26" i="5"/>
  <c r="JW26" i="5"/>
  <c r="JX25" i="5"/>
  <c r="JW25" i="5"/>
  <c r="JX24" i="5"/>
  <c r="JW24" i="5"/>
  <c r="JX23" i="5"/>
  <c r="JW23" i="5"/>
  <c r="KJ22" i="5"/>
  <c r="KI22" i="5"/>
  <c r="KJ21" i="5"/>
  <c r="KI21" i="5"/>
  <c r="KG22" i="5"/>
  <c r="KF22" i="5"/>
  <c r="KG21" i="5"/>
  <c r="KF21" i="5"/>
  <c r="KD22" i="5"/>
  <c r="KC22" i="5"/>
  <c r="KD21" i="5"/>
  <c r="KC21" i="5"/>
  <c r="KA22" i="5"/>
  <c r="JZ22" i="5"/>
  <c r="KA21" i="5"/>
  <c r="JZ21" i="5"/>
  <c r="JX22" i="5"/>
  <c r="JW22" i="5"/>
  <c r="JX21" i="5"/>
  <c r="JW21" i="5"/>
  <c r="KJ20" i="5"/>
  <c r="KI20" i="5"/>
  <c r="KJ19" i="5"/>
  <c r="KI19" i="5"/>
  <c r="KG20" i="5"/>
  <c r="KF20" i="5"/>
  <c r="KG19" i="5"/>
  <c r="KF19" i="5"/>
  <c r="KD20" i="5"/>
  <c r="KC20" i="5"/>
  <c r="KD19" i="5"/>
  <c r="KC19" i="5"/>
  <c r="KA20" i="5"/>
  <c r="JZ20" i="5"/>
  <c r="KA19" i="5"/>
  <c r="JZ19" i="5"/>
  <c r="JX20" i="5"/>
  <c r="JW20" i="5"/>
  <c r="JX19" i="5"/>
  <c r="JW19" i="5"/>
  <c r="KJ17" i="5"/>
  <c r="KI17" i="5"/>
  <c r="KJ16" i="5"/>
  <c r="KI16" i="5"/>
  <c r="KG17" i="5"/>
  <c r="KF17" i="5"/>
  <c r="KG16" i="5"/>
  <c r="KF16" i="5"/>
  <c r="KD17" i="5"/>
  <c r="KC17" i="5"/>
  <c r="KD16" i="5"/>
  <c r="KC16" i="5"/>
  <c r="KA17" i="5"/>
  <c r="JZ17" i="5"/>
  <c r="KA16" i="5"/>
  <c r="JZ16" i="5"/>
  <c r="JX17" i="5"/>
  <c r="JW17" i="5"/>
  <c r="JX16" i="5"/>
  <c r="JW16" i="5"/>
  <c r="KJ15" i="5"/>
  <c r="KI15" i="5"/>
  <c r="KJ14" i="5"/>
  <c r="KI14" i="5"/>
  <c r="KG15" i="5"/>
  <c r="KF15" i="5"/>
  <c r="KG14" i="5"/>
  <c r="KF14" i="5"/>
  <c r="KD15" i="5"/>
  <c r="KC15" i="5"/>
  <c r="KD14" i="5"/>
  <c r="KC14" i="5"/>
  <c r="KA15" i="5"/>
  <c r="JZ15" i="5"/>
  <c r="KA14" i="5"/>
  <c r="JZ14" i="5"/>
  <c r="JX15" i="5"/>
  <c r="JW15" i="5"/>
  <c r="JX14" i="5"/>
  <c r="JW14" i="5"/>
  <c r="KJ13" i="5"/>
  <c r="KI13" i="5"/>
  <c r="KJ12" i="5"/>
  <c r="KI12" i="5"/>
  <c r="KG13" i="5"/>
  <c r="KF13" i="5"/>
  <c r="KG12" i="5"/>
  <c r="KF12" i="5"/>
  <c r="KD13" i="5"/>
  <c r="KC13" i="5"/>
  <c r="KD12" i="5"/>
  <c r="KC12" i="5"/>
  <c r="KA13" i="5"/>
  <c r="JZ13" i="5"/>
  <c r="KA12" i="5"/>
  <c r="JZ12" i="5"/>
  <c r="JX13" i="5"/>
  <c r="JW13" i="5"/>
  <c r="JX12" i="5"/>
  <c r="JW12" i="5"/>
  <c r="KJ24" i="5"/>
  <c r="KI24" i="5"/>
  <c r="KJ23" i="5"/>
  <c r="KI23" i="5"/>
  <c r="KG24" i="5"/>
  <c r="KF24" i="5"/>
  <c r="KG23" i="5"/>
  <c r="KF23" i="5"/>
  <c r="KD24" i="5"/>
  <c r="KC24" i="5"/>
  <c r="KD23" i="5"/>
  <c r="KC23" i="5"/>
  <c r="KA24" i="5"/>
  <c r="JZ24" i="5"/>
  <c r="KA23" i="5"/>
  <c r="JZ23" i="5"/>
  <c r="KJ11" i="5"/>
  <c r="KI11" i="5"/>
  <c r="KJ10" i="5"/>
  <c r="KI10" i="5"/>
  <c r="KG11" i="5"/>
  <c r="KF11" i="5"/>
  <c r="KG10" i="5"/>
  <c r="KF10" i="5"/>
  <c r="KD11" i="5"/>
  <c r="KC11" i="5"/>
  <c r="KD10" i="5"/>
  <c r="KC10" i="5"/>
  <c r="KA11" i="5"/>
  <c r="JZ11" i="5"/>
  <c r="KA10" i="5"/>
  <c r="JZ10" i="5"/>
  <c r="JX11" i="5"/>
  <c r="JW11" i="5"/>
  <c r="JX10" i="5"/>
  <c r="JW10" i="5"/>
  <c r="KJ9" i="5"/>
  <c r="KI9" i="5"/>
  <c r="KJ8" i="5"/>
  <c r="KI8" i="5"/>
  <c r="KG9" i="5"/>
  <c r="KF9" i="5"/>
  <c r="KG8" i="5"/>
  <c r="KF8" i="5"/>
  <c r="KD9" i="5"/>
  <c r="KC9" i="5"/>
  <c r="KD8" i="5"/>
  <c r="KC8" i="5"/>
  <c r="KA9" i="5"/>
  <c r="JZ9" i="5"/>
  <c r="KA8" i="5"/>
  <c r="JZ8" i="5"/>
  <c r="JX9" i="5"/>
  <c r="JW9" i="5"/>
  <c r="JX8" i="5"/>
  <c r="JW8" i="5"/>
  <c r="KJ7" i="5"/>
  <c r="KI7" i="5"/>
  <c r="KJ6" i="5"/>
  <c r="KI6" i="5"/>
  <c r="KG7" i="5"/>
  <c r="KF7" i="5"/>
  <c r="KG6" i="5"/>
  <c r="KF6" i="5"/>
  <c r="KD7" i="5"/>
  <c r="KC7" i="5"/>
  <c r="KD6" i="5"/>
  <c r="KC6" i="5"/>
  <c r="KA7" i="5"/>
  <c r="JZ7" i="5"/>
  <c r="KA6" i="5"/>
  <c r="JZ6" i="5"/>
  <c r="JX7" i="5"/>
  <c r="JW7" i="5"/>
  <c r="JX6" i="5"/>
  <c r="JW6" i="5"/>
  <c r="KJ5" i="5"/>
  <c r="KI5" i="5"/>
  <c r="KJ4" i="5"/>
  <c r="KI4" i="5"/>
  <c r="KG5" i="5"/>
  <c r="KF5" i="5"/>
  <c r="KG4" i="5"/>
  <c r="KF4" i="5"/>
  <c r="KD5" i="5"/>
  <c r="KC5" i="5"/>
  <c r="KD4" i="5"/>
  <c r="KC4" i="5"/>
  <c r="KA5" i="5"/>
  <c r="JZ5" i="5"/>
  <c r="KA4" i="5"/>
  <c r="JZ4" i="5"/>
  <c r="JX5" i="5"/>
  <c r="JW5" i="5"/>
  <c r="JX4" i="5"/>
  <c r="JW4" i="5"/>
  <c r="KJ3" i="5"/>
  <c r="KI3" i="5"/>
  <c r="KJ2" i="5"/>
  <c r="KI2" i="5"/>
  <c r="KG3" i="5"/>
  <c r="KF3" i="5"/>
  <c r="KG2" i="5"/>
  <c r="KF2" i="5"/>
  <c r="KD3" i="5"/>
  <c r="KC3" i="5"/>
  <c r="KD2" i="5"/>
  <c r="KC2" i="5"/>
  <c r="KA3" i="5"/>
  <c r="JZ3" i="5"/>
  <c r="KA2" i="5"/>
  <c r="JZ2" i="5"/>
  <c r="JX3" i="5"/>
  <c r="JW3" i="5"/>
  <c r="JX2" i="5"/>
  <c r="JW2" i="5"/>
  <c r="KI35" i="2"/>
  <c r="KI34" i="2"/>
  <c r="KJ35" i="2"/>
  <c r="KJ34" i="2"/>
  <c r="KG35" i="2"/>
  <c r="KF35" i="2"/>
  <c r="KG34" i="2"/>
  <c r="KF34" i="2"/>
  <c r="KD35" i="2"/>
  <c r="KC35" i="2"/>
  <c r="KD34" i="2"/>
  <c r="KC34" i="2"/>
  <c r="KA35" i="2"/>
  <c r="JZ35" i="2"/>
  <c r="KA34" i="2"/>
  <c r="JZ34" i="2"/>
  <c r="JX35" i="2"/>
  <c r="JW35" i="2"/>
  <c r="JX34" i="2"/>
  <c r="JW34" i="2"/>
  <c r="KJ15" i="2"/>
  <c r="KI15" i="2"/>
  <c r="KJ14" i="2"/>
  <c r="KI14" i="2"/>
  <c r="KG15" i="2"/>
  <c r="KF15" i="2"/>
  <c r="KG14" i="2"/>
  <c r="KF14" i="2"/>
  <c r="KD15" i="2"/>
  <c r="KC15" i="2"/>
  <c r="KD14" i="2"/>
  <c r="KC14" i="2"/>
  <c r="KA15" i="2"/>
  <c r="JZ15" i="2"/>
  <c r="KA14" i="2"/>
  <c r="JZ14" i="2"/>
  <c r="KJ13" i="2"/>
  <c r="KI13" i="2"/>
  <c r="KJ12" i="2"/>
  <c r="KI12" i="2"/>
  <c r="KG13" i="2"/>
  <c r="KF13" i="2"/>
  <c r="KG12" i="2"/>
  <c r="KF12" i="2"/>
  <c r="KD13" i="2"/>
  <c r="KC13" i="2"/>
  <c r="KD12" i="2"/>
  <c r="KC12" i="2"/>
  <c r="KA13" i="2"/>
  <c r="JZ13" i="2"/>
  <c r="KA12" i="2"/>
  <c r="JZ12" i="2"/>
  <c r="KJ11" i="2"/>
  <c r="KI11" i="2"/>
  <c r="KJ10" i="2"/>
  <c r="KI10" i="2"/>
  <c r="KG11" i="2"/>
  <c r="KF11" i="2"/>
  <c r="KG10" i="2"/>
  <c r="KF10" i="2"/>
  <c r="KD11" i="2"/>
  <c r="KC11" i="2"/>
  <c r="KD10" i="2"/>
  <c r="KC10" i="2"/>
  <c r="KA11" i="2"/>
  <c r="JZ11" i="2"/>
  <c r="KA10" i="2"/>
  <c r="JZ10" i="2"/>
  <c r="KJ9" i="2"/>
  <c r="KI9" i="2"/>
  <c r="KJ8" i="2"/>
  <c r="KI8" i="2"/>
  <c r="KG9" i="2"/>
  <c r="KF9" i="2"/>
  <c r="KG8" i="2"/>
  <c r="KF8" i="2"/>
  <c r="KD9" i="2"/>
  <c r="KC9" i="2"/>
  <c r="KD8" i="2"/>
  <c r="KC8" i="2"/>
  <c r="KA9" i="2"/>
  <c r="JZ9" i="2"/>
  <c r="KA8" i="2"/>
  <c r="JZ8" i="2"/>
  <c r="KJ7" i="2"/>
  <c r="KI7" i="2"/>
  <c r="KJ6" i="2"/>
  <c r="KI6" i="2"/>
  <c r="KG7" i="2"/>
  <c r="KF7" i="2"/>
  <c r="KG6" i="2"/>
  <c r="KF6" i="2"/>
  <c r="KD7" i="2"/>
  <c r="KC7" i="2"/>
  <c r="KD6" i="2"/>
  <c r="KC6" i="2"/>
  <c r="KA7" i="2"/>
  <c r="JZ7" i="2"/>
  <c r="KA6" i="2"/>
  <c r="JZ6" i="2"/>
  <c r="KJ5" i="2"/>
  <c r="KI5" i="2"/>
  <c r="KJ4" i="2"/>
  <c r="KI4" i="2"/>
  <c r="KG5" i="2"/>
  <c r="KF5" i="2"/>
  <c r="KG4" i="2"/>
  <c r="KF4" i="2"/>
  <c r="KD5" i="2"/>
  <c r="KC5" i="2"/>
  <c r="KD4" i="2"/>
  <c r="KC4" i="2"/>
  <c r="KA5" i="2"/>
  <c r="JZ5" i="2"/>
  <c r="KA4" i="2"/>
  <c r="JZ4" i="2"/>
  <c r="KJ3" i="2"/>
  <c r="KI3" i="2"/>
  <c r="KJ2" i="2"/>
  <c r="KI2" i="2"/>
  <c r="KG3" i="2"/>
  <c r="KF3" i="2"/>
  <c r="KG2" i="2"/>
  <c r="KF2" i="2"/>
  <c r="KD3" i="2"/>
  <c r="KC3" i="2"/>
  <c r="KD2" i="2"/>
  <c r="KC2" i="2"/>
  <c r="KA3" i="2"/>
  <c r="JZ3" i="2"/>
  <c r="KA2" i="2"/>
  <c r="JZ2" i="2"/>
  <c r="KJ35" i="4"/>
  <c r="KI35" i="4"/>
  <c r="KJ34" i="4"/>
  <c r="KI34" i="4"/>
  <c r="KG35" i="4"/>
  <c r="KF35" i="4"/>
  <c r="KG34" i="4"/>
  <c r="KF34" i="4"/>
  <c r="KD35" i="4"/>
  <c r="KC35" i="4"/>
  <c r="KD34" i="4"/>
  <c r="KC34" i="4"/>
  <c r="KA35" i="4"/>
  <c r="JZ35" i="4"/>
  <c r="KA34" i="4"/>
  <c r="JZ34" i="4"/>
  <c r="JX35" i="4"/>
  <c r="JW35" i="4"/>
  <c r="JX34" i="4"/>
  <c r="JW34" i="4"/>
  <c r="KJ31" i="4"/>
  <c r="KI31" i="4"/>
  <c r="KJ30" i="4"/>
  <c r="KI30" i="4"/>
  <c r="KG31" i="4"/>
  <c r="KF31" i="4"/>
  <c r="KG30" i="4"/>
  <c r="KF30" i="4"/>
  <c r="KD31" i="4"/>
  <c r="KC31" i="4"/>
  <c r="KD30" i="4"/>
  <c r="KC30" i="4"/>
  <c r="KA31" i="4"/>
  <c r="JZ31" i="4"/>
  <c r="KA30" i="4"/>
  <c r="JZ30" i="4"/>
  <c r="JX31" i="4"/>
  <c r="JW31" i="4"/>
  <c r="JX30" i="4"/>
  <c r="JW30" i="4"/>
  <c r="KJ29" i="4"/>
  <c r="KI29" i="4"/>
  <c r="KJ28" i="4"/>
  <c r="KI28" i="4"/>
  <c r="KG29" i="4"/>
  <c r="BE29" i="4" s="1"/>
  <c r="KG28" i="4"/>
  <c r="KF28" i="4"/>
  <c r="KD29" i="4"/>
  <c r="KC29" i="4"/>
  <c r="KD28" i="4"/>
  <c r="KC28" i="4"/>
  <c r="KA29" i="4"/>
  <c r="JZ29" i="4"/>
  <c r="KA28" i="4"/>
  <c r="JZ28" i="4"/>
  <c r="JX29" i="4"/>
  <c r="JW29" i="4"/>
  <c r="JX28" i="4"/>
  <c r="JW28" i="4"/>
  <c r="KJ26" i="4"/>
  <c r="KI26" i="4"/>
  <c r="KJ25" i="4"/>
  <c r="KI25" i="4"/>
  <c r="KG26" i="4"/>
  <c r="KF26" i="4"/>
  <c r="KG25" i="4"/>
  <c r="KF25" i="4"/>
  <c r="KD26" i="4"/>
  <c r="KC26" i="4"/>
  <c r="KD25" i="4"/>
  <c r="KC25" i="4"/>
  <c r="KA26" i="4"/>
  <c r="JZ26" i="4"/>
  <c r="KA25" i="4"/>
  <c r="JZ25" i="4"/>
  <c r="JX26" i="4"/>
  <c r="JW26" i="4"/>
  <c r="JX25" i="4"/>
  <c r="JW25" i="4"/>
  <c r="JX24" i="4"/>
  <c r="JW24" i="4"/>
  <c r="JX23" i="4"/>
  <c r="JW23" i="4"/>
  <c r="KJ22" i="4"/>
  <c r="KI22" i="4"/>
  <c r="KJ21" i="4"/>
  <c r="KI21" i="4"/>
  <c r="KG22" i="4"/>
  <c r="KF22" i="4"/>
  <c r="KG21" i="4"/>
  <c r="KF21" i="4"/>
  <c r="KD22" i="4"/>
  <c r="KC22" i="4"/>
  <c r="KD21" i="4"/>
  <c r="KC21" i="4"/>
  <c r="KA22" i="4"/>
  <c r="JZ22" i="4"/>
  <c r="KA21" i="4"/>
  <c r="JZ21" i="4"/>
  <c r="JX22" i="4"/>
  <c r="JW22" i="4"/>
  <c r="JX21" i="4"/>
  <c r="JW21" i="4"/>
  <c r="KJ20" i="4"/>
  <c r="KI20" i="4"/>
  <c r="KJ19" i="4"/>
  <c r="KI19" i="4"/>
  <c r="KG20" i="4"/>
  <c r="KF20" i="4"/>
  <c r="KG19" i="4"/>
  <c r="KF19" i="4"/>
  <c r="KD20" i="4"/>
  <c r="KC20" i="4"/>
  <c r="KD19" i="4"/>
  <c r="KC19" i="4"/>
  <c r="KA20" i="4"/>
  <c r="JZ20" i="4"/>
  <c r="KA19" i="4"/>
  <c r="JZ19" i="4"/>
  <c r="JX20" i="4"/>
  <c r="JW20" i="4"/>
  <c r="JX19" i="4"/>
  <c r="JW19" i="4"/>
  <c r="KJ17" i="4"/>
  <c r="KI17" i="4"/>
  <c r="KJ16" i="4"/>
  <c r="KI16" i="4"/>
  <c r="KG17" i="4"/>
  <c r="KF17" i="4"/>
  <c r="KG16" i="4"/>
  <c r="KF16" i="4"/>
  <c r="KD17" i="4"/>
  <c r="KC17" i="4"/>
  <c r="KD16" i="4"/>
  <c r="KC16" i="4"/>
  <c r="KA17" i="4"/>
  <c r="JZ17" i="4"/>
  <c r="KA16" i="4"/>
  <c r="JZ16" i="4"/>
  <c r="JX17" i="4"/>
  <c r="JW17" i="4"/>
  <c r="JX16" i="4"/>
  <c r="JW16" i="4"/>
  <c r="KJ15" i="4"/>
  <c r="KI15" i="4"/>
  <c r="KJ14" i="4"/>
  <c r="KI14" i="4"/>
  <c r="KG15" i="4"/>
  <c r="KF15" i="4"/>
  <c r="KG14" i="4"/>
  <c r="KF14" i="4"/>
  <c r="KD15" i="4"/>
  <c r="KC15" i="4"/>
  <c r="KD14" i="4"/>
  <c r="KC14" i="4"/>
  <c r="KA15" i="4"/>
  <c r="JZ15" i="4"/>
  <c r="KA14" i="4"/>
  <c r="JZ14" i="4"/>
  <c r="JX15" i="4"/>
  <c r="JW15" i="4"/>
  <c r="JX14" i="4"/>
  <c r="JW14" i="4"/>
  <c r="KJ13" i="4"/>
  <c r="KI13" i="4"/>
  <c r="KJ12" i="4"/>
  <c r="KI12" i="4"/>
  <c r="KG13" i="4"/>
  <c r="KF13" i="4"/>
  <c r="KG12" i="4"/>
  <c r="KF12" i="4"/>
  <c r="KD13" i="4"/>
  <c r="KC13" i="4"/>
  <c r="KD12" i="4"/>
  <c r="KC12" i="4"/>
  <c r="KA13" i="4"/>
  <c r="JZ13" i="4"/>
  <c r="KA12" i="4"/>
  <c r="JZ12" i="4"/>
  <c r="JX13" i="4"/>
  <c r="JW13" i="4"/>
  <c r="JX12" i="4"/>
  <c r="JW12" i="4"/>
  <c r="KJ24" i="4"/>
  <c r="KI24" i="4"/>
  <c r="KJ23" i="4"/>
  <c r="KI23" i="4"/>
  <c r="KG24" i="4"/>
  <c r="KF24" i="4"/>
  <c r="KG23" i="4"/>
  <c r="KF23" i="4"/>
  <c r="KD24" i="4"/>
  <c r="KC24" i="4"/>
  <c r="KD23" i="4"/>
  <c r="KC23" i="4"/>
  <c r="KA24" i="4"/>
  <c r="JZ24" i="4"/>
  <c r="KA23" i="4"/>
  <c r="JZ23" i="4"/>
  <c r="KJ11" i="4"/>
  <c r="KI11" i="4"/>
  <c r="KJ10" i="4"/>
  <c r="KI10" i="4"/>
  <c r="KG11" i="4"/>
  <c r="KF11" i="4"/>
  <c r="KG10" i="4"/>
  <c r="KF10" i="4"/>
  <c r="KD11" i="4"/>
  <c r="KC11" i="4"/>
  <c r="KD10" i="4"/>
  <c r="KC10" i="4"/>
  <c r="KA11" i="4"/>
  <c r="JZ11" i="4"/>
  <c r="KA10" i="4"/>
  <c r="JZ10" i="4"/>
  <c r="JX11" i="4"/>
  <c r="JW11" i="4"/>
  <c r="JX10" i="4"/>
  <c r="JW10" i="4"/>
  <c r="KJ9" i="4"/>
  <c r="KI9" i="4"/>
  <c r="KJ8" i="4"/>
  <c r="KI8" i="4"/>
  <c r="KG9" i="4"/>
  <c r="KF9" i="4"/>
  <c r="KG8" i="4"/>
  <c r="KF8" i="4"/>
  <c r="KD9" i="4"/>
  <c r="KC9" i="4"/>
  <c r="KD8" i="4"/>
  <c r="KC8" i="4"/>
  <c r="KA9" i="4"/>
  <c r="JZ9" i="4"/>
  <c r="KA8" i="4"/>
  <c r="JZ8" i="4"/>
  <c r="JX9" i="4"/>
  <c r="JW9" i="4"/>
  <c r="JX8" i="4"/>
  <c r="JW8" i="4"/>
  <c r="KJ7" i="4"/>
  <c r="KI7" i="4"/>
  <c r="KJ6" i="4"/>
  <c r="KI6" i="4"/>
  <c r="KG7" i="4"/>
  <c r="KF7" i="4"/>
  <c r="KG6" i="4"/>
  <c r="KF6" i="4"/>
  <c r="KD7" i="4"/>
  <c r="KC7" i="4"/>
  <c r="KD6" i="4"/>
  <c r="KC6" i="4"/>
  <c r="KA7" i="4"/>
  <c r="JZ7" i="4"/>
  <c r="KA6" i="4"/>
  <c r="JZ6" i="4"/>
  <c r="JX7" i="4"/>
  <c r="JW7" i="4"/>
  <c r="JX6" i="4"/>
  <c r="JW6" i="4"/>
  <c r="KJ5" i="4"/>
  <c r="KI5" i="4"/>
  <c r="KJ4" i="4"/>
  <c r="KI4" i="4"/>
  <c r="KG5" i="4"/>
  <c r="KF5" i="4"/>
  <c r="KG4" i="4"/>
  <c r="KF4" i="4"/>
  <c r="KD5" i="4"/>
  <c r="KC5" i="4"/>
  <c r="KD4" i="4"/>
  <c r="KC4" i="4"/>
  <c r="KA5" i="4"/>
  <c r="JZ5" i="4"/>
  <c r="KA4" i="4"/>
  <c r="JZ4" i="4"/>
  <c r="JX5" i="4"/>
  <c r="JW5" i="4"/>
  <c r="JX4" i="4"/>
  <c r="JW4" i="4"/>
  <c r="KJ3" i="4"/>
  <c r="KI3" i="4"/>
  <c r="KJ2" i="4"/>
  <c r="KI2" i="4"/>
  <c r="KG3" i="4"/>
  <c r="KF3" i="4"/>
  <c r="KG2" i="4"/>
  <c r="KF2" i="4"/>
  <c r="KD3" i="4"/>
  <c r="KC3" i="4"/>
  <c r="KD2" i="4"/>
  <c r="KC2" i="4"/>
  <c r="KA3" i="4"/>
  <c r="JZ3" i="4"/>
  <c r="KA2" i="4"/>
  <c r="JZ2" i="4"/>
  <c r="JX3" i="4"/>
  <c r="JW3" i="4"/>
  <c r="JX2" i="4"/>
  <c r="JW2" i="4"/>
  <c r="KJ35" i="3"/>
  <c r="KI35" i="3"/>
  <c r="KJ34" i="3"/>
  <c r="KI34" i="3"/>
  <c r="KG35" i="3"/>
  <c r="KF35" i="3"/>
  <c r="KG34" i="3"/>
  <c r="KF34" i="3"/>
  <c r="KD35" i="3"/>
  <c r="KC35" i="3"/>
  <c r="KD34" i="3"/>
  <c r="KC34" i="3"/>
  <c r="KA35" i="3"/>
  <c r="JZ35" i="3"/>
  <c r="KA34" i="3"/>
  <c r="JZ34" i="3"/>
  <c r="JX35" i="3"/>
  <c r="JW35" i="3"/>
  <c r="JX34" i="3"/>
  <c r="JW34" i="3"/>
  <c r="KJ31" i="3"/>
  <c r="KI31" i="3"/>
  <c r="KJ30" i="3"/>
  <c r="KI30" i="3"/>
  <c r="KG31" i="3"/>
  <c r="KF31" i="3"/>
  <c r="KG30" i="3"/>
  <c r="KF30" i="3"/>
  <c r="KD31" i="3"/>
  <c r="KC31" i="3"/>
  <c r="KD30" i="3"/>
  <c r="KC30" i="3"/>
  <c r="KA31" i="3"/>
  <c r="JZ31" i="3"/>
  <c r="KA30" i="3"/>
  <c r="JZ30" i="3"/>
  <c r="JX31" i="3"/>
  <c r="JW31" i="3"/>
  <c r="JX30" i="3"/>
  <c r="JW30" i="3"/>
  <c r="KJ29" i="3"/>
  <c r="KI29" i="3"/>
  <c r="KJ28" i="3"/>
  <c r="KI28" i="3"/>
  <c r="KG29" i="3"/>
  <c r="KF29" i="3"/>
  <c r="KG28" i="3"/>
  <c r="KF28" i="3"/>
  <c r="KD29" i="3"/>
  <c r="KC29" i="3"/>
  <c r="KD28" i="3"/>
  <c r="KC28" i="3"/>
  <c r="KA29" i="3"/>
  <c r="JZ29" i="3"/>
  <c r="KA28" i="3"/>
  <c r="JZ28" i="3"/>
  <c r="JX29" i="3"/>
  <c r="JW29" i="3"/>
  <c r="JX28" i="3"/>
  <c r="JW28" i="3"/>
  <c r="KJ26" i="3"/>
  <c r="KI26" i="3"/>
  <c r="KJ25" i="3"/>
  <c r="KI25" i="3"/>
  <c r="KG26" i="3"/>
  <c r="KF26" i="3"/>
  <c r="KG25" i="3"/>
  <c r="KF25" i="3"/>
  <c r="KD26" i="3"/>
  <c r="KC26" i="3"/>
  <c r="KD25" i="3"/>
  <c r="KC25" i="3"/>
  <c r="KA26" i="3"/>
  <c r="JZ26" i="3"/>
  <c r="KA25" i="3"/>
  <c r="JZ25" i="3"/>
  <c r="JX26" i="3"/>
  <c r="JW26" i="3"/>
  <c r="JX25" i="3"/>
  <c r="JW25" i="3"/>
  <c r="JX24" i="3"/>
  <c r="JW24" i="3"/>
  <c r="JX23" i="3"/>
  <c r="JW23" i="3"/>
  <c r="KJ22" i="3"/>
  <c r="KI22" i="3"/>
  <c r="KJ21" i="3"/>
  <c r="KI21" i="3"/>
  <c r="KG22" i="3"/>
  <c r="KF22" i="3"/>
  <c r="KG21" i="3"/>
  <c r="KF21" i="3"/>
  <c r="KD22" i="3"/>
  <c r="KC22" i="3"/>
  <c r="KD21" i="3"/>
  <c r="KC21" i="3"/>
  <c r="KA22" i="3"/>
  <c r="JZ22" i="3"/>
  <c r="KA21" i="3"/>
  <c r="JZ21" i="3"/>
  <c r="JX22" i="3"/>
  <c r="JW22" i="3"/>
  <c r="JX21" i="3"/>
  <c r="JW21" i="3"/>
  <c r="KJ20" i="3"/>
  <c r="KI20" i="3"/>
  <c r="KJ19" i="3"/>
  <c r="KI19" i="3"/>
  <c r="KG20" i="3"/>
  <c r="KF20" i="3"/>
  <c r="KG19" i="3"/>
  <c r="KF19" i="3"/>
  <c r="KD20" i="3"/>
  <c r="KC20" i="3"/>
  <c r="KD19" i="3"/>
  <c r="KC19" i="3"/>
  <c r="KA20" i="3"/>
  <c r="JZ20" i="3"/>
  <c r="KA19" i="3"/>
  <c r="JZ19" i="3"/>
  <c r="JX20" i="3"/>
  <c r="JW20" i="3"/>
  <c r="JX19" i="3"/>
  <c r="JW19" i="3"/>
  <c r="KJ17" i="3"/>
  <c r="KI17" i="3"/>
  <c r="KJ16" i="3"/>
  <c r="KI16" i="3"/>
  <c r="KG17" i="3"/>
  <c r="KF17" i="3"/>
  <c r="KG16" i="3"/>
  <c r="KF16" i="3"/>
  <c r="KD17" i="3"/>
  <c r="KC17" i="3"/>
  <c r="KD16" i="3"/>
  <c r="KC16" i="3"/>
  <c r="KA17" i="3"/>
  <c r="JZ17" i="3"/>
  <c r="KA16" i="3"/>
  <c r="JZ16" i="3"/>
  <c r="JX17" i="3"/>
  <c r="JW17" i="3"/>
  <c r="JX16" i="3"/>
  <c r="JW16" i="3"/>
  <c r="KJ15" i="3"/>
  <c r="KI15" i="3"/>
  <c r="KJ14" i="3"/>
  <c r="KI14" i="3"/>
  <c r="KG15" i="3"/>
  <c r="KF15" i="3"/>
  <c r="KG14" i="3"/>
  <c r="KF14" i="3"/>
  <c r="KD15" i="3"/>
  <c r="KC15" i="3"/>
  <c r="KD14" i="3"/>
  <c r="KC14" i="3"/>
  <c r="KA15" i="3"/>
  <c r="JZ15" i="3"/>
  <c r="KA14" i="3"/>
  <c r="JZ14" i="3"/>
  <c r="JX15" i="3"/>
  <c r="JW15" i="3"/>
  <c r="JX14" i="3"/>
  <c r="JW14" i="3"/>
  <c r="KJ13" i="3"/>
  <c r="KI13" i="3"/>
  <c r="KJ12" i="3"/>
  <c r="KI12" i="3"/>
  <c r="KG13" i="3"/>
  <c r="KF13" i="3"/>
  <c r="KG12" i="3"/>
  <c r="KF12" i="3"/>
  <c r="KD13" i="3"/>
  <c r="KC13" i="3"/>
  <c r="KD12" i="3"/>
  <c r="KC12" i="3"/>
  <c r="KA13" i="3"/>
  <c r="JZ13" i="3"/>
  <c r="KA12" i="3"/>
  <c r="JZ12" i="3"/>
  <c r="JX13" i="3"/>
  <c r="JW13" i="3"/>
  <c r="JX12" i="3"/>
  <c r="JW12" i="3"/>
  <c r="KJ24" i="3"/>
  <c r="KI24" i="3"/>
  <c r="KJ23" i="3"/>
  <c r="KI23" i="3"/>
  <c r="KG24" i="3"/>
  <c r="KF24" i="3"/>
  <c r="KG23" i="3"/>
  <c r="KF23" i="3"/>
  <c r="KD24" i="3"/>
  <c r="KC24" i="3"/>
  <c r="KD23" i="3"/>
  <c r="KC23" i="3"/>
  <c r="KA24" i="3"/>
  <c r="JZ24" i="3"/>
  <c r="KA23" i="3"/>
  <c r="JZ23" i="3"/>
  <c r="KJ11" i="3"/>
  <c r="KI11" i="3"/>
  <c r="KJ10" i="3"/>
  <c r="KI10" i="3"/>
  <c r="KG11" i="3"/>
  <c r="KF11" i="3"/>
  <c r="KG10" i="3"/>
  <c r="KF10" i="3"/>
  <c r="KD11" i="3"/>
  <c r="KC11" i="3"/>
  <c r="KD10" i="3"/>
  <c r="KC10" i="3"/>
  <c r="KA11" i="3"/>
  <c r="JZ11" i="3"/>
  <c r="KA10" i="3"/>
  <c r="JZ10" i="3"/>
  <c r="JX11" i="3"/>
  <c r="JW11" i="3"/>
  <c r="JX10" i="3"/>
  <c r="JW10" i="3"/>
  <c r="KJ9" i="3"/>
  <c r="KI9" i="3"/>
  <c r="KJ8" i="3"/>
  <c r="KI8" i="3"/>
  <c r="KG9" i="3"/>
  <c r="KF9" i="3"/>
  <c r="KG8" i="3"/>
  <c r="KF8" i="3"/>
  <c r="KD9" i="3"/>
  <c r="KC9" i="3"/>
  <c r="KD8" i="3"/>
  <c r="KC8" i="3"/>
  <c r="KA9" i="3"/>
  <c r="JZ9" i="3"/>
  <c r="KA8" i="3"/>
  <c r="JZ8" i="3"/>
  <c r="JX9" i="3"/>
  <c r="JW9" i="3"/>
  <c r="JX8" i="3"/>
  <c r="JW8" i="3"/>
  <c r="KJ7" i="3"/>
  <c r="KI7" i="3"/>
  <c r="KJ6" i="3"/>
  <c r="KI6" i="3"/>
  <c r="KG7" i="3"/>
  <c r="KF7" i="3"/>
  <c r="KG6" i="3"/>
  <c r="KF6" i="3"/>
  <c r="KD7" i="3"/>
  <c r="KC7" i="3"/>
  <c r="KD6" i="3"/>
  <c r="KC6" i="3"/>
  <c r="KA7" i="3"/>
  <c r="JZ7" i="3"/>
  <c r="KA6" i="3"/>
  <c r="JZ6" i="3"/>
  <c r="JX7" i="3"/>
  <c r="JW7" i="3"/>
  <c r="JX6" i="3"/>
  <c r="JW6" i="3"/>
  <c r="KJ5" i="3"/>
  <c r="KI5" i="3"/>
  <c r="KJ4" i="3"/>
  <c r="KI4" i="3"/>
  <c r="KG5" i="3"/>
  <c r="KF5" i="3"/>
  <c r="KG4" i="3"/>
  <c r="KF4" i="3"/>
  <c r="KD5" i="3"/>
  <c r="KC5" i="3"/>
  <c r="KD4" i="3"/>
  <c r="KC4" i="3"/>
  <c r="KA5" i="3"/>
  <c r="JZ5" i="3"/>
  <c r="KA4" i="3"/>
  <c r="JZ4" i="3"/>
  <c r="JX5" i="3"/>
  <c r="JW5" i="3"/>
  <c r="JX4" i="3"/>
  <c r="JW4" i="3"/>
  <c r="KJ3" i="3"/>
  <c r="KI3" i="3"/>
  <c r="KJ2" i="3"/>
  <c r="KI2" i="3"/>
  <c r="KG3" i="3"/>
  <c r="KF3" i="3"/>
  <c r="KG2" i="3"/>
  <c r="KF2" i="3"/>
  <c r="KD3" i="3"/>
  <c r="KC3" i="3"/>
  <c r="KD2" i="3"/>
  <c r="KC2" i="3"/>
  <c r="KA3" i="3"/>
  <c r="JZ3" i="3"/>
  <c r="KA2" i="3"/>
  <c r="JZ2" i="3"/>
  <c r="JX3" i="3"/>
  <c r="JW3" i="3"/>
  <c r="JX2" i="3"/>
  <c r="JW2" i="3"/>
  <c r="BB5" i="2"/>
  <c r="KJ31" i="2"/>
  <c r="KI31" i="2"/>
  <c r="KJ30" i="2"/>
  <c r="KI30" i="2"/>
  <c r="KG31" i="2"/>
  <c r="KF31" i="2"/>
  <c r="KG30" i="2"/>
  <c r="KF30" i="2"/>
  <c r="KD31" i="2"/>
  <c r="KC31" i="2"/>
  <c r="KD30" i="2"/>
  <c r="KC30" i="2"/>
  <c r="KA31" i="2"/>
  <c r="JZ31" i="2"/>
  <c r="KA30" i="2"/>
  <c r="JZ30" i="2"/>
  <c r="JX31" i="2"/>
  <c r="JW31" i="2"/>
  <c r="JX30" i="2"/>
  <c r="JW30" i="2"/>
  <c r="KJ29" i="2"/>
  <c r="KI29" i="2"/>
  <c r="KJ28" i="2"/>
  <c r="KI28" i="2"/>
  <c r="KG29" i="2"/>
  <c r="KF29" i="2"/>
  <c r="KG28" i="2"/>
  <c r="KF28" i="2"/>
  <c r="KD29" i="2"/>
  <c r="KC29" i="2"/>
  <c r="KD28" i="2"/>
  <c r="KC28" i="2"/>
  <c r="KA29" i="2"/>
  <c r="JZ29" i="2"/>
  <c r="KA28" i="2"/>
  <c r="JZ28" i="2"/>
  <c r="JX29" i="2"/>
  <c r="JW29" i="2"/>
  <c r="JX28" i="2"/>
  <c r="JW28" i="2"/>
  <c r="KJ20" i="2"/>
  <c r="KI20" i="2"/>
  <c r="KJ19" i="2"/>
  <c r="KI19" i="2"/>
  <c r="KG20" i="2"/>
  <c r="KF20" i="2"/>
  <c r="KG19" i="2"/>
  <c r="KF19" i="2"/>
  <c r="KD20" i="2"/>
  <c r="KC20" i="2"/>
  <c r="KD19" i="2"/>
  <c r="KC19" i="2"/>
  <c r="KA20" i="2"/>
  <c r="JZ20" i="2"/>
  <c r="KA19" i="2"/>
  <c r="JZ19" i="2"/>
  <c r="JW20" i="2"/>
  <c r="JW19" i="2"/>
  <c r="KJ17" i="2"/>
  <c r="KI17" i="2"/>
  <c r="KJ16" i="2"/>
  <c r="KI16" i="2"/>
  <c r="KG17" i="2"/>
  <c r="KF17" i="2"/>
  <c r="KG16" i="2"/>
  <c r="KF16" i="2"/>
  <c r="KD17" i="2"/>
  <c r="KC17" i="2"/>
  <c r="KD16" i="2"/>
  <c r="KC16" i="2"/>
  <c r="KA17" i="2"/>
  <c r="JZ17" i="2"/>
  <c r="KA16" i="2"/>
  <c r="JZ16" i="2"/>
  <c r="JX17" i="2"/>
  <c r="JW17" i="2"/>
  <c r="JX16" i="2"/>
  <c r="JW16" i="2"/>
  <c r="KJ26" i="2"/>
  <c r="KI26" i="2"/>
  <c r="KJ25" i="2"/>
  <c r="KI25" i="2"/>
  <c r="KG26" i="2"/>
  <c r="KF26" i="2"/>
  <c r="KG25" i="2"/>
  <c r="KF25" i="2"/>
  <c r="KD26" i="2"/>
  <c r="KC26" i="2"/>
  <c r="KD25" i="2"/>
  <c r="KC25" i="2"/>
  <c r="KA26" i="2"/>
  <c r="JZ26" i="2"/>
  <c r="KA25" i="2"/>
  <c r="JZ25" i="2"/>
  <c r="KJ24" i="2"/>
  <c r="KI24" i="2"/>
  <c r="KJ23" i="2"/>
  <c r="KI23" i="2"/>
  <c r="KG24" i="2"/>
  <c r="KF24" i="2"/>
  <c r="KG23" i="2"/>
  <c r="KF23" i="2"/>
  <c r="KD24" i="2"/>
  <c r="KC24" i="2"/>
  <c r="KD23" i="2"/>
  <c r="KC23" i="2"/>
  <c r="KA24" i="2"/>
  <c r="JZ24" i="2"/>
  <c r="KA23" i="2"/>
  <c r="JZ23" i="2"/>
  <c r="KJ22" i="2"/>
  <c r="KI22" i="2"/>
  <c r="KJ21" i="2"/>
  <c r="KI21" i="2"/>
  <c r="KG22" i="2"/>
  <c r="KF22" i="2"/>
  <c r="KG21" i="2"/>
  <c r="KF21" i="2"/>
  <c r="KD22" i="2"/>
  <c r="KC22" i="2"/>
  <c r="KD21" i="2"/>
  <c r="KC21" i="2"/>
  <c r="KA22" i="2"/>
  <c r="JZ22" i="2"/>
  <c r="KA21" i="2"/>
  <c r="JZ21" i="2"/>
  <c r="JX22" i="2"/>
  <c r="JW22" i="2"/>
  <c r="JX21" i="2"/>
  <c r="JW21" i="2"/>
  <c r="JX20" i="2"/>
  <c r="JX19" i="2"/>
  <c r="JX26" i="2"/>
  <c r="JW26" i="2"/>
  <c r="JX25" i="2"/>
  <c r="JW25" i="2"/>
  <c r="JX24" i="2"/>
  <c r="JW24" i="2"/>
  <c r="JX23" i="2"/>
  <c r="JW23" i="2"/>
  <c r="BB9" i="2" l="1"/>
  <c r="BB13" i="2"/>
  <c r="BB23" i="2"/>
  <c r="BB24" i="2"/>
  <c r="BB25" i="2"/>
  <c r="BB26" i="2"/>
  <c r="BB21" i="2"/>
  <c r="BB22" i="2"/>
  <c r="BC21" i="2"/>
  <c r="BC22" i="2"/>
  <c r="BD21" i="2"/>
  <c r="BD22" i="2"/>
  <c r="BE21" i="2"/>
  <c r="BE22" i="2"/>
  <c r="BF21" i="2"/>
  <c r="BF22" i="2"/>
  <c r="BC23" i="2"/>
  <c r="BC24" i="2"/>
  <c r="BD23" i="2"/>
  <c r="BD24" i="2"/>
  <c r="BE23" i="2"/>
  <c r="BE24" i="2"/>
  <c r="BF23" i="2"/>
  <c r="BF24" i="2"/>
  <c r="BC25" i="2"/>
  <c r="BC26" i="2"/>
  <c r="BD25" i="2"/>
  <c r="BD26" i="2"/>
  <c r="BE25" i="2"/>
  <c r="BE26" i="2"/>
  <c r="BF25" i="2"/>
  <c r="BF26" i="2"/>
  <c r="BB16" i="2"/>
  <c r="BB17" i="2"/>
  <c r="BC16" i="2"/>
  <c r="BC17" i="2"/>
  <c r="BD16" i="2"/>
  <c r="BD17" i="2"/>
  <c r="BE16" i="2"/>
  <c r="BE17" i="2"/>
  <c r="BF16" i="2"/>
  <c r="BF17" i="2"/>
  <c r="BC19" i="2"/>
  <c r="BC20" i="2"/>
  <c r="BD19" i="2"/>
  <c r="BD20" i="2"/>
  <c r="BE19" i="2"/>
  <c r="BE20" i="2"/>
  <c r="BF19" i="2"/>
  <c r="BF20" i="2"/>
  <c r="BB28" i="2"/>
  <c r="BB29" i="2"/>
  <c r="BC28" i="2"/>
  <c r="BC29" i="2"/>
  <c r="BD28" i="2"/>
  <c r="BD29" i="2"/>
  <c r="BE28" i="2"/>
  <c r="BE29" i="2"/>
  <c r="BF28" i="2"/>
  <c r="BF29" i="2"/>
  <c r="BB30" i="2"/>
  <c r="BB31" i="2"/>
  <c r="BC30" i="2"/>
  <c r="BC31" i="2"/>
  <c r="BD30" i="2"/>
  <c r="BD31" i="2"/>
  <c r="BE30" i="2"/>
  <c r="BE31" i="2"/>
  <c r="BF30" i="2"/>
  <c r="BF31" i="2"/>
  <c r="BB2" i="3"/>
  <c r="BB3" i="3"/>
  <c r="BC2" i="3"/>
  <c r="BC3" i="3"/>
  <c r="BD2" i="3"/>
  <c r="BD3" i="3"/>
  <c r="BE2" i="3"/>
  <c r="BE3" i="3"/>
  <c r="BF2" i="3"/>
  <c r="BF3" i="3"/>
  <c r="BB4" i="3"/>
  <c r="BB5" i="3"/>
  <c r="BC4" i="3"/>
  <c r="BC5" i="3"/>
  <c r="BD4" i="3"/>
  <c r="BD5" i="3"/>
  <c r="BE4" i="3"/>
  <c r="BE5" i="3"/>
  <c r="BF4" i="3"/>
  <c r="BF5" i="3"/>
  <c r="BB6" i="3"/>
  <c r="BB7" i="3"/>
  <c r="BC6" i="3"/>
  <c r="BC7" i="3"/>
  <c r="BD6" i="3"/>
  <c r="BD7" i="3"/>
  <c r="BE6" i="3"/>
  <c r="BE7" i="3"/>
  <c r="BF6" i="3"/>
  <c r="BF7" i="3"/>
  <c r="BB8" i="3"/>
  <c r="BB9" i="3"/>
  <c r="BC8" i="3"/>
  <c r="BC9" i="3"/>
  <c r="BD8" i="3"/>
  <c r="BD9" i="3"/>
  <c r="BE8" i="3"/>
  <c r="BE9" i="3"/>
  <c r="BF8" i="3"/>
  <c r="BF9" i="3"/>
  <c r="BB10" i="3"/>
  <c r="BB11" i="3"/>
  <c r="BC10" i="3"/>
  <c r="BC11" i="3"/>
  <c r="BD10" i="3"/>
  <c r="BD11" i="3"/>
  <c r="BE10" i="3"/>
  <c r="BE11" i="3"/>
  <c r="BF10" i="3"/>
  <c r="BF11" i="3"/>
  <c r="BC23" i="3"/>
  <c r="BC24" i="3"/>
  <c r="BD23" i="3"/>
  <c r="BD24" i="3"/>
  <c r="BE23" i="3"/>
  <c r="BE24" i="3"/>
  <c r="BF23" i="3"/>
  <c r="BF24" i="3"/>
  <c r="BB12" i="3"/>
  <c r="BB13" i="3"/>
  <c r="BC12" i="3"/>
  <c r="BC13" i="3"/>
  <c r="BD12" i="3"/>
  <c r="BD13" i="3"/>
  <c r="BE12" i="3"/>
  <c r="BE13" i="3"/>
  <c r="BF12" i="3"/>
  <c r="BF13" i="3"/>
  <c r="BB14" i="3"/>
  <c r="BB15" i="3"/>
  <c r="BC14" i="3"/>
  <c r="BC15" i="3"/>
  <c r="BD14" i="3"/>
  <c r="BD15" i="3"/>
  <c r="BE14" i="3"/>
  <c r="BE15" i="3"/>
  <c r="BF14" i="3"/>
  <c r="BF15" i="3"/>
  <c r="BB16" i="3"/>
  <c r="BB17" i="3"/>
  <c r="BC16" i="3"/>
  <c r="BC17" i="3"/>
  <c r="BD16" i="3"/>
  <c r="BD17" i="3"/>
  <c r="BE16" i="3"/>
  <c r="BE17" i="3"/>
  <c r="BF16" i="3"/>
  <c r="BF17" i="3"/>
  <c r="BB19" i="3"/>
  <c r="BB20" i="3"/>
  <c r="BC19" i="3"/>
  <c r="BC20" i="3"/>
  <c r="BD19" i="3"/>
  <c r="BD20" i="3"/>
  <c r="BE19" i="3"/>
  <c r="BE20" i="3"/>
  <c r="BF19" i="3"/>
  <c r="BF20" i="3"/>
  <c r="BB21" i="3"/>
  <c r="BB22" i="3"/>
  <c r="BC21" i="3"/>
  <c r="BC22" i="3"/>
  <c r="BD21" i="3"/>
  <c r="BD22" i="3"/>
  <c r="BE21" i="3"/>
  <c r="BE22" i="3"/>
  <c r="BF21" i="3"/>
  <c r="BF22" i="3"/>
  <c r="BB23" i="3"/>
  <c r="BB24" i="3"/>
  <c r="BB25" i="3"/>
  <c r="BB26" i="3"/>
  <c r="BC25" i="3"/>
  <c r="BC26" i="3"/>
  <c r="BD25" i="3"/>
  <c r="BD26" i="3"/>
  <c r="BE25" i="3"/>
  <c r="BE26" i="3"/>
  <c r="BF25" i="3"/>
  <c r="BF26" i="3"/>
  <c r="BB28" i="3"/>
  <c r="BB29" i="3"/>
  <c r="BC28" i="3"/>
  <c r="BC29" i="3"/>
  <c r="BD28" i="3"/>
  <c r="BD29" i="3"/>
  <c r="BE28" i="3"/>
  <c r="BE29" i="3"/>
  <c r="BF28" i="3"/>
  <c r="BF29" i="3"/>
  <c r="BB30" i="3"/>
  <c r="BB31" i="3"/>
  <c r="BC30" i="3"/>
  <c r="BC31" i="3"/>
  <c r="BD30" i="3"/>
  <c r="BD31" i="3"/>
  <c r="BE30" i="3"/>
  <c r="BE31" i="3"/>
  <c r="BF30" i="3"/>
  <c r="BF31" i="3"/>
  <c r="BB34" i="3"/>
  <c r="BB35" i="3"/>
  <c r="BC34" i="3"/>
  <c r="BC35" i="3"/>
  <c r="BD34" i="3"/>
  <c r="BD35" i="3"/>
  <c r="BE34" i="3"/>
  <c r="BE35" i="3"/>
  <c r="BF34" i="3"/>
  <c r="BF35" i="3"/>
  <c r="BB2" i="4"/>
  <c r="BB3" i="4"/>
  <c r="BC2" i="4"/>
  <c r="BC3" i="4"/>
  <c r="BD2" i="4"/>
  <c r="BD3" i="4"/>
  <c r="BE2" i="4"/>
  <c r="BE3" i="4"/>
  <c r="BF2" i="4"/>
  <c r="BF3" i="4"/>
  <c r="BB4" i="4"/>
  <c r="BB5" i="4"/>
  <c r="BC4" i="4"/>
  <c r="BC5" i="4"/>
  <c r="BD4" i="4"/>
  <c r="BD5" i="4"/>
  <c r="BE4" i="4"/>
  <c r="BE5" i="4"/>
  <c r="BF4" i="4"/>
  <c r="BF5" i="4"/>
  <c r="BB6" i="4"/>
  <c r="BB7" i="4"/>
  <c r="BC6" i="4"/>
  <c r="BC7" i="4"/>
  <c r="BD6" i="4"/>
  <c r="BD7" i="4"/>
  <c r="BE6" i="4"/>
  <c r="BE7" i="4"/>
  <c r="BF6" i="4"/>
  <c r="BF7" i="4"/>
  <c r="BB8" i="4"/>
  <c r="BB9" i="4"/>
  <c r="BC8" i="4"/>
  <c r="BC9" i="4"/>
  <c r="BD8" i="4"/>
  <c r="BD9" i="4"/>
  <c r="BE8" i="4"/>
  <c r="BE9" i="4"/>
  <c r="BF8" i="4"/>
  <c r="BF9" i="4"/>
  <c r="BB10" i="4"/>
  <c r="BB11" i="4"/>
  <c r="BC10" i="4"/>
  <c r="BC11" i="4"/>
  <c r="BD10" i="4"/>
  <c r="BD11" i="4"/>
  <c r="BE10" i="4"/>
  <c r="BE11" i="4"/>
  <c r="BF10" i="4"/>
  <c r="BF11" i="4"/>
  <c r="BC23" i="4"/>
  <c r="BC24" i="4"/>
  <c r="BD23" i="4"/>
  <c r="BD24" i="4"/>
  <c r="BE23" i="4"/>
  <c r="BE24" i="4"/>
  <c r="BF23" i="4"/>
  <c r="BF24" i="4"/>
  <c r="BB12" i="4"/>
  <c r="BB13" i="4"/>
  <c r="BC12" i="4"/>
  <c r="BC13" i="4"/>
  <c r="BD12" i="4"/>
  <c r="BD13" i="4"/>
  <c r="BE12" i="4"/>
  <c r="BE13" i="4"/>
  <c r="BF12" i="4"/>
  <c r="BF13" i="4"/>
  <c r="BB14" i="4"/>
  <c r="BB15" i="4"/>
  <c r="BC14" i="4"/>
  <c r="BC15" i="4"/>
  <c r="BD14" i="4"/>
  <c r="BD15" i="4"/>
  <c r="BE14" i="4"/>
  <c r="BE15" i="4"/>
  <c r="BF14" i="4"/>
  <c r="BF15" i="4"/>
  <c r="BB16" i="4"/>
  <c r="BB17" i="4"/>
  <c r="BC16" i="4"/>
  <c r="BC17" i="4"/>
  <c r="BD16" i="4"/>
  <c r="BD17" i="4"/>
  <c r="BE16" i="4"/>
  <c r="BE17" i="4"/>
  <c r="BF16" i="4"/>
  <c r="BF17" i="4"/>
  <c r="BB19" i="4"/>
  <c r="BB20" i="4"/>
  <c r="BC19" i="4"/>
  <c r="BC20" i="4"/>
  <c r="BD19" i="4"/>
  <c r="BD20" i="4"/>
  <c r="BE19" i="4"/>
  <c r="BE20" i="4"/>
  <c r="BF19" i="4"/>
  <c r="BF20" i="4"/>
  <c r="BB21" i="4"/>
  <c r="BB22" i="4"/>
  <c r="BC21" i="4"/>
  <c r="BC22" i="4"/>
  <c r="BD21" i="4"/>
  <c r="BD22" i="4"/>
  <c r="BE21" i="4"/>
  <c r="BE22" i="4"/>
  <c r="BF21" i="4"/>
  <c r="BF22" i="4"/>
  <c r="BB23" i="4"/>
  <c r="BB24" i="4"/>
  <c r="BB25" i="4"/>
  <c r="BB26" i="4"/>
  <c r="BC25" i="4"/>
  <c r="BC26" i="4"/>
  <c r="BD25" i="4"/>
  <c r="BD26" i="4"/>
  <c r="BE25" i="4"/>
  <c r="BE26" i="4"/>
  <c r="BF25" i="4"/>
  <c r="BF26" i="4"/>
  <c r="BB28" i="4"/>
  <c r="BB29" i="4"/>
  <c r="BC28" i="4"/>
  <c r="BC29" i="4"/>
  <c r="BD28" i="4"/>
  <c r="BD29" i="4"/>
  <c r="BE28" i="4"/>
  <c r="BF28" i="4"/>
  <c r="BF29" i="4"/>
  <c r="BB30" i="4"/>
  <c r="BB31" i="4"/>
  <c r="BC30" i="4"/>
  <c r="BC31" i="4"/>
  <c r="BD30" i="4"/>
  <c r="BD31" i="4"/>
  <c r="BE30" i="4"/>
  <c r="BE31" i="4"/>
  <c r="BF30" i="4"/>
  <c r="BF31" i="4"/>
  <c r="BB34" i="4"/>
  <c r="BB35" i="4"/>
  <c r="BC34" i="4"/>
  <c r="BC35" i="4"/>
  <c r="BD34" i="4"/>
  <c r="BD35" i="4"/>
  <c r="BE34" i="4"/>
  <c r="BE35" i="4"/>
  <c r="BF34" i="4"/>
  <c r="BF35" i="4"/>
  <c r="BC2" i="2"/>
  <c r="BC3" i="2"/>
  <c r="BD2" i="2"/>
  <c r="BD3" i="2"/>
  <c r="BE2" i="2"/>
  <c r="BE3" i="2"/>
  <c r="BF2" i="2"/>
  <c r="BF3" i="2"/>
  <c r="BC4" i="2"/>
  <c r="BC5" i="2"/>
  <c r="BD4" i="2"/>
  <c r="BD5" i="2"/>
  <c r="BE4" i="2"/>
  <c r="BE5" i="2"/>
  <c r="BF4" i="2"/>
  <c r="BF5" i="2"/>
  <c r="BC6" i="2"/>
  <c r="BC7" i="2"/>
  <c r="BD6" i="2"/>
  <c r="BD7" i="2"/>
  <c r="BE6" i="2"/>
  <c r="BE7" i="2"/>
  <c r="BF6" i="2"/>
  <c r="BF7" i="2"/>
  <c r="BC8" i="2"/>
  <c r="BC9" i="2"/>
  <c r="BD8" i="2"/>
  <c r="BD9" i="2"/>
  <c r="BE8" i="2"/>
  <c r="BE9" i="2"/>
  <c r="BF8" i="2"/>
  <c r="BF9" i="2"/>
  <c r="BC10" i="2"/>
  <c r="BC11" i="2"/>
  <c r="BD10" i="2"/>
  <c r="BD11" i="2"/>
  <c r="BE10" i="2"/>
  <c r="BE11" i="2"/>
  <c r="BF10" i="2"/>
  <c r="BF11" i="2"/>
  <c r="BC12" i="2"/>
  <c r="BC13" i="2"/>
  <c r="BD12" i="2"/>
  <c r="BD13" i="2"/>
  <c r="BE12" i="2"/>
  <c r="BE13" i="2"/>
  <c r="BF12" i="2"/>
  <c r="BF13" i="2"/>
  <c r="BC14" i="2"/>
  <c r="BC15" i="2"/>
  <c r="BD14" i="2"/>
  <c r="BD15" i="2"/>
  <c r="BE14" i="2"/>
  <c r="BE15" i="2"/>
  <c r="BF14" i="2"/>
  <c r="BF15" i="2"/>
  <c r="BB34" i="2"/>
  <c r="BB35" i="2"/>
  <c r="BC34" i="2"/>
  <c r="BC35" i="2"/>
  <c r="BD34" i="2"/>
  <c r="BD35" i="2"/>
  <c r="BE34" i="2"/>
  <c r="BE35" i="2"/>
  <c r="BB2" i="5"/>
  <c r="BB3" i="5"/>
  <c r="BC2" i="5"/>
  <c r="BC3" i="5"/>
  <c r="BD2" i="5"/>
  <c r="BD3" i="5"/>
  <c r="BE2" i="5"/>
  <c r="BE3" i="5"/>
  <c r="BF2" i="5"/>
  <c r="BF3" i="5"/>
  <c r="BB4" i="5"/>
  <c r="BB5" i="5"/>
  <c r="BC4" i="5"/>
  <c r="BC5" i="5"/>
  <c r="BD4" i="5"/>
  <c r="BD5" i="5"/>
  <c r="BE4" i="5"/>
  <c r="BE5" i="5"/>
  <c r="BF4" i="5"/>
  <c r="BF5" i="5"/>
  <c r="BB6" i="5"/>
  <c r="BB7" i="5"/>
  <c r="BC6" i="5"/>
  <c r="BC7" i="5"/>
  <c r="BD6" i="5"/>
  <c r="BD7" i="5"/>
  <c r="BE6" i="5"/>
  <c r="BE7" i="5"/>
  <c r="BF6" i="5"/>
  <c r="BF7" i="5"/>
  <c r="BB8" i="5"/>
  <c r="BB9" i="5"/>
  <c r="BC8" i="5"/>
  <c r="BC9" i="5"/>
  <c r="BD8" i="5"/>
  <c r="BD9" i="5"/>
  <c r="BE8" i="5"/>
  <c r="BE9" i="5"/>
  <c r="BF8" i="5"/>
  <c r="BF9" i="5"/>
  <c r="BB10" i="5"/>
  <c r="BB11" i="5"/>
  <c r="BC10" i="5"/>
  <c r="BC11" i="5"/>
  <c r="BD10" i="5"/>
  <c r="BD11" i="5"/>
  <c r="BE10" i="5"/>
  <c r="BE11" i="5"/>
  <c r="BF10" i="5"/>
  <c r="BF11" i="5"/>
  <c r="BC23" i="5"/>
  <c r="BC24" i="5"/>
  <c r="BD23" i="5"/>
  <c r="BD24" i="5"/>
  <c r="BE23" i="5"/>
  <c r="BE24" i="5"/>
  <c r="BF23" i="5"/>
  <c r="BF24" i="5"/>
  <c r="BB12" i="5"/>
  <c r="BB13" i="5"/>
  <c r="BC12" i="5"/>
  <c r="BC13" i="5"/>
  <c r="BD12" i="5"/>
  <c r="BD13" i="5"/>
  <c r="BE12" i="5"/>
  <c r="BE13" i="5"/>
  <c r="BF12" i="5"/>
  <c r="BF13" i="5"/>
  <c r="BB14" i="5"/>
  <c r="BB15" i="5"/>
  <c r="BC14" i="5"/>
  <c r="BC15" i="5"/>
  <c r="BD14" i="5"/>
  <c r="BD15" i="5"/>
  <c r="BE14" i="5"/>
  <c r="BE15" i="5"/>
  <c r="BF14" i="5"/>
  <c r="BF15" i="5"/>
  <c r="BB16" i="5"/>
  <c r="BB17" i="5"/>
  <c r="BC16" i="5"/>
  <c r="BC17" i="5"/>
  <c r="BD16" i="5"/>
  <c r="BD17" i="5"/>
  <c r="BE16" i="5"/>
  <c r="BE17" i="5"/>
  <c r="BF16" i="5"/>
  <c r="BF17" i="5"/>
  <c r="BB19" i="5"/>
  <c r="BB20" i="5"/>
  <c r="BC19" i="5"/>
  <c r="BC20" i="5"/>
  <c r="BD19" i="5"/>
  <c r="BD20" i="5"/>
  <c r="BE19" i="5"/>
  <c r="BE20" i="5"/>
  <c r="BF19" i="5"/>
  <c r="BF20" i="5"/>
  <c r="BB21" i="5"/>
  <c r="BB22" i="5"/>
  <c r="BC21" i="5"/>
  <c r="BC22" i="5"/>
  <c r="BD21" i="5"/>
  <c r="BD22" i="5"/>
  <c r="BE21" i="5"/>
  <c r="BE22" i="5"/>
  <c r="BF21" i="5"/>
  <c r="BF22" i="5"/>
  <c r="BB23" i="5"/>
  <c r="BB24" i="5"/>
  <c r="BB25" i="5"/>
  <c r="BB26" i="5"/>
  <c r="BC25" i="5"/>
  <c r="BC26" i="5"/>
  <c r="BD25" i="5"/>
  <c r="BD26" i="5"/>
  <c r="BE25" i="5"/>
  <c r="BE26" i="5"/>
  <c r="BF25" i="5"/>
  <c r="BF26" i="5"/>
  <c r="BB28" i="5"/>
  <c r="BB29" i="5"/>
  <c r="BC28" i="5"/>
  <c r="BC29" i="5"/>
  <c r="BD28" i="5"/>
  <c r="BD29" i="5"/>
  <c r="BE28" i="5"/>
  <c r="BE29" i="5"/>
  <c r="BF28" i="5"/>
  <c r="BF29" i="5"/>
  <c r="BB30" i="5"/>
  <c r="BB31" i="5"/>
  <c r="BC30" i="5"/>
  <c r="BC31" i="5"/>
  <c r="BD30" i="5"/>
  <c r="BD31" i="5"/>
  <c r="BE30" i="5"/>
  <c r="BE31" i="5"/>
  <c r="BF30" i="5"/>
  <c r="BF31" i="5"/>
  <c r="BB34" i="5"/>
  <c r="BB35" i="5"/>
  <c r="BC34" i="5"/>
  <c r="BC35" i="5"/>
  <c r="BD34" i="5"/>
  <c r="BD35" i="5"/>
  <c r="BE34" i="5"/>
  <c r="BE35" i="5"/>
  <c r="BF34" i="5"/>
  <c r="BF35" i="5"/>
  <c r="BF34" i="2"/>
  <c r="BF35" i="2"/>
  <c r="BB19" i="2"/>
  <c r="BB20" i="2"/>
</calcChain>
</file>

<file path=xl/sharedStrings.xml><?xml version="1.0" encoding="utf-8"?>
<sst xmlns="http://schemas.openxmlformats.org/spreadsheetml/2006/main" count="347" uniqueCount="107">
  <si>
    <t>Australian Open</t>
  </si>
  <si>
    <t>Roland Garros</t>
  </si>
  <si>
    <t>Wimbledon</t>
  </si>
  <si>
    <t>US Open</t>
  </si>
  <si>
    <t>1</t>
  </si>
  <si>
    <t>2</t>
  </si>
  <si>
    <t>3</t>
  </si>
  <si>
    <t>4</t>
  </si>
  <si>
    <t>переможець</t>
  </si>
  <si>
    <t>сети</t>
  </si>
  <si>
    <t>Санек</t>
  </si>
  <si>
    <t>BYE</t>
  </si>
  <si>
    <t>kibic</t>
  </si>
  <si>
    <t>Oksi_f</t>
  </si>
  <si>
    <t>Bosfan</t>
  </si>
  <si>
    <t>Jack Boss</t>
  </si>
  <si>
    <t>run</t>
  </si>
  <si>
    <t>Accrington</t>
  </si>
  <si>
    <t>semeniuk</t>
  </si>
  <si>
    <t>Comment</t>
  </si>
  <si>
    <t>Маетематик</t>
  </si>
  <si>
    <t>phenyx</t>
  </si>
  <si>
    <t>0000000000.0000000000.0000000000.0000000000.0000000000</t>
  </si>
  <si>
    <t>digor</t>
  </si>
  <si>
    <t>6464000000.6446466464.6446464600.6464000000.6464466400</t>
  </si>
  <si>
    <t>Na Li(CHN)[9] - Victoria Azarenka(BLR)[8]</t>
  </si>
  <si>
    <t>Andy Roddick(USA)[8] - Stanislas Wawrinka(SUI)[19]</t>
  </si>
  <si>
    <t>Nicolas Almagro(ESP)[14] - Novak Djokovic(SRB)[3]</t>
  </si>
  <si>
    <t>Svetlana Kuznetsova(RUS)[23] - Francesca Schiavone(ITA)[6]</t>
  </si>
  <si>
    <t>Tomas Berdych(CZE)[6] - Fernando Verdasco(ESP)[9]</t>
  </si>
  <si>
    <t>6446460000.6446466464.4646460000.6464000000.6446646400</t>
  </si>
  <si>
    <t>4664460000.4664464600.4646460000.6464000000.6464466400</t>
  </si>
  <si>
    <t>4664640000.4664464600.4646644600.6446640000.6446644664</t>
  </si>
  <si>
    <t>6464000000.4646644600.4646460000.64466400.4664466446</t>
  </si>
  <si>
    <t>4664570000.6476576400.3657460000.6475000000.7546637600</t>
  </si>
  <si>
    <t>6446460000.6446644664.6446464600.6464000000.6446646400</t>
  </si>
  <si>
    <t>SunOk</t>
  </si>
  <si>
    <t>6467640000.7646674600.4636765700.7664000000.7664467500</t>
  </si>
  <si>
    <t>5762360000.6375266300.4646633600.6464000000.3646570000</t>
  </si>
  <si>
    <t>x</t>
  </si>
  <si>
    <t>Robin Soderling(SWE)[4] - Alexandr Dolgopolov(UKR)</t>
  </si>
  <si>
    <t>Jurgen Melzer(AUT)[11] - Andy Murray(GBR)[5]</t>
  </si>
  <si>
    <t>Rafael Nadal(ESP)[1] - Marin Cilic(CRO)[15]</t>
  </si>
  <si>
    <t>Petra Kvitova(CZE)[25] - Flavia Pennetta(ITA)[22]</t>
  </si>
  <si>
    <t>Shuai Peng(CHN) - Agnieszka Radwanska(POL)[12]</t>
  </si>
  <si>
    <t>Математик</t>
  </si>
  <si>
    <t>6446640000.6446460000.6446646400.4664464600.4664466464</t>
  </si>
  <si>
    <t>6464000000.4646000000.6446646400.4646460000.6464640000</t>
  </si>
  <si>
    <t>4675360000.4657000000.6475760000.5746764600.6464630000</t>
  </si>
  <si>
    <t>6446640000.4646000000.6464640000.4646460000.6464640000</t>
  </si>
  <si>
    <t>6464000000.4646000000.6464640000.4646460000.6464640000</t>
  </si>
  <si>
    <t>6467640000.6346640000.6463760000.6264760000.6475676400</t>
  </si>
  <si>
    <t>Alexandr Dolgopolov (UKR) - Andy Murray (GBR)[5]</t>
  </si>
  <si>
    <t>Stanislas Wawrinka (SUI)[19] - Roger Federer (SUI)[2]</t>
  </si>
  <si>
    <t>Tomas Berdych (CZE)[6] - Novak Djokovic (SRB)[3]</t>
  </si>
  <si>
    <t>Petra Kvitova (CZE)[25] - Vera Zvonareva (RUS)[2]</t>
  </si>
  <si>
    <t>Caroline Wozniacki (DEN)[1] - Francesca Schiavone (ITA)[6]</t>
  </si>
  <si>
    <t>6446644646.4646460000.4664464600.6446460000.6446640000</t>
  </si>
  <si>
    <t>6464000000.4664460000.6464640000.4664464600.6464640000</t>
  </si>
  <si>
    <t>4664464600.4646460000.4646460000.4646000000.6464000000</t>
  </si>
  <si>
    <t>6446464600.4646460000.4664464600.4664460000.6464000000</t>
  </si>
  <si>
    <t>6446646400.4646460000.4664464600.6446640000.6464000000</t>
  </si>
  <si>
    <t>6446460000.6464464664.4646460000.6464000000.6446646400</t>
  </si>
  <si>
    <t>Caroline Wozniacki(DEN)[1] - Na Li(CHN)[9]</t>
  </si>
  <si>
    <t>Novak Djokovic(SRB)[3] - Roger Federer(SUI)[2]</t>
  </si>
  <si>
    <t>Kim Clijsters(BEL)[3] - Vera Zvonareva(RUS)[2]</t>
  </si>
  <si>
    <t>David Ferrer (ESP) [7] - Andy Murray (GBR) [5]</t>
  </si>
  <si>
    <t>6446460000.4664464600.4664640000.6446464600.4646000000</t>
  </si>
  <si>
    <t>Na Li(CHN)[9] - Kim Clijsters(BEL)[3]</t>
  </si>
  <si>
    <t>4664460000.4664644646.4664640000.6446464600.4664640000</t>
  </si>
  <si>
    <t>Loz</t>
  </si>
  <si>
    <t>Dan</t>
  </si>
  <si>
    <t>Andy Murray(GBR)[4] - Richard Gasquet(FRA)[17]</t>
  </si>
  <si>
    <t>Rafael Nadal(ESP)[1] - Juan Martin Del Potro(ARG)[24]</t>
  </si>
  <si>
    <t>Caroline Wozniacki(DEN)[1] - Dominika Cibulkova(SVK)[24]</t>
  </si>
  <si>
    <t>Nadia Petrova(RUS) - Victoria Azarenka(BLR)[4]</t>
  </si>
  <si>
    <t>Mardy Fish(USA)[10] - Tomas Berdych(CZE)[6]</t>
  </si>
  <si>
    <t>Sabine Lisicki(GER) - Marion Bartoli(FRA)[9]</t>
  </si>
  <si>
    <t>Dominika Cibulkova(SVK)[24] - Maria Sharapova(RUS)[5]</t>
  </si>
  <si>
    <t>Petra Kvitova(CZE)[8] - Tsvetana Pironkova(BUL)[32]</t>
  </si>
  <si>
    <t>Tamira Paszek(AUT) - Victoria Azarenka(BLR)[4]</t>
  </si>
  <si>
    <t>6464640000.6464640000.6446640000.6446640000.6446646400</t>
  </si>
  <si>
    <t>6464640000.6464466400.6464000000.4646000000.4646644600</t>
  </si>
  <si>
    <t>6346756400.6364760000.636400.636200.6336674600</t>
  </si>
  <si>
    <t>Jo-Wilfried Tsonga(FRA)[12] - Roger Federer(SUI)[3]</t>
  </si>
  <si>
    <t>Andy Murray(GBR)[4] - Feliciano Lopez(ESP)</t>
  </si>
  <si>
    <t>Bernard Tomic(AUS) - Novak Djokovic(SRB)[2]</t>
  </si>
  <si>
    <t>Rafael Nadal(ESP)[1] - Mardy Fish(USA)[10]</t>
  </si>
  <si>
    <t>6446460000.6446460000.4664640000.4646000000.4646460000</t>
  </si>
  <si>
    <t>6446460000.4664640000.6464000000.4646000000.4664464600</t>
  </si>
  <si>
    <t>6464000000.6446640000.6464000000.4646000000.4664464600</t>
  </si>
  <si>
    <t>4646000000.4664460000.6446640000.4646000000.4646460000</t>
  </si>
  <si>
    <t>4664460000.4646000000.6446640000.4646000000.4664464600</t>
  </si>
  <si>
    <t>4646000000.4646000000.6464000000.4646000000.4646460000</t>
  </si>
  <si>
    <t>4664460000.4664460000.6464000000.4646000000.4646460000</t>
  </si>
  <si>
    <t>Victoria Azarenka(BLR)[4]  vs.   Petra Kvitova(CZE)[8]</t>
  </si>
  <si>
    <t>Victoria Azarenka(BLR)[4] - Petra Kvitova(CZE)[8]</t>
  </si>
  <si>
    <t>Maria Sharapova(RUS)[5] - Sabine Lisicki(GER)</t>
  </si>
  <si>
    <t>Rafael Nadal (ESP) [1] - Andy Murray (GBR) [4]</t>
  </si>
  <si>
    <t>Jo-Wilfried Tsonga (FRA) [12] - Novak Djokovic (SRB) [2]</t>
  </si>
  <si>
    <t>4646460000.6464640000.4646460000.6464640000.6446640000</t>
  </si>
  <si>
    <t>4646460000.6464640000.4646460000.6464640000.4664460000</t>
  </si>
  <si>
    <t>4646460000.6446646400.4646460000.4664646400.6446460000</t>
  </si>
  <si>
    <t>4646460000.6464640000.4646460000.6446646400.6464000000</t>
  </si>
  <si>
    <t xml:space="preserve"> Maria Sharapova(RUS)[5]  vs.   Petra Kvitova(CZE)[8]</t>
  </si>
  <si>
    <t>4664460000.6446640000.6464466400.4664466446.6446640000</t>
  </si>
  <si>
    <t>6446460000.6446640000.6446644646.4664464600.4646000000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</si>
</sst>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0.249977111117893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ashDot">
        <color indexed="64"/>
      </right>
      <top style="double">
        <color indexed="64"/>
      </top>
      <bottom style="dashDot">
        <color indexed="64"/>
      </bottom>
      <diagonal/>
    </border>
    <border>
      <left style="dashDot">
        <color indexed="64"/>
      </left>
      <right style="dashDot">
        <color indexed="64"/>
      </right>
      <top style="double">
        <color indexed="64"/>
      </top>
      <bottom style="dashDot">
        <color indexed="64"/>
      </bottom>
      <diagonal/>
    </border>
    <border>
      <left style="dashDot">
        <color indexed="64"/>
      </left>
      <right style="double">
        <color indexed="64"/>
      </right>
      <top style="double">
        <color indexed="64"/>
      </top>
      <bottom style="dashDot">
        <color indexed="64"/>
      </bottom>
      <diagonal/>
    </border>
    <border>
      <left style="double">
        <color indexed="64"/>
      </left>
      <right style="dashed">
        <color indexed="64"/>
      </right>
      <top style="double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ashed">
        <color indexed="64"/>
      </bottom>
      <diagonal/>
    </border>
    <border>
      <left style="dashed">
        <color indexed="64"/>
      </left>
      <right style="double">
        <color indexed="64"/>
      </right>
      <top style="double">
        <color indexed="64"/>
      </top>
      <bottom style="dashed">
        <color indexed="64"/>
      </bottom>
      <diagonal/>
    </border>
    <border>
      <left/>
      <right style="dashed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 style="dashDot">
        <color indexed="64"/>
      </right>
      <top style="dashDot">
        <color indexed="64"/>
      </top>
      <bottom style="dashDot">
        <color indexed="64"/>
      </bottom>
      <diagonal/>
    </border>
    <border>
      <left style="dashDot">
        <color indexed="64"/>
      </left>
      <right style="dashDot">
        <color indexed="64"/>
      </right>
      <top style="dashDot">
        <color indexed="64"/>
      </top>
      <bottom style="dashDot">
        <color indexed="64"/>
      </bottom>
      <diagonal/>
    </border>
    <border>
      <left style="dashDot">
        <color indexed="64"/>
      </left>
      <right style="double">
        <color indexed="64"/>
      </right>
      <top style="dashDot">
        <color indexed="64"/>
      </top>
      <bottom style="dashDot">
        <color indexed="64"/>
      </bottom>
      <diagonal/>
    </border>
    <border>
      <left style="double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ouble">
        <color indexed="64"/>
      </bottom>
      <diagonal/>
    </border>
    <border>
      <left style="dashed">
        <color indexed="64"/>
      </left>
      <right style="double">
        <color indexed="64"/>
      </right>
      <top style="dashed">
        <color indexed="64"/>
      </top>
      <bottom style="double">
        <color indexed="64"/>
      </bottom>
      <diagonal/>
    </border>
    <border>
      <left/>
      <right style="dashed">
        <color indexed="64"/>
      </right>
      <top style="dashed">
        <color indexed="64"/>
      </top>
      <bottom style="double">
        <color indexed="64"/>
      </bottom>
      <diagonal/>
    </border>
    <border>
      <left style="double">
        <color indexed="64"/>
      </left>
      <right style="dashDot">
        <color indexed="64"/>
      </right>
      <top style="dashDot">
        <color indexed="64"/>
      </top>
      <bottom style="double">
        <color indexed="64"/>
      </bottom>
      <diagonal/>
    </border>
    <border>
      <left style="dashDot">
        <color indexed="64"/>
      </left>
      <right style="dashDot">
        <color indexed="64"/>
      </right>
      <top style="dashDot">
        <color indexed="64"/>
      </top>
      <bottom style="double">
        <color indexed="64"/>
      </bottom>
      <diagonal/>
    </border>
    <border>
      <left style="dashDot">
        <color indexed="64"/>
      </left>
      <right style="double">
        <color indexed="64"/>
      </right>
      <top style="dashDot">
        <color indexed="64"/>
      </top>
      <bottom style="double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/>
      <right style="double">
        <color indexed="64"/>
      </right>
      <top style="dashed">
        <color indexed="64"/>
      </top>
      <bottom style="double">
        <color indexed="64"/>
      </bottom>
      <diagonal/>
    </border>
    <border>
      <left style="double">
        <color indexed="64"/>
      </left>
      <right style="dashDot">
        <color indexed="64"/>
      </right>
      <top style="dashDot">
        <color indexed="64"/>
      </top>
      <bottom/>
      <diagonal/>
    </border>
    <border>
      <left style="dashDot">
        <color indexed="64"/>
      </left>
      <right style="dashDot">
        <color indexed="64"/>
      </right>
      <top style="dashDot">
        <color indexed="64"/>
      </top>
      <bottom/>
      <diagonal/>
    </border>
    <border>
      <left style="dashDot">
        <color indexed="64"/>
      </left>
      <right style="double">
        <color indexed="64"/>
      </right>
      <top style="dashDot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ashDot">
        <color indexed="64"/>
      </left>
      <right/>
      <top style="double">
        <color indexed="64"/>
      </top>
      <bottom style="dashDot">
        <color indexed="64"/>
      </bottom>
      <diagonal/>
    </border>
    <border>
      <left style="dashDot">
        <color indexed="64"/>
      </left>
      <right/>
      <top style="dashDot">
        <color indexed="64"/>
      </top>
      <bottom style="dashDot">
        <color indexed="64"/>
      </bottom>
      <diagonal/>
    </border>
    <border>
      <left style="dashDot">
        <color indexed="64"/>
      </left>
      <right/>
      <top style="dashDot">
        <color indexed="64"/>
      </top>
      <bottom style="double">
        <color indexed="64"/>
      </bottom>
      <diagonal/>
    </border>
    <border>
      <left style="dashDot">
        <color indexed="64"/>
      </left>
      <right/>
      <top style="dashDot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ouble">
        <color indexed="64"/>
      </right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49" fontId="2" fillId="0" borderId="0" xfId="0" applyNumberFormat="1" applyFont="1" applyAlignment="1" applyProtection="1">
      <alignment horizontal="center"/>
      <protection locked="0"/>
    </xf>
    <xf numFmtId="49" fontId="0" fillId="0" borderId="0" xfId="0" applyNumberFormat="1" applyProtection="1">
      <protection locked="0"/>
    </xf>
    <xf numFmtId="49" fontId="2" fillId="0" borderId="0" xfId="0" applyNumberFormat="1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49" fontId="0" fillId="0" borderId="0" xfId="0" applyNumberFormat="1" applyAlignment="1" applyProtection="1">
      <alignment horizontal="center" vertical="center"/>
      <protection locked="0"/>
    </xf>
    <xf numFmtId="1" fontId="2" fillId="0" borderId="0" xfId="0" applyNumberFormat="1" applyFont="1" applyAlignment="1" applyProtection="1">
      <alignment horizontal="center"/>
      <protection locked="0"/>
    </xf>
    <xf numFmtId="1" fontId="0" fillId="0" borderId="0" xfId="0" applyNumberFormat="1" applyProtection="1">
      <protection locked="0"/>
    </xf>
    <xf numFmtId="0" fontId="0" fillId="0" borderId="0" xfId="0" applyProtection="1"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1" fillId="0" borderId="0" xfId="0" applyFont="1" applyFill="1" applyAlignment="1" applyProtection="1">
      <alignment horizontal="center" vertical="center"/>
      <protection hidden="1"/>
    </xf>
    <xf numFmtId="0" fontId="0" fillId="0" borderId="0" xfId="0" applyFill="1" applyAlignment="1" applyProtection="1">
      <alignment horizontal="center" vertical="center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5" fillId="0" borderId="0" xfId="0" applyFont="1" applyBorder="1" applyAlignment="1" applyProtection="1">
      <alignment horizontal="center" vertical="center"/>
      <protection hidden="1"/>
    </xf>
    <xf numFmtId="0" fontId="2" fillId="0" borderId="2" xfId="0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 vertical="center"/>
      <protection hidden="1"/>
    </xf>
    <xf numFmtId="0" fontId="2" fillId="0" borderId="4" xfId="0" applyFont="1" applyBorder="1" applyAlignment="1" applyProtection="1">
      <alignment horizontal="center" vertical="center"/>
      <protection hidden="1"/>
    </xf>
    <xf numFmtId="0" fontId="2" fillId="0" borderId="0" xfId="0" applyFont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Border="1" applyAlignment="1" applyProtection="1">
      <alignment horizontal="center" vertical="center"/>
      <protection hidden="1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 vertical="center"/>
      <protection hidden="1"/>
    </xf>
    <xf numFmtId="0" fontId="2" fillId="0" borderId="9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0" fontId="2" fillId="0" borderId="11" xfId="0" applyFont="1" applyBorder="1" applyAlignment="1" applyProtection="1">
      <alignment horizontal="center" vertical="center"/>
      <protection hidden="1"/>
    </xf>
    <xf numFmtId="0" fontId="2" fillId="0" borderId="15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 vertical="center"/>
      <protection hidden="1"/>
    </xf>
    <xf numFmtId="0" fontId="3" fillId="0" borderId="9" xfId="0" applyFont="1" applyFill="1" applyBorder="1" applyAlignment="1" applyProtection="1">
      <alignment horizontal="center" vertical="center"/>
      <protection hidden="1"/>
    </xf>
    <xf numFmtId="0" fontId="3" fillId="0" borderId="10" xfId="0" applyFont="1" applyFill="1" applyBorder="1" applyAlignment="1" applyProtection="1">
      <alignment horizontal="center" vertical="center"/>
      <protection hidden="1"/>
    </xf>
    <xf numFmtId="0" fontId="3" fillId="0" borderId="11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2" fillId="0" borderId="19" xfId="0" applyFont="1" applyBorder="1" applyAlignment="1" applyProtection="1">
      <alignment horizontal="center" vertical="center"/>
      <protection hidden="1"/>
    </xf>
    <xf numFmtId="0" fontId="2" fillId="0" borderId="20" xfId="0" applyFont="1" applyBorder="1" applyAlignment="1" applyProtection="1">
      <alignment horizontal="center" vertical="center"/>
      <protection hidden="1"/>
    </xf>
    <xf numFmtId="0" fontId="2" fillId="0" borderId="21" xfId="0" applyFont="1" applyBorder="1" applyAlignment="1" applyProtection="1">
      <alignment horizontal="center" vertical="center"/>
      <protection hidden="1"/>
    </xf>
    <xf numFmtId="0" fontId="1" fillId="0" borderId="0" xfId="0" applyFont="1" applyFill="1" applyProtection="1">
      <protection hidden="1"/>
    </xf>
    <xf numFmtId="0" fontId="0" fillId="0" borderId="0" xfId="0" applyFill="1" applyProtection="1">
      <protection hidden="1"/>
    </xf>
    <xf numFmtId="0" fontId="2" fillId="0" borderId="28" xfId="0" applyFont="1" applyBorder="1" applyAlignment="1" applyProtection="1">
      <alignment horizontal="center" vertical="center"/>
      <protection hidden="1"/>
    </xf>
    <xf numFmtId="0" fontId="2" fillId="0" borderId="29" xfId="0" applyFont="1" applyBorder="1" applyAlignment="1" applyProtection="1">
      <alignment horizontal="center" vertical="center"/>
      <protection hidden="1"/>
    </xf>
    <xf numFmtId="0" fontId="2" fillId="0" borderId="30" xfId="0" applyFont="1" applyBorder="1" applyAlignment="1" applyProtection="1">
      <alignment horizontal="center" vertical="center"/>
      <protection hidden="1"/>
    </xf>
    <xf numFmtId="0" fontId="2" fillId="0" borderId="31" xfId="0" applyFont="1" applyBorder="1" applyAlignment="1" applyProtection="1">
      <alignment horizontal="center" vertical="center"/>
      <protection hidden="1"/>
    </xf>
    <xf numFmtId="0" fontId="2" fillId="0" borderId="32" xfId="0" applyFont="1" applyBorder="1" applyAlignment="1" applyProtection="1">
      <alignment horizontal="center" vertical="center"/>
      <protection hidden="1"/>
    </xf>
    <xf numFmtId="0" fontId="2" fillId="0" borderId="33" xfId="0" applyFont="1" applyBorder="1" applyAlignment="1" applyProtection="1">
      <alignment horizontal="center" vertical="center"/>
      <protection hidden="1"/>
    </xf>
    <xf numFmtId="0" fontId="3" fillId="0" borderId="33" xfId="0" applyFont="1" applyFill="1" applyBorder="1" applyAlignment="1" applyProtection="1">
      <alignment horizontal="center" vertical="center"/>
      <protection hidden="1"/>
    </xf>
    <xf numFmtId="0" fontId="2" fillId="0" borderId="34" xfId="0" applyFont="1" applyBorder="1" applyAlignment="1" applyProtection="1">
      <alignment horizontal="center" vertical="center"/>
      <protection hidden="1"/>
    </xf>
    <xf numFmtId="0" fontId="2" fillId="0" borderId="35" xfId="0" applyFont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0" fontId="4" fillId="0" borderId="0" xfId="0" applyFont="1" applyFill="1" applyProtection="1">
      <protection hidden="1"/>
    </xf>
    <xf numFmtId="0" fontId="0" fillId="0" borderId="0" xfId="0" applyFill="1" applyAlignment="1" applyProtection="1">
      <protection hidden="1"/>
    </xf>
    <xf numFmtId="0" fontId="1" fillId="0" borderId="0" xfId="0" applyFont="1" applyFill="1" applyAlignment="1" applyProtection="1">
      <alignment vertical="center"/>
      <protection hidden="1"/>
    </xf>
    <xf numFmtId="0" fontId="2" fillId="0" borderId="13" xfId="0" applyFont="1" applyBorder="1" applyAlignment="1" applyProtection="1">
      <alignment horizontal="center" vertical="center"/>
      <protection hidden="1"/>
    </xf>
    <xf numFmtId="0" fontId="2" fillId="0" borderId="14" xfId="0" applyFont="1" applyBorder="1" applyAlignment="1" applyProtection="1">
      <alignment horizontal="center" vertical="center"/>
      <protection hidden="1"/>
    </xf>
    <xf numFmtId="0" fontId="2" fillId="0" borderId="16" xfId="0" applyFont="1" applyBorder="1" applyAlignment="1" applyProtection="1">
      <alignment horizontal="center" vertical="center"/>
      <protection hidden="1"/>
    </xf>
    <xf numFmtId="0" fontId="2" fillId="0" borderId="17" xfId="0" applyFont="1" applyBorder="1" applyAlignment="1" applyProtection="1">
      <alignment horizontal="center" vertical="center"/>
      <protection hidden="1"/>
    </xf>
    <xf numFmtId="0" fontId="2" fillId="0" borderId="15" xfId="0" applyFont="1" applyBorder="1" applyAlignment="1" applyProtection="1">
      <alignment horizontal="center" vertical="center"/>
      <protection hidden="1"/>
    </xf>
    <xf numFmtId="0" fontId="2" fillId="0" borderId="18" xfId="0" applyFont="1" applyBorder="1" applyAlignment="1" applyProtection="1">
      <alignment horizontal="center" vertical="center"/>
      <protection hidden="1"/>
    </xf>
    <xf numFmtId="0" fontId="0" fillId="0" borderId="0" xfId="0" applyAlignment="1" applyProtection="1">
      <protection hidden="1"/>
    </xf>
    <xf numFmtId="0" fontId="2" fillId="0" borderId="0" xfId="0" applyFont="1" applyBorder="1" applyAlignment="1" applyProtection="1">
      <alignment horizontal="center" vertical="center"/>
      <protection locked="0"/>
    </xf>
    <xf numFmtId="0" fontId="0" fillId="0" borderId="0" xfId="0" applyFill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1" fillId="0" borderId="0" xfId="0" applyFont="1" applyFill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49" fontId="0" fillId="0" borderId="0" xfId="0" applyNumberFormat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49" fontId="0" fillId="0" borderId="0" xfId="0" applyNumberFormat="1" applyAlignment="1" applyProtection="1">
      <alignment horizontal="left"/>
      <protection locked="0"/>
    </xf>
    <xf numFmtId="0" fontId="2" fillId="0" borderId="42" xfId="0" applyFont="1" applyBorder="1" applyAlignment="1" applyProtection="1">
      <alignment horizontal="center" vertical="center"/>
      <protection hidden="1"/>
    </xf>
    <xf numFmtId="0" fontId="2" fillId="0" borderId="43" xfId="0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0" fillId="0" borderId="0" xfId="0" applyFill="1" applyAlignment="1" applyProtection="1">
      <alignment horizontal="center" vertical="center"/>
      <protection hidden="1"/>
    </xf>
    <xf numFmtId="0" fontId="1" fillId="0" borderId="0" xfId="0" applyFont="1" applyFill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49" fontId="3" fillId="0" borderId="0" xfId="0" applyNumberFormat="1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center" vertical="center"/>
      <protection locked="0"/>
    </xf>
    <xf numFmtId="0" fontId="2" fillId="0" borderId="0" xfId="0" applyNumberFormat="1" applyFont="1" applyAlignment="1" applyProtection="1">
      <alignment horizontal="center" vertical="center"/>
      <protection locked="0"/>
    </xf>
    <xf numFmtId="0" fontId="0" fillId="0" borderId="0" xfId="0" applyFill="1" applyAlignment="1" applyProtection="1">
      <alignment horizontal="center" vertical="center"/>
      <protection hidden="1"/>
    </xf>
    <xf numFmtId="0" fontId="5" fillId="4" borderId="0" xfId="0" applyFont="1" applyFill="1" applyBorder="1" applyAlignment="1" applyProtection="1">
      <alignment horizontal="center" vertical="center"/>
      <protection hidden="1"/>
    </xf>
    <xf numFmtId="0" fontId="6" fillId="4" borderId="0" xfId="0" applyFont="1" applyFill="1" applyBorder="1" applyAlignment="1" applyProtection="1">
      <alignment horizontal="center" vertical="center"/>
      <protection hidden="1"/>
    </xf>
    <xf numFmtId="0" fontId="5" fillId="5" borderId="0" xfId="0" applyFont="1" applyFill="1" applyBorder="1" applyAlignment="1" applyProtection="1">
      <alignment horizontal="center" vertical="center"/>
      <protection hidden="1"/>
    </xf>
    <xf numFmtId="0" fontId="6" fillId="5" borderId="0" xfId="0" applyFont="1" applyFill="1" applyBorder="1" applyAlignment="1" applyProtection="1">
      <alignment horizontal="center" vertical="center"/>
      <protection hidden="1"/>
    </xf>
    <xf numFmtId="0" fontId="2" fillId="5" borderId="0" xfId="0" applyFont="1" applyFill="1" applyBorder="1" applyAlignment="1" applyProtection="1">
      <alignment horizontal="center" vertical="center"/>
      <protection hidden="1"/>
    </xf>
    <xf numFmtId="0" fontId="2" fillId="6" borderId="0" xfId="0" applyFont="1" applyFill="1" applyBorder="1" applyAlignment="1" applyProtection="1">
      <alignment horizontal="center" vertical="center"/>
      <protection hidden="1"/>
    </xf>
    <xf numFmtId="0" fontId="2" fillId="7" borderId="0" xfId="0" applyFont="1" applyFill="1" applyBorder="1" applyAlignment="1" applyProtection="1">
      <alignment horizontal="center" vertical="center"/>
      <protection hidden="1"/>
    </xf>
    <xf numFmtId="0" fontId="0" fillId="6" borderId="0" xfId="0" applyFill="1" applyProtection="1">
      <protection hidden="1"/>
    </xf>
    <xf numFmtId="0" fontId="0" fillId="6" borderId="0" xfId="0" applyFill="1" applyAlignment="1" applyProtection="1">
      <alignment horizontal="center" vertical="center"/>
      <protection hidden="1"/>
    </xf>
    <xf numFmtId="49" fontId="2" fillId="3" borderId="0" xfId="0" applyNumberFormat="1" applyFont="1" applyFill="1" applyAlignment="1" applyProtection="1">
      <alignment horizontal="center" vertical="center"/>
      <protection locked="0"/>
    </xf>
    <xf numFmtId="49" fontId="2" fillId="2" borderId="0" xfId="0" applyNumberFormat="1" applyFont="1" applyFill="1" applyAlignment="1" applyProtection="1">
      <alignment horizontal="center" vertical="center"/>
      <protection locked="0"/>
    </xf>
    <xf numFmtId="1" fontId="2" fillId="0" borderId="0" xfId="0" applyNumberFormat="1" applyFont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/>
      <protection hidden="1"/>
    </xf>
    <xf numFmtId="0" fontId="2" fillId="0" borderId="22" xfId="0" applyFont="1" applyBorder="1" applyAlignment="1" applyProtection="1">
      <alignment horizontal="center" vertical="center"/>
      <protection hidden="1"/>
    </xf>
    <xf numFmtId="0" fontId="2" fillId="0" borderId="23" xfId="0" applyFont="1" applyBorder="1" applyAlignment="1" applyProtection="1">
      <alignment horizontal="center" vertical="center"/>
      <protection hidden="1"/>
    </xf>
    <xf numFmtId="0" fontId="2" fillId="0" borderId="24" xfId="0" applyFont="1" applyBorder="1" applyAlignment="1" applyProtection="1">
      <alignment horizontal="center" vertical="center"/>
      <protection hidden="1"/>
    </xf>
    <xf numFmtId="0" fontId="2" fillId="0" borderId="25" xfId="0" applyFont="1" applyBorder="1" applyAlignment="1" applyProtection="1">
      <alignment horizontal="center" vertical="center"/>
      <protection hidden="1"/>
    </xf>
    <xf numFmtId="0" fontId="2" fillId="0" borderId="26" xfId="0" applyFont="1" applyBorder="1" applyAlignment="1" applyProtection="1">
      <alignment horizontal="center" vertical="center"/>
      <protection hidden="1"/>
    </xf>
    <xf numFmtId="0" fontId="2" fillId="0" borderId="2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/>
      <protection hidden="1"/>
    </xf>
    <xf numFmtId="0" fontId="2" fillId="0" borderId="12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0" borderId="22" xfId="0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center" vertical="center"/>
      <protection locked="0"/>
    </xf>
    <xf numFmtId="0" fontId="2" fillId="0" borderId="24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39" xfId="0" applyFont="1" applyBorder="1" applyAlignment="1" applyProtection="1">
      <alignment horizontal="center" vertical="center"/>
      <protection hidden="1"/>
    </xf>
    <xf numFmtId="0" fontId="2" fillId="0" borderId="40" xfId="0" applyFont="1" applyBorder="1" applyAlignment="1" applyProtection="1">
      <alignment horizontal="center" vertical="center"/>
      <protection hidden="1"/>
    </xf>
    <xf numFmtId="0" fontId="2" fillId="0" borderId="41" xfId="0" applyFont="1" applyBorder="1" applyAlignment="1" applyProtection="1">
      <alignment horizontal="center" vertical="center"/>
      <protection hidden="1"/>
    </xf>
    <xf numFmtId="0" fontId="2" fillId="0" borderId="36" xfId="0" applyFont="1" applyBorder="1" applyAlignment="1" applyProtection="1">
      <alignment horizontal="center" vertical="center"/>
      <protection locked="0"/>
    </xf>
    <xf numFmtId="0" fontId="2" fillId="0" borderId="37" xfId="0" applyFont="1" applyBorder="1" applyAlignment="1" applyProtection="1">
      <alignment horizontal="center" vertical="center"/>
      <protection locked="0"/>
    </xf>
    <xf numFmtId="0" fontId="2" fillId="0" borderId="38" xfId="0" applyFont="1" applyBorder="1" applyAlignment="1" applyProtection="1">
      <alignment horizontal="center" vertical="center"/>
      <protection locked="0"/>
    </xf>
    <xf numFmtId="0" fontId="0" fillId="0" borderId="0" xfId="0" applyFill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1" fillId="0" borderId="0" xfId="0" applyFont="1" applyFill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/>
      <protection hidden="1"/>
    </xf>
  </cellXfs>
  <cellStyles count="1">
    <cellStyle name="Звичайний" xfId="0" builtinId="0"/>
  </cellStyles>
  <dxfs count="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E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topLeftCell="A4" workbookViewId="0">
      <selection activeCell="F38" sqref="F38"/>
    </sheetView>
  </sheetViews>
  <sheetFormatPr defaultRowHeight="15" x14ac:dyDescent="0.25"/>
  <cols>
    <col min="1" max="1" width="3.5703125" style="1" customWidth="1"/>
    <col min="2" max="2" width="14.28515625" style="5" customWidth="1"/>
    <col min="3" max="3" width="21.42578125" style="68" customWidth="1"/>
    <col min="4" max="4" width="3.5703125" style="1" customWidth="1"/>
    <col min="5" max="5" width="14.28515625" style="5" customWidth="1"/>
    <col min="6" max="6" width="21.42578125" style="68" customWidth="1"/>
    <col min="7" max="7" width="3.5703125" style="1" customWidth="1"/>
    <col min="8" max="8" width="14.28515625" style="5" customWidth="1"/>
    <col min="9" max="9" width="21.42578125" style="68" customWidth="1"/>
    <col min="10" max="10" width="3.5703125" style="1" customWidth="1"/>
    <col min="11" max="11" width="14.28515625" style="5" customWidth="1"/>
    <col min="12" max="12" width="21.42578125" style="68" customWidth="1"/>
    <col min="13" max="162" width="9.140625" style="2"/>
    <col min="163" max="163" width="3.5703125" style="2" customWidth="1"/>
    <col min="164" max="164" width="14.28515625" style="2" customWidth="1"/>
    <col min="165" max="165" width="21.42578125" style="2" customWidth="1"/>
    <col min="166" max="166" width="3.5703125" style="2" customWidth="1"/>
    <col min="167" max="167" width="14.28515625" style="2" customWidth="1"/>
    <col min="168" max="168" width="21.42578125" style="2" customWidth="1"/>
    <col min="169" max="169" width="3.5703125" style="2" customWidth="1"/>
    <col min="170" max="170" width="14.28515625" style="2" customWidth="1"/>
    <col min="171" max="171" width="21.42578125" style="2" customWidth="1"/>
    <col min="172" max="172" width="3.5703125" style="2" customWidth="1"/>
    <col min="173" max="173" width="14.28515625" style="2" customWidth="1"/>
    <col min="174" max="174" width="21.42578125" style="2" customWidth="1"/>
    <col min="175" max="175" width="3.5703125" style="2" customWidth="1"/>
    <col min="176" max="176" width="14.28515625" style="2" customWidth="1"/>
    <col min="177" max="177" width="21.42578125" style="2" customWidth="1"/>
    <col min="178" max="178" width="3.5703125" style="2" customWidth="1"/>
    <col min="179" max="179" width="14.28515625" style="2" customWidth="1"/>
    <col min="180" max="180" width="21.42578125" style="2" customWidth="1"/>
    <col min="181" max="181" width="3.5703125" style="2" customWidth="1"/>
    <col min="182" max="182" width="14.28515625" style="2" customWidth="1"/>
    <col min="183" max="183" width="21.42578125" style="2" customWidth="1"/>
    <col min="184" max="184" width="3.5703125" style="2" customWidth="1"/>
    <col min="185" max="185" width="14.28515625" style="2" customWidth="1"/>
    <col min="186" max="186" width="21.42578125" style="2" customWidth="1"/>
    <col min="187" max="187" width="3.5703125" style="2" customWidth="1"/>
    <col min="188" max="188" width="14.28515625" style="2" customWidth="1"/>
    <col min="189" max="189" width="21.42578125" style="2" customWidth="1"/>
    <col min="190" max="190" width="3.5703125" style="2" customWidth="1"/>
    <col min="191" max="191" width="14.28515625" style="2" customWidth="1"/>
    <col min="192" max="192" width="21.42578125" style="2" customWidth="1"/>
    <col min="193" max="193" width="3.5703125" style="2" customWidth="1"/>
    <col min="194" max="194" width="14.28515625" style="2" customWidth="1"/>
    <col min="195" max="195" width="21.42578125" style="2" customWidth="1"/>
    <col min="196" max="196" width="3.5703125" style="2" customWidth="1"/>
    <col min="197" max="197" width="14.28515625" style="2" customWidth="1"/>
    <col min="198" max="198" width="21.42578125" style="2" customWidth="1"/>
    <col min="199" max="199" width="3.5703125" style="2" customWidth="1"/>
    <col min="200" max="200" width="14.28515625" style="2" customWidth="1"/>
    <col min="201" max="201" width="21.42578125" style="2" customWidth="1"/>
    <col min="202" max="202" width="3.5703125" style="2" customWidth="1"/>
    <col min="203" max="203" width="14.28515625" style="2" customWidth="1"/>
    <col min="204" max="204" width="21.42578125" style="2" customWidth="1"/>
    <col min="205" max="205" width="3.5703125" style="2" customWidth="1"/>
    <col min="206" max="206" width="14.28515625" style="2" customWidth="1"/>
    <col min="207" max="207" width="21.42578125" style="2" customWidth="1"/>
    <col min="208" max="208" width="3.5703125" style="2" customWidth="1"/>
    <col min="209" max="209" width="14.28515625" style="2" customWidth="1"/>
    <col min="210" max="210" width="21.42578125" style="2" customWidth="1"/>
    <col min="211" max="211" width="3.5703125" style="2" customWidth="1"/>
    <col min="212" max="212" width="14.28515625" style="2" customWidth="1"/>
    <col min="213" max="213" width="21.42578125" style="2" customWidth="1"/>
    <col min="214" max="214" width="3.5703125" style="2" customWidth="1"/>
    <col min="215" max="215" width="14.28515625" style="2" customWidth="1"/>
    <col min="216" max="216" width="21.42578125" style="2" customWidth="1"/>
    <col min="217" max="217" width="3.5703125" style="2" customWidth="1"/>
    <col min="218" max="218" width="14.28515625" style="2" customWidth="1"/>
    <col min="219" max="219" width="21.42578125" style="2" customWidth="1"/>
    <col min="220" max="220" width="3.5703125" style="2" customWidth="1"/>
    <col min="221" max="221" width="14.28515625" style="2" customWidth="1"/>
    <col min="222" max="222" width="21.42578125" style="2" customWidth="1"/>
    <col min="223" max="223" width="3.5703125" style="2" customWidth="1"/>
    <col min="224" max="224" width="14.28515625" style="2" customWidth="1"/>
    <col min="225" max="225" width="21.42578125" style="2" customWidth="1"/>
    <col min="226" max="226" width="3.5703125" style="2" customWidth="1"/>
    <col min="227" max="227" width="14.28515625" style="2" customWidth="1"/>
    <col min="228" max="228" width="21.42578125" style="2" customWidth="1"/>
    <col min="229" max="229" width="3.5703125" style="2" customWidth="1"/>
    <col min="230" max="230" width="14.28515625" style="2" customWidth="1"/>
    <col min="231" max="231" width="21.42578125" style="2" customWidth="1"/>
    <col min="232" max="232" width="3.5703125" style="2" customWidth="1"/>
    <col min="233" max="233" width="14.28515625" style="2" customWidth="1"/>
    <col min="234" max="234" width="21.42578125" style="2" customWidth="1"/>
    <col min="235" max="235" width="3.5703125" style="2" customWidth="1"/>
    <col min="236" max="236" width="14.28515625" style="2" customWidth="1"/>
    <col min="237" max="237" width="21.42578125" style="2" customWidth="1"/>
    <col min="238" max="238" width="3.5703125" style="2" customWidth="1"/>
    <col min="239" max="239" width="14.28515625" style="2" customWidth="1"/>
    <col min="240" max="240" width="21.42578125" style="2" customWidth="1"/>
    <col min="241" max="241" width="3.5703125" style="2" customWidth="1"/>
    <col min="242" max="242" width="14.28515625" style="2" customWidth="1"/>
    <col min="243" max="243" width="21.42578125" style="2" customWidth="1"/>
    <col min="244" max="244" width="3.5703125" style="2" customWidth="1"/>
    <col min="245" max="245" width="14.28515625" style="2" customWidth="1"/>
    <col min="246" max="246" width="21.42578125" style="2" customWidth="1"/>
    <col min="247" max="247" width="3.5703125" style="2" customWidth="1"/>
    <col min="248" max="248" width="14.28515625" style="2" customWidth="1"/>
    <col min="249" max="249" width="21.42578125" style="2" customWidth="1"/>
    <col min="250" max="250" width="3.5703125" style="2" customWidth="1"/>
    <col min="251" max="251" width="14.28515625" style="2" customWidth="1"/>
    <col min="252" max="252" width="21.42578125" style="2" customWidth="1"/>
    <col min="253" max="253" width="3.5703125" style="2" customWidth="1"/>
    <col min="254" max="254" width="14.28515625" style="2" customWidth="1"/>
    <col min="255" max="255" width="21.42578125" style="2" customWidth="1"/>
    <col min="256" max="256" width="3.5703125" style="2" customWidth="1"/>
    <col min="257" max="257" width="14.28515625" style="2" customWidth="1"/>
    <col min="258" max="258" width="21.42578125" style="2" customWidth="1"/>
    <col min="259" max="259" width="3.5703125" style="2" customWidth="1"/>
    <col min="260" max="260" width="14.28515625" style="2" customWidth="1"/>
    <col min="261" max="261" width="21.42578125" style="2" customWidth="1"/>
    <col min="262" max="262" width="3.5703125" style="2" customWidth="1"/>
    <col min="263" max="263" width="14.28515625" style="2" customWidth="1"/>
    <col min="264" max="264" width="21.42578125" style="2" customWidth="1"/>
    <col min="265" max="265" width="3.5703125" style="2" customWidth="1"/>
    <col min="266" max="266" width="14.28515625" style="2" customWidth="1"/>
    <col min="267" max="267" width="21.42578125" style="2" customWidth="1"/>
    <col min="268" max="418" width="9.140625" style="2"/>
    <col min="419" max="419" width="3.5703125" style="2" customWidth="1"/>
    <col min="420" max="420" width="14.28515625" style="2" customWidth="1"/>
    <col min="421" max="421" width="21.42578125" style="2" customWidth="1"/>
    <col min="422" max="422" width="3.5703125" style="2" customWidth="1"/>
    <col min="423" max="423" width="14.28515625" style="2" customWidth="1"/>
    <col min="424" max="424" width="21.42578125" style="2" customWidth="1"/>
    <col min="425" max="425" width="3.5703125" style="2" customWidth="1"/>
    <col min="426" max="426" width="14.28515625" style="2" customWidth="1"/>
    <col min="427" max="427" width="21.42578125" style="2" customWidth="1"/>
    <col min="428" max="428" width="3.5703125" style="2" customWidth="1"/>
    <col min="429" max="429" width="14.28515625" style="2" customWidth="1"/>
    <col min="430" max="430" width="21.42578125" style="2" customWidth="1"/>
    <col min="431" max="431" width="3.5703125" style="2" customWidth="1"/>
    <col min="432" max="432" width="14.28515625" style="2" customWidth="1"/>
    <col min="433" max="433" width="21.42578125" style="2" customWidth="1"/>
    <col min="434" max="434" width="3.5703125" style="2" customWidth="1"/>
    <col min="435" max="435" width="14.28515625" style="2" customWidth="1"/>
    <col min="436" max="436" width="21.42578125" style="2" customWidth="1"/>
    <col min="437" max="437" width="3.5703125" style="2" customWidth="1"/>
    <col min="438" max="438" width="14.28515625" style="2" customWidth="1"/>
    <col min="439" max="439" width="21.42578125" style="2" customWidth="1"/>
    <col min="440" max="440" width="3.5703125" style="2" customWidth="1"/>
    <col min="441" max="441" width="14.28515625" style="2" customWidth="1"/>
    <col min="442" max="442" width="21.42578125" style="2" customWidth="1"/>
    <col min="443" max="443" width="3.5703125" style="2" customWidth="1"/>
    <col min="444" max="444" width="14.28515625" style="2" customWidth="1"/>
    <col min="445" max="445" width="21.42578125" style="2" customWidth="1"/>
    <col min="446" max="446" width="3.5703125" style="2" customWidth="1"/>
    <col min="447" max="447" width="14.28515625" style="2" customWidth="1"/>
    <col min="448" max="448" width="21.42578125" style="2" customWidth="1"/>
    <col min="449" max="449" width="3.5703125" style="2" customWidth="1"/>
    <col min="450" max="450" width="14.28515625" style="2" customWidth="1"/>
    <col min="451" max="451" width="21.42578125" style="2" customWidth="1"/>
    <col min="452" max="452" width="3.5703125" style="2" customWidth="1"/>
    <col min="453" max="453" width="14.28515625" style="2" customWidth="1"/>
    <col min="454" max="454" width="21.42578125" style="2" customWidth="1"/>
    <col min="455" max="455" width="3.5703125" style="2" customWidth="1"/>
    <col min="456" max="456" width="14.28515625" style="2" customWidth="1"/>
    <col min="457" max="457" width="21.42578125" style="2" customWidth="1"/>
    <col min="458" max="458" width="3.5703125" style="2" customWidth="1"/>
    <col min="459" max="459" width="14.28515625" style="2" customWidth="1"/>
    <col min="460" max="460" width="21.42578125" style="2" customWidth="1"/>
    <col min="461" max="461" width="3.5703125" style="2" customWidth="1"/>
    <col min="462" max="462" width="14.28515625" style="2" customWidth="1"/>
    <col min="463" max="463" width="21.42578125" style="2" customWidth="1"/>
    <col min="464" max="464" width="3.5703125" style="2" customWidth="1"/>
    <col min="465" max="465" width="14.28515625" style="2" customWidth="1"/>
    <col min="466" max="466" width="21.42578125" style="2" customWidth="1"/>
    <col min="467" max="467" width="3.5703125" style="2" customWidth="1"/>
    <col min="468" max="468" width="14.28515625" style="2" customWidth="1"/>
    <col min="469" max="469" width="21.42578125" style="2" customWidth="1"/>
    <col min="470" max="470" width="3.5703125" style="2" customWidth="1"/>
    <col min="471" max="471" width="14.28515625" style="2" customWidth="1"/>
    <col min="472" max="472" width="21.42578125" style="2" customWidth="1"/>
    <col min="473" max="473" width="3.5703125" style="2" customWidth="1"/>
    <col min="474" max="474" width="14.28515625" style="2" customWidth="1"/>
    <col min="475" max="475" width="21.42578125" style="2" customWidth="1"/>
    <col min="476" max="476" width="3.5703125" style="2" customWidth="1"/>
    <col min="477" max="477" width="14.28515625" style="2" customWidth="1"/>
    <col min="478" max="478" width="21.42578125" style="2" customWidth="1"/>
    <col min="479" max="479" width="3.5703125" style="2" customWidth="1"/>
    <col min="480" max="480" width="14.28515625" style="2" customWidth="1"/>
    <col min="481" max="481" width="21.42578125" style="2" customWidth="1"/>
    <col min="482" max="482" width="3.5703125" style="2" customWidth="1"/>
    <col min="483" max="483" width="14.28515625" style="2" customWidth="1"/>
    <col min="484" max="484" width="21.42578125" style="2" customWidth="1"/>
    <col min="485" max="485" width="3.5703125" style="2" customWidth="1"/>
    <col min="486" max="486" width="14.28515625" style="2" customWidth="1"/>
    <col min="487" max="487" width="21.42578125" style="2" customWidth="1"/>
    <col min="488" max="488" width="3.5703125" style="2" customWidth="1"/>
    <col min="489" max="489" width="14.28515625" style="2" customWidth="1"/>
    <col min="490" max="490" width="21.42578125" style="2" customWidth="1"/>
    <col min="491" max="491" width="3.5703125" style="2" customWidth="1"/>
    <col min="492" max="492" width="14.28515625" style="2" customWidth="1"/>
    <col min="493" max="493" width="21.42578125" style="2" customWidth="1"/>
    <col min="494" max="494" width="3.5703125" style="2" customWidth="1"/>
    <col min="495" max="495" width="14.28515625" style="2" customWidth="1"/>
    <col min="496" max="496" width="21.42578125" style="2" customWidth="1"/>
    <col min="497" max="497" width="3.5703125" style="2" customWidth="1"/>
    <col min="498" max="498" width="14.28515625" style="2" customWidth="1"/>
    <col min="499" max="499" width="21.42578125" style="2" customWidth="1"/>
    <col min="500" max="500" width="3.5703125" style="2" customWidth="1"/>
    <col min="501" max="501" width="14.28515625" style="2" customWidth="1"/>
    <col min="502" max="502" width="21.42578125" style="2" customWidth="1"/>
    <col min="503" max="503" width="3.5703125" style="2" customWidth="1"/>
    <col min="504" max="504" width="14.28515625" style="2" customWidth="1"/>
    <col min="505" max="505" width="21.42578125" style="2" customWidth="1"/>
    <col min="506" max="506" width="3.5703125" style="2" customWidth="1"/>
    <col min="507" max="507" width="14.28515625" style="2" customWidth="1"/>
    <col min="508" max="508" width="21.42578125" style="2" customWidth="1"/>
    <col min="509" max="509" width="3.5703125" style="2" customWidth="1"/>
    <col min="510" max="510" width="14.28515625" style="2" customWidth="1"/>
    <col min="511" max="511" width="21.42578125" style="2" customWidth="1"/>
    <col min="512" max="512" width="3.5703125" style="2" customWidth="1"/>
    <col min="513" max="513" width="14.28515625" style="2" customWidth="1"/>
    <col min="514" max="514" width="21.42578125" style="2" customWidth="1"/>
    <col min="515" max="515" width="3.5703125" style="2" customWidth="1"/>
    <col min="516" max="516" width="14.28515625" style="2" customWidth="1"/>
    <col min="517" max="517" width="21.42578125" style="2" customWidth="1"/>
    <col min="518" max="518" width="3.5703125" style="2" customWidth="1"/>
    <col min="519" max="519" width="14.28515625" style="2" customWidth="1"/>
    <col min="520" max="520" width="21.42578125" style="2" customWidth="1"/>
    <col min="521" max="521" width="3.5703125" style="2" customWidth="1"/>
    <col min="522" max="522" width="14.28515625" style="2" customWidth="1"/>
    <col min="523" max="523" width="21.42578125" style="2" customWidth="1"/>
    <col min="524" max="674" width="9.140625" style="2"/>
    <col min="675" max="675" width="3.5703125" style="2" customWidth="1"/>
    <col min="676" max="676" width="14.28515625" style="2" customWidth="1"/>
    <col min="677" max="677" width="21.42578125" style="2" customWidth="1"/>
    <col min="678" max="678" width="3.5703125" style="2" customWidth="1"/>
    <col min="679" max="679" width="14.28515625" style="2" customWidth="1"/>
    <col min="680" max="680" width="21.42578125" style="2" customWidth="1"/>
    <col min="681" max="681" width="3.5703125" style="2" customWidth="1"/>
    <col min="682" max="682" width="14.28515625" style="2" customWidth="1"/>
    <col min="683" max="683" width="21.42578125" style="2" customWidth="1"/>
    <col min="684" max="684" width="3.5703125" style="2" customWidth="1"/>
    <col min="685" max="685" width="14.28515625" style="2" customWidth="1"/>
    <col min="686" max="686" width="21.42578125" style="2" customWidth="1"/>
    <col min="687" max="687" width="3.5703125" style="2" customWidth="1"/>
    <col min="688" max="688" width="14.28515625" style="2" customWidth="1"/>
    <col min="689" max="689" width="21.42578125" style="2" customWidth="1"/>
    <col min="690" max="690" width="3.5703125" style="2" customWidth="1"/>
    <col min="691" max="691" width="14.28515625" style="2" customWidth="1"/>
    <col min="692" max="692" width="21.42578125" style="2" customWidth="1"/>
    <col min="693" max="693" width="3.5703125" style="2" customWidth="1"/>
    <col min="694" max="694" width="14.28515625" style="2" customWidth="1"/>
    <col min="695" max="695" width="21.42578125" style="2" customWidth="1"/>
    <col min="696" max="696" width="3.5703125" style="2" customWidth="1"/>
    <col min="697" max="697" width="14.28515625" style="2" customWidth="1"/>
    <col min="698" max="698" width="21.42578125" style="2" customWidth="1"/>
    <col min="699" max="699" width="3.5703125" style="2" customWidth="1"/>
    <col min="700" max="700" width="14.28515625" style="2" customWidth="1"/>
    <col min="701" max="701" width="21.42578125" style="2" customWidth="1"/>
    <col min="702" max="702" width="3.5703125" style="2" customWidth="1"/>
    <col min="703" max="703" width="14.28515625" style="2" customWidth="1"/>
    <col min="704" max="704" width="21.42578125" style="2" customWidth="1"/>
    <col min="705" max="705" width="3.5703125" style="2" customWidth="1"/>
    <col min="706" max="706" width="14.28515625" style="2" customWidth="1"/>
    <col min="707" max="707" width="21.42578125" style="2" customWidth="1"/>
    <col min="708" max="708" width="3.5703125" style="2" customWidth="1"/>
    <col min="709" max="709" width="14.28515625" style="2" customWidth="1"/>
    <col min="710" max="710" width="21.42578125" style="2" customWidth="1"/>
    <col min="711" max="711" width="3.5703125" style="2" customWidth="1"/>
    <col min="712" max="712" width="14.28515625" style="2" customWidth="1"/>
    <col min="713" max="713" width="21.42578125" style="2" customWidth="1"/>
    <col min="714" max="714" width="3.5703125" style="2" customWidth="1"/>
    <col min="715" max="715" width="14.28515625" style="2" customWidth="1"/>
    <col min="716" max="716" width="21.42578125" style="2" customWidth="1"/>
    <col min="717" max="717" width="3.5703125" style="2" customWidth="1"/>
    <col min="718" max="718" width="14.28515625" style="2" customWidth="1"/>
    <col min="719" max="719" width="21.42578125" style="2" customWidth="1"/>
    <col min="720" max="720" width="3.5703125" style="2" customWidth="1"/>
    <col min="721" max="721" width="14.28515625" style="2" customWidth="1"/>
    <col min="722" max="722" width="21.42578125" style="2" customWidth="1"/>
    <col min="723" max="723" width="3.5703125" style="2" customWidth="1"/>
    <col min="724" max="724" width="14.28515625" style="2" customWidth="1"/>
    <col min="725" max="725" width="21.42578125" style="2" customWidth="1"/>
    <col min="726" max="726" width="3.5703125" style="2" customWidth="1"/>
    <col min="727" max="727" width="14.28515625" style="2" customWidth="1"/>
    <col min="728" max="728" width="21.42578125" style="2" customWidth="1"/>
    <col min="729" max="729" width="3.5703125" style="2" customWidth="1"/>
    <col min="730" max="730" width="14.28515625" style="2" customWidth="1"/>
    <col min="731" max="731" width="21.42578125" style="2" customWidth="1"/>
    <col min="732" max="732" width="3.5703125" style="2" customWidth="1"/>
    <col min="733" max="733" width="14.28515625" style="2" customWidth="1"/>
    <col min="734" max="734" width="21.42578125" style="2" customWidth="1"/>
    <col min="735" max="735" width="3.5703125" style="2" customWidth="1"/>
    <col min="736" max="736" width="14.28515625" style="2" customWidth="1"/>
    <col min="737" max="737" width="21.42578125" style="2" customWidth="1"/>
    <col min="738" max="738" width="3.5703125" style="2" customWidth="1"/>
    <col min="739" max="739" width="14.28515625" style="2" customWidth="1"/>
    <col min="740" max="740" width="21.42578125" style="2" customWidth="1"/>
    <col min="741" max="741" width="3.5703125" style="2" customWidth="1"/>
    <col min="742" max="742" width="14.28515625" style="2" customWidth="1"/>
    <col min="743" max="743" width="21.42578125" style="2" customWidth="1"/>
    <col min="744" max="744" width="3.5703125" style="2" customWidth="1"/>
    <col min="745" max="745" width="14.28515625" style="2" customWidth="1"/>
    <col min="746" max="746" width="21.42578125" style="2" customWidth="1"/>
    <col min="747" max="747" width="3.5703125" style="2" customWidth="1"/>
    <col min="748" max="748" width="14.28515625" style="2" customWidth="1"/>
    <col min="749" max="749" width="21.42578125" style="2" customWidth="1"/>
    <col min="750" max="750" width="3.5703125" style="2" customWidth="1"/>
    <col min="751" max="751" width="14.28515625" style="2" customWidth="1"/>
    <col min="752" max="752" width="21.42578125" style="2" customWidth="1"/>
    <col min="753" max="753" width="3.5703125" style="2" customWidth="1"/>
    <col min="754" max="754" width="14.28515625" style="2" customWidth="1"/>
    <col min="755" max="755" width="21.42578125" style="2" customWidth="1"/>
    <col min="756" max="756" width="3.5703125" style="2" customWidth="1"/>
    <col min="757" max="757" width="14.28515625" style="2" customWidth="1"/>
    <col min="758" max="758" width="21.42578125" style="2" customWidth="1"/>
    <col min="759" max="759" width="3.5703125" style="2" customWidth="1"/>
    <col min="760" max="760" width="14.28515625" style="2" customWidth="1"/>
    <col min="761" max="761" width="21.42578125" style="2" customWidth="1"/>
    <col min="762" max="762" width="3.5703125" style="2" customWidth="1"/>
    <col min="763" max="763" width="14.28515625" style="2" customWidth="1"/>
    <col min="764" max="764" width="21.42578125" style="2" customWidth="1"/>
    <col min="765" max="765" width="3.5703125" style="2" customWidth="1"/>
    <col min="766" max="766" width="14.28515625" style="2" customWidth="1"/>
    <col min="767" max="767" width="21.42578125" style="2" customWidth="1"/>
    <col min="768" max="768" width="3.5703125" style="2" customWidth="1"/>
    <col min="769" max="769" width="14.28515625" style="2" customWidth="1"/>
    <col min="770" max="770" width="21.42578125" style="2" customWidth="1"/>
    <col min="771" max="771" width="3.5703125" style="2" customWidth="1"/>
    <col min="772" max="772" width="14.28515625" style="2" customWidth="1"/>
    <col min="773" max="773" width="21.42578125" style="2" customWidth="1"/>
    <col min="774" max="774" width="3.5703125" style="2" customWidth="1"/>
    <col min="775" max="775" width="14.28515625" style="2" customWidth="1"/>
    <col min="776" max="776" width="21.42578125" style="2" customWidth="1"/>
    <col min="777" max="777" width="3.5703125" style="2" customWidth="1"/>
    <col min="778" max="778" width="14.28515625" style="2" customWidth="1"/>
    <col min="779" max="779" width="21.42578125" style="2" customWidth="1"/>
    <col min="780" max="930" width="9.140625" style="2"/>
    <col min="931" max="931" width="3.5703125" style="2" customWidth="1"/>
    <col min="932" max="932" width="14.28515625" style="2" customWidth="1"/>
    <col min="933" max="933" width="21.42578125" style="2" customWidth="1"/>
    <col min="934" max="934" width="3.5703125" style="2" customWidth="1"/>
    <col min="935" max="935" width="14.28515625" style="2" customWidth="1"/>
    <col min="936" max="936" width="21.42578125" style="2" customWidth="1"/>
    <col min="937" max="937" width="3.5703125" style="2" customWidth="1"/>
    <col min="938" max="938" width="14.28515625" style="2" customWidth="1"/>
    <col min="939" max="939" width="21.42578125" style="2" customWidth="1"/>
    <col min="940" max="940" width="3.5703125" style="2" customWidth="1"/>
    <col min="941" max="941" width="14.28515625" style="2" customWidth="1"/>
    <col min="942" max="942" width="21.42578125" style="2" customWidth="1"/>
    <col min="943" max="943" width="3.5703125" style="2" customWidth="1"/>
    <col min="944" max="944" width="14.28515625" style="2" customWidth="1"/>
    <col min="945" max="945" width="21.42578125" style="2" customWidth="1"/>
    <col min="946" max="946" width="3.5703125" style="2" customWidth="1"/>
    <col min="947" max="947" width="14.28515625" style="2" customWidth="1"/>
    <col min="948" max="948" width="21.42578125" style="2" customWidth="1"/>
    <col min="949" max="949" width="3.5703125" style="2" customWidth="1"/>
    <col min="950" max="950" width="14.28515625" style="2" customWidth="1"/>
    <col min="951" max="951" width="21.42578125" style="2" customWidth="1"/>
    <col min="952" max="952" width="3.5703125" style="2" customWidth="1"/>
    <col min="953" max="953" width="14.28515625" style="2" customWidth="1"/>
    <col min="954" max="954" width="21.42578125" style="2" customWidth="1"/>
    <col min="955" max="955" width="3.5703125" style="2" customWidth="1"/>
    <col min="956" max="956" width="14.28515625" style="2" customWidth="1"/>
    <col min="957" max="957" width="21.42578125" style="2" customWidth="1"/>
    <col min="958" max="958" width="3.5703125" style="2" customWidth="1"/>
    <col min="959" max="959" width="14.28515625" style="2" customWidth="1"/>
    <col min="960" max="960" width="21.42578125" style="2" customWidth="1"/>
    <col min="961" max="961" width="3.5703125" style="2" customWidth="1"/>
    <col min="962" max="962" width="14.28515625" style="2" customWidth="1"/>
    <col min="963" max="963" width="21.42578125" style="2" customWidth="1"/>
    <col min="964" max="964" width="3.5703125" style="2" customWidth="1"/>
    <col min="965" max="965" width="14.28515625" style="2" customWidth="1"/>
    <col min="966" max="966" width="21.42578125" style="2" customWidth="1"/>
    <col min="967" max="967" width="3.5703125" style="2" customWidth="1"/>
    <col min="968" max="968" width="14.28515625" style="2" customWidth="1"/>
    <col min="969" max="969" width="21.42578125" style="2" customWidth="1"/>
    <col min="970" max="970" width="3.5703125" style="2" customWidth="1"/>
    <col min="971" max="971" width="14.28515625" style="2" customWidth="1"/>
    <col min="972" max="972" width="21.42578125" style="2" customWidth="1"/>
    <col min="973" max="973" width="3.5703125" style="2" customWidth="1"/>
    <col min="974" max="974" width="14.28515625" style="2" customWidth="1"/>
    <col min="975" max="975" width="21.42578125" style="2" customWidth="1"/>
    <col min="976" max="976" width="3.5703125" style="2" customWidth="1"/>
    <col min="977" max="977" width="14.28515625" style="2" customWidth="1"/>
    <col min="978" max="978" width="21.42578125" style="2" customWidth="1"/>
    <col min="979" max="979" width="3.5703125" style="2" customWidth="1"/>
    <col min="980" max="980" width="14.28515625" style="2" customWidth="1"/>
    <col min="981" max="981" width="21.42578125" style="2" customWidth="1"/>
    <col min="982" max="982" width="3.5703125" style="2" customWidth="1"/>
    <col min="983" max="983" width="14.28515625" style="2" customWidth="1"/>
    <col min="984" max="984" width="21.42578125" style="2" customWidth="1"/>
    <col min="985" max="985" width="3.5703125" style="2" customWidth="1"/>
    <col min="986" max="986" width="14.28515625" style="2" customWidth="1"/>
    <col min="987" max="987" width="21.42578125" style="2" customWidth="1"/>
    <col min="988" max="988" width="3.5703125" style="2" customWidth="1"/>
    <col min="989" max="989" width="14.28515625" style="2" customWidth="1"/>
    <col min="990" max="990" width="21.42578125" style="2" customWidth="1"/>
    <col min="991" max="991" width="3.5703125" style="2" customWidth="1"/>
    <col min="992" max="992" width="14.28515625" style="2" customWidth="1"/>
    <col min="993" max="993" width="21.42578125" style="2" customWidth="1"/>
    <col min="994" max="994" width="3.5703125" style="2" customWidth="1"/>
    <col min="995" max="995" width="14.28515625" style="2" customWidth="1"/>
    <col min="996" max="996" width="21.42578125" style="2" customWidth="1"/>
    <col min="997" max="997" width="3.5703125" style="2" customWidth="1"/>
    <col min="998" max="998" width="14.28515625" style="2" customWidth="1"/>
    <col min="999" max="999" width="21.42578125" style="2" customWidth="1"/>
    <col min="1000" max="1000" width="3.5703125" style="2" customWidth="1"/>
    <col min="1001" max="1001" width="14.28515625" style="2" customWidth="1"/>
    <col min="1002" max="1002" width="21.42578125" style="2" customWidth="1"/>
    <col min="1003" max="1003" width="3.5703125" style="2" customWidth="1"/>
    <col min="1004" max="1004" width="14.28515625" style="2" customWidth="1"/>
    <col min="1005" max="1005" width="21.42578125" style="2" customWidth="1"/>
    <col min="1006" max="1006" width="3.5703125" style="2" customWidth="1"/>
    <col min="1007" max="1007" width="14.28515625" style="2" customWidth="1"/>
    <col min="1008" max="1008" width="21.42578125" style="2" customWidth="1"/>
    <col min="1009" max="1009" width="3.5703125" style="2" customWidth="1"/>
    <col min="1010" max="1010" width="14.28515625" style="2" customWidth="1"/>
    <col min="1011" max="1011" width="21.42578125" style="2" customWidth="1"/>
    <col min="1012" max="1012" width="3.5703125" style="2" customWidth="1"/>
    <col min="1013" max="1013" width="14.28515625" style="2" customWidth="1"/>
    <col min="1014" max="1014" width="21.42578125" style="2" customWidth="1"/>
    <col min="1015" max="1015" width="3.5703125" style="2" customWidth="1"/>
    <col min="1016" max="1016" width="14.28515625" style="2" customWidth="1"/>
    <col min="1017" max="1017" width="21.42578125" style="2" customWidth="1"/>
    <col min="1018" max="1018" width="3.5703125" style="2" customWidth="1"/>
    <col min="1019" max="1019" width="14.28515625" style="2" customWidth="1"/>
    <col min="1020" max="1020" width="21.42578125" style="2" customWidth="1"/>
    <col min="1021" max="1021" width="3.5703125" style="2" customWidth="1"/>
    <col min="1022" max="1022" width="14.28515625" style="2" customWidth="1"/>
    <col min="1023" max="1023" width="21.42578125" style="2" customWidth="1"/>
    <col min="1024" max="1024" width="3.5703125" style="2" customWidth="1"/>
    <col min="1025" max="1025" width="14.28515625" style="2" customWidth="1"/>
    <col min="1026" max="1026" width="21.42578125" style="2" customWidth="1"/>
    <col min="1027" max="1027" width="3.5703125" style="2" customWidth="1"/>
    <col min="1028" max="1028" width="14.28515625" style="2" customWidth="1"/>
    <col min="1029" max="1029" width="21.42578125" style="2" customWidth="1"/>
    <col min="1030" max="1030" width="3.5703125" style="2" customWidth="1"/>
    <col min="1031" max="1031" width="14.28515625" style="2" customWidth="1"/>
    <col min="1032" max="1032" width="21.42578125" style="2" customWidth="1"/>
    <col min="1033" max="1033" width="3.5703125" style="2" customWidth="1"/>
    <col min="1034" max="1034" width="14.28515625" style="2" customWidth="1"/>
    <col min="1035" max="1035" width="21.42578125" style="2" customWidth="1"/>
    <col min="1036" max="1186" width="9.140625" style="2"/>
    <col min="1187" max="1187" width="3.5703125" style="2" customWidth="1"/>
    <col min="1188" max="1188" width="14.28515625" style="2" customWidth="1"/>
    <col min="1189" max="1189" width="21.42578125" style="2" customWidth="1"/>
    <col min="1190" max="1190" width="3.5703125" style="2" customWidth="1"/>
    <col min="1191" max="1191" width="14.28515625" style="2" customWidth="1"/>
    <col min="1192" max="1192" width="21.42578125" style="2" customWidth="1"/>
    <col min="1193" max="1193" width="3.5703125" style="2" customWidth="1"/>
    <col min="1194" max="1194" width="14.28515625" style="2" customWidth="1"/>
    <col min="1195" max="1195" width="21.42578125" style="2" customWidth="1"/>
    <col min="1196" max="1196" width="3.5703125" style="2" customWidth="1"/>
    <col min="1197" max="1197" width="14.28515625" style="2" customWidth="1"/>
    <col min="1198" max="1198" width="21.42578125" style="2" customWidth="1"/>
    <col min="1199" max="1199" width="3.5703125" style="2" customWidth="1"/>
    <col min="1200" max="1200" width="14.28515625" style="2" customWidth="1"/>
    <col min="1201" max="1201" width="21.42578125" style="2" customWidth="1"/>
    <col min="1202" max="1202" width="3.5703125" style="2" customWidth="1"/>
    <col min="1203" max="1203" width="14.28515625" style="2" customWidth="1"/>
    <col min="1204" max="1204" width="21.42578125" style="2" customWidth="1"/>
    <col min="1205" max="1205" width="3.5703125" style="2" customWidth="1"/>
    <col min="1206" max="1206" width="14.28515625" style="2" customWidth="1"/>
    <col min="1207" max="1207" width="21.42578125" style="2" customWidth="1"/>
    <col min="1208" max="1208" width="3.5703125" style="2" customWidth="1"/>
    <col min="1209" max="1209" width="14.28515625" style="2" customWidth="1"/>
    <col min="1210" max="1210" width="21.42578125" style="2" customWidth="1"/>
    <col min="1211" max="1211" width="3.5703125" style="2" customWidth="1"/>
    <col min="1212" max="1212" width="14.28515625" style="2" customWidth="1"/>
    <col min="1213" max="1213" width="21.42578125" style="2" customWidth="1"/>
    <col min="1214" max="1214" width="3.5703125" style="2" customWidth="1"/>
    <col min="1215" max="1215" width="14.28515625" style="2" customWidth="1"/>
    <col min="1216" max="1216" width="21.42578125" style="2" customWidth="1"/>
    <col min="1217" max="1217" width="3.5703125" style="2" customWidth="1"/>
    <col min="1218" max="1218" width="14.28515625" style="2" customWidth="1"/>
    <col min="1219" max="1219" width="21.42578125" style="2" customWidth="1"/>
    <col min="1220" max="1220" width="3.5703125" style="2" customWidth="1"/>
    <col min="1221" max="1221" width="14.28515625" style="2" customWidth="1"/>
    <col min="1222" max="1222" width="21.42578125" style="2" customWidth="1"/>
    <col min="1223" max="1223" width="3.5703125" style="2" customWidth="1"/>
    <col min="1224" max="1224" width="14.28515625" style="2" customWidth="1"/>
    <col min="1225" max="1225" width="21.42578125" style="2" customWidth="1"/>
    <col min="1226" max="1226" width="3.5703125" style="2" customWidth="1"/>
    <col min="1227" max="1227" width="14.28515625" style="2" customWidth="1"/>
    <col min="1228" max="1228" width="21.42578125" style="2" customWidth="1"/>
    <col min="1229" max="1229" width="3.5703125" style="2" customWidth="1"/>
    <col min="1230" max="1230" width="14.28515625" style="2" customWidth="1"/>
    <col min="1231" max="1231" width="21.42578125" style="2" customWidth="1"/>
    <col min="1232" max="1232" width="3.5703125" style="2" customWidth="1"/>
    <col min="1233" max="1233" width="14.28515625" style="2" customWidth="1"/>
    <col min="1234" max="1234" width="21.42578125" style="2" customWidth="1"/>
    <col min="1235" max="1235" width="3.5703125" style="2" customWidth="1"/>
    <col min="1236" max="1236" width="14.28515625" style="2" customWidth="1"/>
    <col min="1237" max="1237" width="21.42578125" style="2" customWidth="1"/>
    <col min="1238" max="1238" width="3.5703125" style="2" customWidth="1"/>
    <col min="1239" max="1239" width="14.28515625" style="2" customWidth="1"/>
    <col min="1240" max="1240" width="21.42578125" style="2" customWidth="1"/>
    <col min="1241" max="1241" width="3.5703125" style="2" customWidth="1"/>
    <col min="1242" max="1242" width="14.28515625" style="2" customWidth="1"/>
    <col min="1243" max="1243" width="21.42578125" style="2" customWidth="1"/>
    <col min="1244" max="1244" width="3.5703125" style="2" customWidth="1"/>
    <col min="1245" max="1245" width="14.28515625" style="2" customWidth="1"/>
    <col min="1246" max="1246" width="21.42578125" style="2" customWidth="1"/>
    <col min="1247" max="1247" width="3.5703125" style="2" customWidth="1"/>
    <col min="1248" max="1248" width="14.28515625" style="2" customWidth="1"/>
    <col min="1249" max="1249" width="21.42578125" style="2" customWidth="1"/>
    <col min="1250" max="1250" width="3.5703125" style="2" customWidth="1"/>
    <col min="1251" max="1251" width="14.28515625" style="2" customWidth="1"/>
    <col min="1252" max="1252" width="21.42578125" style="2" customWidth="1"/>
    <col min="1253" max="1253" width="3.5703125" style="2" customWidth="1"/>
    <col min="1254" max="1254" width="14.28515625" style="2" customWidth="1"/>
    <col min="1255" max="1255" width="21.42578125" style="2" customWidth="1"/>
    <col min="1256" max="1256" width="3.5703125" style="2" customWidth="1"/>
    <col min="1257" max="1257" width="14.28515625" style="2" customWidth="1"/>
    <col min="1258" max="1258" width="21.42578125" style="2" customWidth="1"/>
    <col min="1259" max="1259" width="3.5703125" style="2" customWidth="1"/>
    <col min="1260" max="1260" width="14.28515625" style="2" customWidth="1"/>
    <col min="1261" max="1261" width="21.42578125" style="2" customWidth="1"/>
    <col min="1262" max="1262" width="3.5703125" style="2" customWidth="1"/>
    <col min="1263" max="1263" width="14.28515625" style="2" customWidth="1"/>
    <col min="1264" max="1264" width="21.42578125" style="2" customWidth="1"/>
    <col min="1265" max="1265" width="3.5703125" style="2" customWidth="1"/>
    <col min="1266" max="1266" width="14.28515625" style="2" customWidth="1"/>
    <col min="1267" max="1267" width="21.42578125" style="2" customWidth="1"/>
    <col min="1268" max="1268" width="3.5703125" style="2" customWidth="1"/>
    <col min="1269" max="1269" width="14.28515625" style="2" customWidth="1"/>
    <col min="1270" max="1270" width="21.42578125" style="2" customWidth="1"/>
    <col min="1271" max="1271" width="3.5703125" style="2" customWidth="1"/>
    <col min="1272" max="1272" width="14.28515625" style="2" customWidth="1"/>
    <col min="1273" max="1273" width="21.42578125" style="2" customWidth="1"/>
    <col min="1274" max="1274" width="3.5703125" style="2" customWidth="1"/>
    <col min="1275" max="1275" width="14.28515625" style="2" customWidth="1"/>
    <col min="1276" max="1276" width="21.42578125" style="2" customWidth="1"/>
    <col min="1277" max="1277" width="3.5703125" style="2" customWidth="1"/>
    <col min="1278" max="1278" width="14.28515625" style="2" customWidth="1"/>
    <col min="1279" max="1279" width="21.42578125" style="2" customWidth="1"/>
    <col min="1280" max="1280" width="3.5703125" style="2" customWidth="1"/>
    <col min="1281" max="1281" width="14.28515625" style="2" customWidth="1"/>
    <col min="1282" max="1282" width="21.42578125" style="2" customWidth="1"/>
    <col min="1283" max="1283" width="3.5703125" style="2" customWidth="1"/>
    <col min="1284" max="1284" width="14.28515625" style="2" customWidth="1"/>
    <col min="1285" max="1285" width="21.42578125" style="2" customWidth="1"/>
    <col min="1286" max="1286" width="3.5703125" style="2" customWidth="1"/>
    <col min="1287" max="1287" width="14.28515625" style="2" customWidth="1"/>
    <col min="1288" max="1288" width="21.42578125" style="2" customWidth="1"/>
    <col min="1289" max="1289" width="3.5703125" style="2" customWidth="1"/>
    <col min="1290" max="1290" width="14.28515625" style="2" customWidth="1"/>
    <col min="1291" max="1291" width="21.42578125" style="2" customWidth="1"/>
    <col min="1292" max="1442" width="9.140625" style="2"/>
    <col min="1443" max="1443" width="3.5703125" style="2" customWidth="1"/>
    <col min="1444" max="1444" width="14.28515625" style="2" customWidth="1"/>
    <col min="1445" max="1445" width="21.42578125" style="2" customWidth="1"/>
    <col min="1446" max="1446" width="3.5703125" style="2" customWidth="1"/>
    <col min="1447" max="1447" width="14.28515625" style="2" customWidth="1"/>
    <col min="1448" max="1448" width="21.42578125" style="2" customWidth="1"/>
    <col min="1449" max="1449" width="3.5703125" style="2" customWidth="1"/>
    <col min="1450" max="1450" width="14.28515625" style="2" customWidth="1"/>
    <col min="1451" max="1451" width="21.42578125" style="2" customWidth="1"/>
    <col min="1452" max="1452" width="3.5703125" style="2" customWidth="1"/>
    <col min="1453" max="1453" width="14.28515625" style="2" customWidth="1"/>
    <col min="1454" max="1454" width="21.42578125" style="2" customWidth="1"/>
    <col min="1455" max="1455" width="3.5703125" style="2" customWidth="1"/>
    <col min="1456" max="1456" width="14.28515625" style="2" customWidth="1"/>
    <col min="1457" max="1457" width="21.42578125" style="2" customWidth="1"/>
    <col min="1458" max="1458" width="3.5703125" style="2" customWidth="1"/>
    <col min="1459" max="1459" width="14.28515625" style="2" customWidth="1"/>
    <col min="1460" max="1460" width="21.42578125" style="2" customWidth="1"/>
    <col min="1461" max="1461" width="3.5703125" style="2" customWidth="1"/>
    <col min="1462" max="1462" width="14.28515625" style="2" customWidth="1"/>
    <col min="1463" max="1463" width="21.42578125" style="2" customWidth="1"/>
    <col min="1464" max="1464" width="3.5703125" style="2" customWidth="1"/>
    <col min="1465" max="1465" width="14.28515625" style="2" customWidth="1"/>
    <col min="1466" max="1466" width="21.42578125" style="2" customWidth="1"/>
    <col min="1467" max="1467" width="3.5703125" style="2" customWidth="1"/>
    <col min="1468" max="1468" width="14.28515625" style="2" customWidth="1"/>
    <col min="1469" max="1469" width="21.42578125" style="2" customWidth="1"/>
    <col min="1470" max="1470" width="3.5703125" style="2" customWidth="1"/>
    <col min="1471" max="1471" width="14.28515625" style="2" customWidth="1"/>
    <col min="1472" max="1472" width="21.42578125" style="2" customWidth="1"/>
    <col min="1473" max="1473" width="3.5703125" style="2" customWidth="1"/>
    <col min="1474" max="1474" width="14.28515625" style="2" customWidth="1"/>
    <col min="1475" max="1475" width="21.42578125" style="2" customWidth="1"/>
    <col min="1476" max="1476" width="3.5703125" style="2" customWidth="1"/>
    <col min="1477" max="1477" width="14.28515625" style="2" customWidth="1"/>
    <col min="1478" max="1478" width="21.42578125" style="2" customWidth="1"/>
    <col min="1479" max="1479" width="3.5703125" style="2" customWidth="1"/>
    <col min="1480" max="1480" width="14.28515625" style="2" customWidth="1"/>
    <col min="1481" max="1481" width="21.42578125" style="2" customWidth="1"/>
    <col min="1482" max="1482" width="3.5703125" style="2" customWidth="1"/>
    <col min="1483" max="1483" width="14.28515625" style="2" customWidth="1"/>
    <col min="1484" max="1484" width="21.42578125" style="2" customWidth="1"/>
    <col min="1485" max="1485" width="3.5703125" style="2" customWidth="1"/>
    <col min="1486" max="1486" width="14.28515625" style="2" customWidth="1"/>
    <col min="1487" max="1487" width="21.42578125" style="2" customWidth="1"/>
    <col min="1488" max="1488" width="3.5703125" style="2" customWidth="1"/>
    <col min="1489" max="1489" width="14.28515625" style="2" customWidth="1"/>
    <col min="1490" max="1490" width="21.42578125" style="2" customWidth="1"/>
    <col min="1491" max="1491" width="3.5703125" style="2" customWidth="1"/>
    <col min="1492" max="1492" width="14.28515625" style="2" customWidth="1"/>
    <col min="1493" max="1493" width="21.42578125" style="2" customWidth="1"/>
    <col min="1494" max="1494" width="3.5703125" style="2" customWidth="1"/>
    <col min="1495" max="1495" width="14.28515625" style="2" customWidth="1"/>
    <col min="1496" max="1496" width="21.42578125" style="2" customWidth="1"/>
    <col min="1497" max="1497" width="3.5703125" style="2" customWidth="1"/>
    <col min="1498" max="1498" width="14.28515625" style="2" customWidth="1"/>
    <col min="1499" max="1499" width="21.42578125" style="2" customWidth="1"/>
    <col min="1500" max="1500" width="3.5703125" style="2" customWidth="1"/>
    <col min="1501" max="1501" width="14.28515625" style="2" customWidth="1"/>
    <col min="1502" max="1502" width="21.42578125" style="2" customWidth="1"/>
    <col min="1503" max="1503" width="3.5703125" style="2" customWidth="1"/>
    <col min="1504" max="1504" width="14.28515625" style="2" customWidth="1"/>
    <col min="1505" max="1505" width="21.42578125" style="2" customWidth="1"/>
    <col min="1506" max="1506" width="3.5703125" style="2" customWidth="1"/>
    <col min="1507" max="1507" width="14.28515625" style="2" customWidth="1"/>
    <col min="1508" max="1508" width="21.42578125" style="2" customWidth="1"/>
    <col min="1509" max="1509" width="3.5703125" style="2" customWidth="1"/>
    <col min="1510" max="1510" width="14.28515625" style="2" customWidth="1"/>
    <col min="1511" max="1511" width="21.42578125" style="2" customWidth="1"/>
    <col min="1512" max="1512" width="3.5703125" style="2" customWidth="1"/>
    <col min="1513" max="1513" width="14.28515625" style="2" customWidth="1"/>
    <col min="1514" max="1514" width="21.42578125" style="2" customWidth="1"/>
    <col min="1515" max="1515" width="3.5703125" style="2" customWidth="1"/>
    <col min="1516" max="1516" width="14.28515625" style="2" customWidth="1"/>
    <col min="1517" max="1517" width="21.42578125" style="2" customWidth="1"/>
    <col min="1518" max="1518" width="3.5703125" style="2" customWidth="1"/>
    <col min="1519" max="1519" width="14.28515625" style="2" customWidth="1"/>
    <col min="1520" max="1520" width="21.42578125" style="2" customWidth="1"/>
    <col min="1521" max="1521" width="3.5703125" style="2" customWidth="1"/>
    <col min="1522" max="1522" width="14.28515625" style="2" customWidth="1"/>
    <col min="1523" max="1523" width="21.42578125" style="2" customWidth="1"/>
    <col min="1524" max="1524" width="3.5703125" style="2" customWidth="1"/>
    <col min="1525" max="1525" width="14.28515625" style="2" customWidth="1"/>
    <col min="1526" max="1526" width="21.42578125" style="2" customWidth="1"/>
    <col min="1527" max="1527" width="3.5703125" style="2" customWidth="1"/>
    <col min="1528" max="1528" width="14.28515625" style="2" customWidth="1"/>
    <col min="1529" max="1529" width="21.42578125" style="2" customWidth="1"/>
    <col min="1530" max="1530" width="3.5703125" style="2" customWidth="1"/>
    <col min="1531" max="1531" width="14.28515625" style="2" customWidth="1"/>
    <col min="1532" max="1532" width="21.42578125" style="2" customWidth="1"/>
    <col min="1533" max="1533" width="3.5703125" style="2" customWidth="1"/>
    <col min="1534" max="1534" width="14.28515625" style="2" customWidth="1"/>
    <col min="1535" max="1535" width="21.42578125" style="2" customWidth="1"/>
    <col min="1536" max="1536" width="3.5703125" style="2" customWidth="1"/>
    <col min="1537" max="1537" width="14.28515625" style="2" customWidth="1"/>
    <col min="1538" max="1538" width="21.42578125" style="2" customWidth="1"/>
    <col min="1539" max="1539" width="3.5703125" style="2" customWidth="1"/>
    <col min="1540" max="1540" width="14.28515625" style="2" customWidth="1"/>
    <col min="1541" max="1541" width="21.42578125" style="2" customWidth="1"/>
    <col min="1542" max="1542" width="3.5703125" style="2" customWidth="1"/>
    <col min="1543" max="1543" width="14.28515625" style="2" customWidth="1"/>
    <col min="1544" max="1544" width="21.42578125" style="2" customWidth="1"/>
    <col min="1545" max="1545" width="3.5703125" style="2" customWidth="1"/>
    <col min="1546" max="1546" width="14.28515625" style="2" customWidth="1"/>
    <col min="1547" max="1547" width="21.42578125" style="2" customWidth="1"/>
    <col min="1548" max="1698" width="9.140625" style="2"/>
    <col min="1699" max="1699" width="3.5703125" style="2" customWidth="1"/>
    <col min="1700" max="1700" width="14.28515625" style="2" customWidth="1"/>
    <col min="1701" max="1701" width="21.42578125" style="2" customWidth="1"/>
    <col min="1702" max="1702" width="3.5703125" style="2" customWidth="1"/>
    <col min="1703" max="1703" width="14.28515625" style="2" customWidth="1"/>
    <col min="1704" max="1704" width="21.42578125" style="2" customWidth="1"/>
    <col min="1705" max="1705" width="3.5703125" style="2" customWidth="1"/>
    <col min="1706" max="1706" width="14.28515625" style="2" customWidth="1"/>
    <col min="1707" max="1707" width="21.42578125" style="2" customWidth="1"/>
    <col min="1708" max="1708" width="3.5703125" style="2" customWidth="1"/>
    <col min="1709" max="1709" width="14.28515625" style="2" customWidth="1"/>
    <col min="1710" max="1710" width="21.42578125" style="2" customWidth="1"/>
    <col min="1711" max="1711" width="3.5703125" style="2" customWidth="1"/>
    <col min="1712" max="1712" width="14.28515625" style="2" customWidth="1"/>
    <col min="1713" max="1713" width="21.42578125" style="2" customWidth="1"/>
    <col min="1714" max="1714" width="3.5703125" style="2" customWidth="1"/>
    <col min="1715" max="1715" width="14.28515625" style="2" customWidth="1"/>
    <col min="1716" max="1716" width="21.42578125" style="2" customWidth="1"/>
    <col min="1717" max="1717" width="3.5703125" style="2" customWidth="1"/>
    <col min="1718" max="1718" width="14.28515625" style="2" customWidth="1"/>
    <col min="1719" max="1719" width="21.42578125" style="2" customWidth="1"/>
    <col min="1720" max="1720" width="3.5703125" style="2" customWidth="1"/>
    <col min="1721" max="1721" width="14.28515625" style="2" customWidth="1"/>
    <col min="1722" max="1722" width="21.42578125" style="2" customWidth="1"/>
    <col min="1723" max="1723" width="3.5703125" style="2" customWidth="1"/>
    <col min="1724" max="1724" width="14.28515625" style="2" customWidth="1"/>
    <col min="1725" max="1725" width="21.42578125" style="2" customWidth="1"/>
    <col min="1726" max="1726" width="3.5703125" style="2" customWidth="1"/>
    <col min="1727" max="1727" width="14.28515625" style="2" customWidth="1"/>
    <col min="1728" max="1728" width="21.42578125" style="2" customWidth="1"/>
    <col min="1729" max="1729" width="3.5703125" style="2" customWidth="1"/>
    <col min="1730" max="1730" width="14.28515625" style="2" customWidth="1"/>
    <col min="1731" max="1731" width="21.42578125" style="2" customWidth="1"/>
    <col min="1732" max="1732" width="3.5703125" style="2" customWidth="1"/>
    <col min="1733" max="1733" width="14.28515625" style="2" customWidth="1"/>
    <col min="1734" max="1734" width="21.42578125" style="2" customWidth="1"/>
    <col min="1735" max="1735" width="3.5703125" style="2" customWidth="1"/>
    <col min="1736" max="1736" width="14.28515625" style="2" customWidth="1"/>
    <col min="1737" max="1737" width="21.42578125" style="2" customWidth="1"/>
    <col min="1738" max="1738" width="3.5703125" style="2" customWidth="1"/>
    <col min="1739" max="1739" width="14.28515625" style="2" customWidth="1"/>
    <col min="1740" max="1740" width="21.42578125" style="2" customWidth="1"/>
    <col min="1741" max="1741" width="3.5703125" style="2" customWidth="1"/>
    <col min="1742" max="1742" width="14.28515625" style="2" customWidth="1"/>
    <col min="1743" max="1743" width="21.42578125" style="2" customWidth="1"/>
    <col min="1744" max="1744" width="3.5703125" style="2" customWidth="1"/>
    <col min="1745" max="1745" width="14.28515625" style="2" customWidth="1"/>
    <col min="1746" max="1746" width="21.42578125" style="2" customWidth="1"/>
    <col min="1747" max="1747" width="3.5703125" style="2" customWidth="1"/>
    <col min="1748" max="1748" width="14.28515625" style="2" customWidth="1"/>
    <col min="1749" max="1749" width="21.42578125" style="2" customWidth="1"/>
    <col min="1750" max="1750" width="3.5703125" style="2" customWidth="1"/>
    <col min="1751" max="1751" width="14.28515625" style="2" customWidth="1"/>
    <col min="1752" max="1752" width="21.42578125" style="2" customWidth="1"/>
    <col min="1753" max="1753" width="3.5703125" style="2" customWidth="1"/>
    <col min="1754" max="1754" width="14.28515625" style="2" customWidth="1"/>
    <col min="1755" max="1755" width="21.42578125" style="2" customWidth="1"/>
    <col min="1756" max="1756" width="3.5703125" style="2" customWidth="1"/>
    <col min="1757" max="1757" width="14.28515625" style="2" customWidth="1"/>
    <col min="1758" max="1758" width="21.42578125" style="2" customWidth="1"/>
    <col min="1759" max="1759" width="3.5703125" style="2" customWidth="1"/>
    <col min="1760" max="1760" width="14.28515625" style="2" customWidth="1"/>
    <col min="1761" max="1761" width="21.42578125" style="2" customWidth="1"/>
    <col min="1762" max="1762" width="3.5703125" style="2" customWidth="1"/>
    <col min="1763" max="1763" width="14.28515625" style="2" customWidth="1"/>
    <col min="1764" max="1764" width="21.42578125" style="2" customWidth="1"/>
    <col min="1765" max="1765" width="3.5703125" style="2" customWidth="1"/>
    <col min="1766" max="1766" width="14.28515625" style="2" customWidth="1"/>
    <col min="1767" max="1767" width="21.42578125" style="2" customWidth="1"/>
    <col min="1768" max="1768" width="3.5703125" style="2" customWidth="1"/>
    <col min="1769" max="1769" width="14.28515625" style="2" customWidth="1"/>
    <col min="1770" max="1770" width="21.42578125" style="2" customWidth="1"/>
    <col min="1771" max="1771" width="3.5703125" style="2" customWidth="1"/>
    <col min="1772" max="1772" width="14.28515625" style="2" customWidth="1"/>
    <col min="1773" max="1773" width="21.42578125" style="2" customWidth="1"/>
    <col min="1774" max="1774" width="3.5703125" style="2" customWidth="1"/>
    <col min="1775" max="1775" width="14.28515625" style="2" customWidth="1"/>
    <col min="1776" max="1776" width="21.42578125" style="2" customWidth="1"/>
    <col min="1777" max="1777" width="3.5703125" style="2" customWidth="1"/>
    <col min="1778" max="1778" width="14.28515625" style="2" customWidth="1"/>
    <col min="1779" max="1779" width="21.42578125" style="2" customWidth="1"/>
    <col min="1780" max="1780" width="3.5703125" style="2" customWidth="1"/>
    <col min="1781" max="1781" width="14.28515625" style="2" customWidth="1"/>
    <col min="1782" max="1782" width="21.42578125" style="2" customWidth="1"/>
    <col min="1783" max="1783" width="3.5703125" style="2" customWidth="1"/>
    <col min="1784" max="1784" width="14.28515625" style="2" customWidth="1"/>
    <col min="1785" max="1785" width="21.42578125" style="2" customWidth="1"/>
    <col min="1786" max="1786" width="3.5703125" style="2" customWidth="1"/>
    <col min="1787" max="1787" width="14.28515625" style="2" customWidth="1"/>
    <col min="1788" max="1788" width="21.42578125" style="2" customWidth="1"/>
    <col min="1789" max="1789" width="3.5703125" style="2" customWidth="1"/>
    <col min="1790" max="1790" width="14.28515625" style="2" customWidth="1"/>
    <col min="1791" max="1791" width="21.42578125" style="2" customWidth="1"/>
    <col min="1792" max="1792" width="3.5703125" style="2" customWidth="1"/>
    <col min="1793" max="1793" width="14.28515625" style="2" customWidth="1"/>
    <col min="1794" max="1794" width="21.42578125" style="2" customWidth="1"/>
    <col min="1795" max="1795" width="3.5703125" style="2" customWidth="1"/>
    <col min="1796" max="1796" width="14.28515625" style="2" customWidth="1"/>
    <col min="1797" max="1797" width="21.42578125" style="2" customWidth="1"/>
    <col min="1798" max="1798" width="3.5703125" style="2" customWidth="1"/>
    <col min="1799" max="1799" width="14.28515625" style="2" customWidth="1"/>
    <col min="1800" max="1800" width="21.42578125" style="2" customWidth="1"/>
    <col min="1801" max="1801" width="3.5703125" style="2" customWidth="1"/>
    <col min="1802" max="1802" width="14.28515625" style="2" customWidth="1"/>
    <col min="1803" max="1803" width="21.42578125" style="2" customWidth="1"/>
    <col min="1804" max="1954" width="9.140625" style="2"/>
    <col min="1955" max="1955" width="3.5703125" style="2" customWidth="1"/>
    <col min="1956" max="1956" width="14.28515625" style="2" customWidth="1"/>
    <col min="1957" max="1957" width="21.42578125" style="2" customWidth="1"/>
    <col min="1958" max="1958" width="3.5703125" style="2" customWidth="1"/>
    <col min="1959" max="1959" width="14.28515625" style="2" customWidth="1"/>
    <col min="1960" max="1960" width="21.42578125" style="2" customWidth="1"/>
    <col min="1961" max="1961" width="3.5703125" style="2" customWidth="1"/>
    <col min="1962" max="1962" width="14.28515625" style="2" customWidth="1"/>
    <col min="1963" max="1963" width="21.42578125" style="2" customWidth="1"/>
    <col min="1964" max="1964" width="3.5703125" style="2" customWidth="1"/>
    <col min="1965" max="1965" width="14.28515625" style="2" customWidth="1"/>
    <col min="1966" max="1966" width="21.42578125" style="2" customWidth="1"/>
    <col min="1967" max="1967" width="3.5703125" style="2" customWidth="1"/>
    <col min="1968" max="1968" width="14.28515625" style="2" customWidth="1"/>
    <col min="1969" max="1969" width="21.42578125" style="2" customWidth="1"/>
    <col min="1970" max="1970" width="3.5703125" style="2" customWidth="1"/>
    <col min="1971" max="1971" width="14.28515625" style="2" customWidth="1"/>
    <col min="1972" max="1972" width="21.42578125" style="2" customWidth="1"/>
    <col min="1973" max="1973" width="3.5703125" style="2" customWidth="1"/>
    <col min="1974" max="1974" width="14.28515625" style="2" customWidth="1"/>
    <col min="1975" max="1975" width="21.42578125" style="2" customWidth="1"/>
    <col min="1976" max="1976" width="3.5703125" style="2" customWidth="1"/>
    <col min="1977" max="1977" width="14.28515625" style="2" customWidth="1"/>
    <col min="1978" max="1978" width="21.42578125" style="2" customWidth="1"/>
    <col min="1979" max="1979" width="3.5703125" style="2" customWidth="1"/>
    <col min="1980" max="1980" width="14.28515625" style="2" customWidth="1"/>
    <col min="1981" max="1981" width="21.42578125" style="2" customWidth="1"/>
    <col min="1982" max="1982" width="3.5703125" style="2" customWidth="1"/>
    <col min="1983" max="1983" width="14.28515625" style="2" customWidth="1"/>
    <col min="1984" max="1984" width="21.42578125" style="2" customWidth="1"/>
    <col min="1985" max="1985" width="3.5703125" style="2" customWidth="1"/>
    <col min="1986" max="1986" width="14.28515625" style="2" customWidth="1"/>
    <col min="1987" max="1987" width="21.42578125" style="2" customWidth="1"/>
    <col min="1988" max="1988" width="3.5703125" style="2" customWidth="1"/>
    <col min="1989" max="1989" width="14.28515625" style="2" customWidth="1"/>
    <col min="1990" max="1990" width="21.42578125" style="2" customWidth="1"/>
    <col min="1991" max="1991" width="3.5703125" style="2" customWidth="1"/>
    <col min="1992" max="1992" width="14.28515625" style="2" customWidth="1"/>
    <col min="1993" max="1993" width="21.42578125" style="2" customWidth="1"/>
    <col min="1994" max="1994" width="3.5703125" style="2" customWidth="1"/>
    <col min="1995" max="1995" width="14.28515625" style="2" customWidth="1"/>
    <col min="1996" max="1996" width="21.42578125" style="2" customWidth="1"/>
    <col min="1997" max="1997" width="3.5703125" style="2" customWidth="1"/>
    <col min="1998" max="1998" width="14.28515625" style="2" customWidth="1"/>
    <col min="1999" max="1999" width="21.42578125" style="2" customWidth="1"/>
    <col min="2000" max="2000" width="3.5703125" style="2" customWidth="1"/>
    <col min="2001" max="2001" width="14.28515625" style="2" customWidth="1"/>
    <col min="2002" max="2002" width="21.42578125" style="2" customWidth="1"/>
    <col min="2003" max="2003" width="3.5703125" style="2" customWidth="1"/>
    <col min="2004" max="2004" width="14.28515625" style="2" customWidth="1"/>
    <col min="2005" max="2005" width="21.42578125" style="2" customWidth="1"/>
    <col min="2006" max="2006" width="3.5703125" style="2" customWidth="1"/>
    <col min="2007" max="2007" width="14.28515625" style="2" customWidth="1"/>
    <col min="2008" max="2008" width="21.42578125" style="2" customWidth="1"/>
    <col min="2009" max="2009" width="3.5703125" style="2" customWidth="1"/>
    <col min="2010" max="2010" width="14.28515625" style="2" customWidth="1"/>
    <col min="2011" max="2011" width="21.42578125" style="2" customWidth="1"/>
    <col min="2012" max="2012" width="3.5703125" style="2" customWidth="1"/>
    <col min="2013" max="2013" width="14.28515625" style="2" customWidth="1"/>
    <col min="2014" max="2014" width="21.42578125" style="2" customWidth="1"/>
    <col min="2015" max="2015" width="3.5703125" style="2" customWidth="1"/>
    <col min="2016" max="2016" width="14.28515625" style="2" customWidth="1"/>
    <col min="2017" max="2017" width="21.42578125" style="2" customWidth="1"/>
    <col min="2018" max="2018" width="3.5703125" style="2" customWidth="1"/>
    <col min="2019" max="2019" width="14.28515625" style="2" customWidth="1"/>
    <col min="2020" max="2020" width="21.42578125" style="2" customWidth="1"/>
    <col min="2021" max="2021" width="3.5703125" style="2" customWidth="1"/>
    <col min="2022" max="2022" width="14.28515625" style="2" customWidth="1"/>
    <col min="2023" max="2023" width="21.42578125" style="2" customWidth="1"/>
    <col min="2024" max="2024" width="3.5703125" style="2" customWidth="1"/>
    <col min="2025" max="2025" width="14.28515625" style="2" customWidth="1"/>
    <col min="2026" max="2026" width="21.42578125" style="2" customWidth="1"/>
    <col min="2027" max="2027" width="3.5703125" style="2" customWidth="1"/>
    <col min="2028" max="2028" width="14.28515625" style="2" customWidth="1"/>
    <col min="2029" max="2029" width="21.42578125" style="2" customWidth="1"/>
    <col min="2030" max="2030" width="3.5703125" style="2" customWidth="1"/>
    <col min="2031" max="2031" width="14.28515625" style="2" customWidth="1"/>
    <col min="2032" max="2032" width="21.42578125" style="2" customWidth="1"/>
    <col min="2033" max="2033" width="3.5703125" style="2" customWidth="1"/>
    <col min="2034" max="2034" width="14.28515625" style="2" customWidth="1"/>
    <col min="2035" max="2035" width="21.42578125" style="2" customWidth="1"/>
    <col min="2036" max="2036" width="3.5703125" style="2" customWidth="1"/>
    <col min="2037" max="2037" width="14.28515625" style="2" customWidth="1"/>
    <col min="2038" max="2038" width="21.42578125" style="2" customWidth="1"/>
    <col min="2039" max="2039" width="3.5703125" style="2" customWidth="1"/>
    <col min="2040" max="2040" width="14.28515625" style="2" customWidth="1"/>
    <col min="2041" max="2041" width="21.42578125" style="2" customWidth="1"/>
    <col min="2042" max="2042" width="3.5703125" style="2" customWidth="1"/>
    <col min="2043" max="2043" width="14.28515625" style="2" customWidth="1"/>
    <col min="2044" max="2044" width="21.42578125" style="2" customWidth="1"/>
    <col min="2045" max="2045" width="3.5703125" style="2" customWidth="1"/>
    <col min="2046" max="2046" width="14.28515625" style="2" customWidth="1"/>
    <col min="2047" max="2047" width="21.42578125" style="2" customWidth="1"/>
    <col min="2048" max="2048" width="3.5703125" style="2" customWidth="1"/>
    <col min="2049" max="2049" width="14.28515625" style="2" customWidth="1"/>
    <col min="2050" max="2050" width="21.42578125" style="2" customWidth="1"/>
    <col min="2051" max="2051" width="3.5703125" style="2" customWidth="1"/>
    <col min="2052" max="2052" width="14.28515625" style="2" customWidth="1"/>
    <col min="2053" max="2053" width="21.42578125" style="2" customWidth="1"/>
    <col min="2054" max="2054" width="3.5703125" style="2" customWidth="1"/>
    <col min="2055" max="2055" width="14.28515625" style="2" customWidth="1"/>
    <col min="2056" max="2056" width="21.42578125" style="2" customWidth="1"/>
    <col min="2057" max="2057" width="3.5703125" style="2" customWidth="1"/>
    <col min="2058" max="2058" width="14.28515625" style="2" customWidth="1"/>
    <col min="2059" max="2059" width="21.42578125" style="2" customWidth="1"/>
    <col min="2060" max="2210" width="9.140625" style="2"/>
    <col min="2211" max="2211" width="3.5703125" style="2" customWidth="1"/>
    <col min="2212" max="2212" width="14.28515625" style="2" customWidth="1"/>
    <col min="2213" max="2213" width="21.42578125" style="2" customWidth="1"/>
    <col min="2214" max="2214" width="3.5703125" style="2" customWidth="1"/>
    <col min="2215" max="2215" width="14.28515625" style="2" customWidth="1"/>
    <col min="2216" max="2216" width="21.42578125" style="2" customWidth="1"/>
    <col min="2217" max="2217" width="3.5703125" style="2" customWidth="1"/>
    <col min="2218" max="2218" width="14.28515625" style="2" customWidth="1"/>
    <col min="2219" max="2219" width="21.42578125" style="2" customWidth="1"/>
    <col min="2220" max="2220" width="3.5703125" style="2" customWidth="1"/>
    <col min="2221" max="2221" width="14.28515625" style="2" customWidth="1"/>
    <col min="2222" max="2222" width="21.42578125" style="2" customWidth="1"/>
    <col min="2223" max="2223" width="3.5703125" style="2" customWidth="1"/>
    <col min="2224" max="2224" width="14.28515625" style="2" customWidth="1"/>
    <col min="2225" max="2225" width="21.42578125" style="2" customWidth="1"/>
    <col min="2226" max="2226" width="3.5703125" style="2" customWidth="1"/>
    <col min="2227" max="2227" width="14.28515625" style="2" customWidth="1"/>
    <col min="2228" max="2228" width="21.42578125" style="2" customWidth="1"/>
    <col min="2229" max="2229" width="3.5703125" style="2" customWidth="1"/>
    <col min="2230" max="2230" width="14.28515625" style="2" customWidth="1"/>
    <col min="2231" max="2231" width="21.42578125" style="2" customWidth="1"/>
    <col min="2232" max="2232" width="3.5703125" style="2" customWidth="1"/>
    <col min="2233" max="2233" width="14.28515625" style="2" customWidth="1"/>
    <col min="2234" max="2234" width="21.42578125" style="2" customWidth="1"/>
    <col min="2235" max="2235" width="3.5703125" style="2" customWidth="1"/>
    <col min="2236" max="2236" width="14.28515625" style="2" customWidth="1"/>
    <col min="2237" max="2237" width="21.42578125" style="2" customWidth="1"/>
    <col min="2238" max="2238" width="3.5703125" style="2" customWidth="1"/>
    <col min="2239" max="2239" width="14.28515625" style="2" customWidth="1"/>
    <col min="2240" max="2240" width="21.42578125" style="2" customWidth="1"/>
    <col min="2241" max="2241" width="3.5703125" style="2" customWidth="1"/>
    <col min="2242" max="2242" width="14.28515625" style="2" customWidth="1"/>
    <col min="2243" max="2243" width="21.42578125" style="2" customWidth="1"/>
    <col min="2244" max="2244" width="3.5703125" style="2" customWidth="1"/>
    <col min="2245" max="2245" width="14.28515625" style="2" customWidth="1"/>
    <col min="2246" max="2246" width="21.42578125" style="2" customWidth="1"/>
    <col min="2247" max="2247" width="3.5703125" style="2" customWidth="1"/>
    <col min="2248" max="2248" width="14.28515625" style="2" customWidth="1"/>
    <col min="2249" max="2249" width="21.42578125" style="2" customWidth="1"/>
    <col min="2250" max="2250" width="3.5703125" style="2" customWidth="1"/>
    <col min="2251" max="2251" width="14.28515625" style="2" customWidth="1"/>
    <col min="2252" max="2252" width="21.42578125" style="2" customWidth="1"/>
    <col min="2253" max="2253" width="3.5703125" style="2" customWidth="1"/>
    <col min="2254" max="2254" width="14.28515625" style="2" customWidth="1"/>
    <col min="2255" max="2255" width="21.42578125" style="2" customWidth="1"/>
    <col min="2256" max="2256" width="3.5703125" style="2" customWidth="1"/>
    <col min="2257" max="2257" width="14.28515625" style="2" customWidth="1"/>
    <col min="2258" max="2258" width="21.42578125" style="2" customWidth="1"/>
    <col min="2259" max="2259" width="3.5703125" style="2" customWidth="1"/>
    <col min="2260" max="2260" width="14.28515625" style="2" customWidth="1"/>
    <col min="2261" max="2261" width="21.42578125" style="2" customWidth="1"/>
    <col min="2262" max="2262" width="3.5703125" style="2" customWidth="1"/>
    <col min="2263" max="2263" width="14.28515625" style="2" customWidth="1"/>
    <col min="2264" max="2264" width="21.42578125" style="2" customWidth="1"/>
    <col min="2265" max="2265" width="3.5703125" style="2" customWidth="1"/>
    <col min="2266" max="2266" width="14.28515625" style="2" customWidth="1"/>
    <col min="2267" max="2267" width="21.42578125" style="2" customWidth="1"/>
    <col min="2268" max="2268" width="3.5703125" style="2" customWidth="1"/>
    <col min="2269" max="2269" width="14.28515625" style="2" customWidth="1"/>
    <col min="2270" max="2270" width="21.42578125" style="2" customWidth="1"/>
    <col min="2271" max="2271" width="3.5703125" style="2" customWidth="1"/>
    <col min="2272" max="2272" width="14.28515625" style="2" customWidth="1"/>
    <col min="2273" max="2273" width="21.42578125" style="2" customWidth="1"/>
    <col min="2274" max="2274" width="3.5703125" style="2" customWidth="1"/>
    <col min="2275" max="2275" width="14.28515625" style="2" customWidth="1"/>
    <col min="2276" max="2276" width="21.42578125" style="2" customWidth="1"/>
    <col min="2277" max="2277" width="3.5703125" style="2" customWidth="1"/>
    <col min="2278" max="2278" width="14.28515625" style="2" customWidth="1"/>
    <col min="2279" max="2279" width="21.42578125" style="2" customWidth="1"/>
    <col min="2280" max="2280" width="3.5703125" style="2" customWidth="1"/>
    <col min="2281" max="2281" width="14.28515625" style="2" customWidth="1"/>
    <col min="2282" max="2282" width="21.42578125" style="2" customWidth="1"/>
    <col min="2283" max="2283" width="3.5703125" style="2" customWidth="1"/>
    <col min="2284" max="2284" width="14.28515625" style="2" customWidth="1"/>
    <col min="2285" max="2285" width="21.42578125" style="2" customWidth="1"/>
    <col min="2286" max="2286" width="3.5703125" style="2" customWidth="1"/>
    <col min="2287" max="2287" width="14.28515625" style="2" customWidth="1"/>
    <col min="2288" max="2288" width="21.42578125" style="2" customWidth="1"/>
    <col min="2289" max="2289" width="3.5703125" style="2" customWidth="1"/>
    <col min="2290" max="2290" width="14.28515625" style="2" customWidth="1"/>
    <col min="2291" max="2291" width="21.42578125" style="2" customWidth="1"/>
    <col min="2292" max="2292" width="3.5703125" style="2" customWidth="1"/>
    <col min="2293" max="2293" width="14.28515625" style="2" customWidth="1"/>
    <col min="2294" max="2294" width="21.42578125" style="2" customWidth="1"/>
    <col min="2295" max="2295" width="3.5703125" style="2" customWidth="1"/>
    <col min="2296" max="2296" width="14.28515625" style="2" customWidth="1"/>
    <col min="2297" max="2297" width="21.42578125" style="2" customWidth="1"/>
    <col min="2298" max="2298" width="3.5703125" style="2" customWidth="1"/>
    <col min="2299" max="2299" width="14.28515625" style="2" customWidth="1"/>
    <col min="2300" max="2300" width="21.42578125" style="2" customWidth="1"/>
    <col min="2301" max="2301" width="3.5703125" style="2" customWidth="1"/>
    <col min="2302" max="2302" width="14.28515625" style="2" customWidth="1"/>
    <col min="2303" max="2303" width="21.42578125" style="2" customWidth="1"/>
    <col min="2304" max="2304" width="3.5703125" style="2" customWidth="1"/>
    <col min="2305" max="2305" width="14.28515625" style="2" customWidth="1"/>
    <col min="2306" max="2306" width="21.42578125" style="2" customWidth="1"/>
    <col min="2307" max="2307" width="3.5703125" style="2" customWidth="1"/>
    <col min="2308" max="2308" width="14.28515625" style="2" customWidth="1"/>
    <col min="2309" max="2309" width="21.42578125" style="2" customWidth="1"/>
    <col min="2310" max="2310" width="3.5703125" style="2" customWidth="1"/>
    <col min="2311" max="2311" width="14.28515625" style="2" customWidth="1"/>
    <col min="2312" max="2312" width="21.42578125" style="2" customWidth="1"/>
    <col min="2313" max="2313" width="3.5703125" style="2" customWidth="1"/>
    <col min="2314" max="2314" width="14.28515625" style="2" customWidth="1"/>
    <col min="2315" max="2315" width="21.42578125" style="2" customWidth="1"/>
    <col min="2316" max="2466" width="9.140625" style="2"/>
    <col min="2467" max="2467" width="3.5703125" style="2" customWidth="1"/>
    <col min="2468" max="2468" width="14.28515625" style="2" customWidth="1"/>
    <col min="2469" max="2469" width="21.42578125" style="2" customWidth="1"/>
    <col min="2470" max="2470" width="3.5703125" style="2" customWidth="1"/>
    <col min="2471" max="2471" width="14.28515625" style="2" customWidth="1"/>
    <col min="2472" max="2472" width="21.42578125" style="2" customWidth="1"/>
    <col min="2473" max="2473" width="3.5703125" style="2" customWidth="1"/>
    <col min="2474" max="2474" width="14.28515625" style="2" customWidth="1"/>
    <col min="2475" max="2475" width="21.42578125" style="2" customWidth="1"/>
    <col min="2476" max="2476" width="3.5703125" style="2" customWidth="1"/>
    <col min="2477" max="2477" width="14.28515625" style="2" customWidth="1"/>
    <col min="2478" max="2478" width="21.42578125" style="2" customWidth="1"/>
    <col min="2479" max="2479" width="3.5703125" style="2" customWidth="1"/>
    <col min="2480" max="2480" width="14.28515625" style="2" customWidth="1"/>
    <col min="2481" max="2481" width="21.42578125" style="2" customWidth="1"/>
    <col min="2482" max="2482" width="3.5703125" style="2" customWidth="1"/>
    <col min="2483" max="2483" width="14.28515625" style="2" customWidth="1"/>
    <col min="2484" max="2484" width="21.42578125" style="2" customWidth="1"/>
    <col min="2485" max="2485" width="3.5703125" style="2" customWidth="1"/>
    <col min="2486" max="2486" width="14.28515625" style="2" customWidth="1"/>
    <col min="2487" max="2487" width="21.42578125" style="2" customWidth="1"/>
    <col min="2488" max="2488" width="3.5703125" style="2" customWidth="1"/>
    <col min="2489" max="2489" width="14.28515625" style="2" customWidth="1"/>
    <col min="2490" max="2490" width="21.42578125" style="2" customWidth="1"/>
    <col min="2491" max="2491" width="3.5703125" style="2" customWidth="1"/>
    <col min="2492" max="2492" width="14.28515625" style="2" customWidth="1"/>
    <col min="2493" max="2493" width="21.42578125" style="2" customWidth="1"/>
    <col min="2494" max="2494" width="3.5703125" style="2" customWidth="1"/>
    <col min="2495" max="2495" width="14.28515625" style="2" customWidth="1"/>
    <col min="2496" max="2496" width="21.42578125" style="2" customWidth="1"/>
    <col min="2497" max="2497" width="3.5703125" style="2" customWidth="1"/>
    <col min="2498" max="2498" width="14.28515625" style="2" customWidth="1"/>
    <col min="2499" max="2499" width="21.42578125" style="2" customWidth="1"/>
    <col min="2500" max="2500" width="3.5703125" style="2" customWidth="1"/>
    <col min="2501" max="2501" width="14.28515625" style="2" customWidth="1"/>
    <col min="2502" max="2502" width="21.42578125" style="2" customWidth="1"/>
    <col min="2503" max="2503" width="3.5703125" style="2" customWidth="1"/>
    <col min="2504" max="2504" width="14.28515625" style="2" customWidth="1"/>
    <col min="2505" max="2505" width="21.42578125" style="2" customWidth="1"/>
    <col min="2506" max="2506" width="3.5703125" style="2" customWidth="1"/>
    <col min="2507" max="2507" width="14.28515625" style="2" customWidth="1"/>
    <col min="2508" max="2508" width="21.42578125" style="2" customWidth="1"/>
    <col min="2509" max="2509" width="3.5703125" style="2" customWidth="1"/>
    <col min="2510" max="2510" width="14.28515625" style="2" customWidth="1"/>
    <col min="2511" max="2511" width="21.42578125" style="2" customWidth="1"/>
    <col min="2512" max="2512" width="3.5703125" style="2" customWidth="1"/>
    <col min="2513" max="2513" width="14.28515625" style="2" customWidth="1"/>
    <col min="2514" max="2514" width="21.42578125" style="2" customWidth="1"/>
    <col min="2515" max="2515" width="3.5703125" style="2" customWidth="1"/>
    <col min="2516" max="2516" width="14.28515625" style="2" customWidth="1"/>
    <col min="2517" max="2517" width="21.42578125" style="2" customWidth="1"/>
    <col min="2518" max="2518" width="3.5703125" style="2" customWidth="1"/>
    <col min="2519" max="2519" width="14.28515625" style="2" customWidth="1"/>
    <col min="2520" max="2520" width="21.42578125" style="2" customWidth="1"/>
    <col min="2521" max="2521" width="3.5703125" style="2" customWidth="1"/>
    <col min="2522" max="2522" width="14.28515625" style="2" customWidth="1"/>
    <col min="2523" max="2523" width="21.42578125" style="2" customWidth="1"/>
    <col min="2524" max="2524" width="3.5703125" style="2" customWidth="1"/>
    <col min="2525" max="2525" width="14.28515625" style="2" customWidth="1"/>
    <col min="2526" max="2526" width="21.42578125" style="2" customWidth="1"/>
    <col min="2527" max="2527" width="3.5703125" style="2" customWidth="1"/>
    <col min="2528" max="2528" width="14.28515625" style="2" customWidth="1"/>
    <col min="2529" max="2529" width="21.42578125" style="2" customWidth="1"/>
    <col min="2530" max="2530" width="3.5703125" style="2" customWidth="1"/>
    <col min="2531" max="2531" width="14.28515625" style="2" customWidth="1"/>
    <col min="2532" max="2532" width="21.42578125" style="2" customWidth="1"/>
    <col min="2533" max="2533" width="3.5703125" style="2" customWidth="1"/>
    <col min="2534" max="2534" width="14.28515625" style="2" customWidth="1"/>
    <col min="2535" max="2535" width="21.42578125" style="2" customWidth="1"/>
    <col min="2536" max="2536" width="3.5703125" style="2" customWidth="1"/>
    <col min="2537" max="2537" width="14.28515625" style="2" customWidth="1"/>
    <col min="2538" max="2538" width="21.42578125" style="2" customWidth="1"/>
    <col min="2539" max="2539" width="3.5703125" style="2" customWidth="1"/>
    <col min="2540" max="2540" width="14.28515625" style="2" customWidth="1"/>
    <col min="2541" max="2541" width="21.42578125" style="2" customWidth="1"/>
    <col min="2542" max="2542" width="3.5703125" style="2" customWidth="1"/>
    <col min="2543" max="2543" width="14.28515625" style="2" customWidth="1"/>
    <col min="2544" max="2544" width="21.42578125" style="2" customWidth="1"/>
    <col min="2545" max="2545" width="3.5703125" style="2" customWidth="1"/>
    <col min="2546" max="2546" width="14.28515625" style="2" customWidth="1"/>
    <col min="2547" max="2547" width="21.42578125" style="2" customWidth="1"/>
    <col min="2548" max="2548" width="3.5703125" style="2" customWidth="1"/>
    <col min="2549" max="2549" width="14.28515625" style="2" customWidth="1"/>
    <col min="2550" max="2550" width="21.42578125" style="2" customWidth="1"/>
    <col min="2551" max="2551" width="3.5703125" style="2" customWidth="1"/>
    <col min="2552" max="2552" width="14.28515625" style="2" customWidth="1"/>
    <col min="2553" max="2553" width="21.42578125" style="2" customWidth="1"/>
    <col min="2554" max="2554" width="3.5703125" style="2" customWidth="1"/>
    <col min="2555" max="2555" width="14.28515625" style="2" customWidth="1"/>
    <col min="2556" max="2556" width="21.42578125" style="2" customWidth="1"/>
    <col min="2557" max="2557" width="3.5703125" style="2" customWidth="1"/>
    <col min="2558" max="2558" width="14.28515625" style="2" customWidth="1"/>
    <col min="2559" max="2559" width="21.42578125" style="2" customWidth="1"/>
    <col min="2560" max="2560" width="3.5703125" style="2" customWidth="1"/>
    <col min="2561" max="2561" width="14.28515625" style="2" customWidth="1"/>
    <col min="2562" max="2562" width="21.42578125" style="2" customWidth="1"/>
    <col min="2563" max="2563" width="3.5703125" style="2" customWidth="1"/>
    <col min="2564" max="2564" width="14.28515625" style="2" customWidth="1"/>
    <col min="2565" max="2565" width="21.42578125" style="2" customWidth="1"/>
    <col min="2566" max="2566" width="3.5703125" style="2" customWidth="1"/>
    <col min="2567" max="2567" width="14.28515625" style="2" customWidth="1"/>
    <col min="2568" max="2568" width="21.42578125" style="2" customWidth="1"/>
    <col min="2569" max="2569" width="3.5703125" style="2" customWidth="1"/>
    <col min="2570" max="2570" width="14.28515625" style="2" customWidth="1"/>
    <col min="2571" max="2571" width="21.42578125" style="2" customWidth="1"/>
    <col min="2572" max="2722" width="9.140625" style="2"/>
    <col min="2723" max="2723" width="3.5703125" style="2" customWidth="1"/>
    <col min="2724" max="2724" width="14.28515625" style="2" customWidth="1"/>
    <col min="2725" max="2725" width="21.42578125" style="2" customWidth="1"/>
    <col min="2726" max="2726" width="3.5703125" style="2" customWidth="1"/>
    <col min="2727" max="2727" width="14.28515625" style="2" customWidth="1"/>
    <col min="2728" max="2728" width="21.42578125" style="2" customWidth="1"/>
    <col min="2729" max="2729" width="3.5703125" style="2" customWidth="1"/>
    <col min="2730" max="2730" width="14.28515625" style="2" customWidth="1"/>
    <col min="2731" max="2731" width="21.42578125" style="2" customWidth="1"/>
    <col min="2732" max="2732" width="3.5703125" style="2" customWidth="1"/>
    <col min="2733" max="2733" width="14.28515625" style="2" customWidth="1"/>
    <col min="2734" max="2734" width="21.42578125" style="2" customWidth="1"/>
    <col min="2735" max="2735" width="3.5703125" style="2" customWidth="1"/>
    <col min="2736" max="2736" width="14.28515625" style="2" customWidth="1"/>
    <col min="2737" max="2737" width="21.42578125" style="2" customWidth="1"/>
    <col min="2738" max="2738" width="3.5703125" style="2" customWidth="1"/>
    <col min="2739" max="2739" width="14.28515625" style="2" customWidth="1"/>
    <col min="2740" max="2740" width="21.42578125" style="2" customWidth="1"/>
    <col min="2741" max="2741" width="3.5703125" style="2" customWidth="1"/>
    <col min="2742" max="2742" width="14.28515625" style="2" customWidth="1"/>
    <col min="2743" max="2743" width="21.42578125" style="2" customWidth="1"/>
    <col min="2744" max="2744" width="3.5703125" style="2" customWidth="1"/>
    <col min="2745" max="2745" width="14.28515625" style="2" customWidth="1"/>
    <col min="2746" max="2746" width="21.42578125" style="2" customWidth="1"/>
    <col min="2747" max="2747" width="3.5703125" style="2" customWidth="1"/>
    <col min="2748" max="2748" width="14.28515625" style="2" customWidth="1"/>
    <col min="2749" max="2749" width="21.42578125" style="2" customWidth="1"/>
    <col min="2750" max="2750" width="3.5703125" style="2" customWidth="1"/>
    <col min="2751" max="2751" width="14.28515625" style="2" customWidth="1"/>
    <col min="2752" max="2752" width="21.42578125" style="2" customWidth="1"/>
    <col min="2753" max="2753" width="3.5703125" style="2" customWidth="1"/>
    <col min="2754" max="2754" width="14.28515625" style="2" customWidth="1"/>
    <col min="2755" max="2755" width="21.42578125" style="2" customWidth="1"/>
    <col min="2756" max="2756" width="3.5703125" style="2" customWidth="1"/>
    <col min="2757" max="2757" width="14.28515625" style="2" customWidth="1"/>
    <col min="2758" max="2758" width="21.42578125" style="2" customWidth="1"/>
    <col min="2759" max="2759" width="3.5703125" style="2" customWidth="1"/>
    <col min="2760" max="2760" width="14.28515625" style="2" customWidth="1"/>
    <col min="2761" max="2761" width="21.42578125" style="2" customWidth="1"/>
    <col min="2762" max="2762" width="3.5703125" style="2" customWidth="1"/>
    <col min="2763" max="2763" width="14.28515625" style="2" customWidth="1"/>
    <col min="2764" max="2764" width="21.42578125" style="2" customWidth="1"/>
    <col min="2765" max="2765" width="3.5703125" style="2" customWidth="1"/>
    <col min="2766" max="2766" width="14.28515625" style="2" customWidth="1"/>
    <col min="2767" max="2767" width="21.42578125" style="2" customWidth="1"/>
    <col min="2768" max="2768" width="3.5703125" style="2" customWidth="1"/>
    <col min="2769" max="2769" width="14.28515625" style="2" customWidth="1"/>
    <col min="2770" max="2770" width="21.42578125" style="2" customWidth="1"/>
    <col min="2771" max="2771" width="3.5703125" style="2" customWidth="1"/>
    <col min="2772" max="2772" width="14.28515625" style="2" customWidth="1"/>
    <col min="2773" max="2773" width="21.42578125" style="2" customWidth="1"/>
    <col min="2774" max="2774" width="3.5703125" style="2" customWidth="1"/>
    <col min="2775" max="2775" width="14.28515625" style="2" customWidth="1"/>
    <col min="2776" max="2776" width="21.42578125" style="2" customWidth="1"/>
    <col min="2777" max="2777" width="3.5703125" style="2" customWidth="1"/>
    <col min="2778" max="2778" width="14.28515625" style="2" customWidth="1"/>
    <col min="2779" max="2779" width="21.42578125" style="2" customWidth="1"/>
    <col min="2780" max="2780" width="3.5703125" style="2" customWidth="1"/>
    <col min="2781" max="2781" width="14.28515625" style="2" customWidth="1"/>
    <col min="2782" max="2782" width="21.42578125" style="2" customWidth="1"/>
    <col min="2783" max="2783" width="3.5703125" style="2" customWidth="1"/>
    <col min="2784" max="2784" width="14.28515625" style="2" customWidth="1"/>
    <col min="2785" max="2785" width="21.42578125" style="2" customWidth="1"/>
    <col min="2786" max="2786" width="3.5703125" style="2" customWidth="1"/>
    <col min="2787" max="2787" width="14.28515625" style="2" customWidth="1"/>
    <col min="2788" max="2788" width="21.42578125" style="2" customWidth="1"/>
    <col min="2789" max="2789" width="3.5703125" style="2" customWidth="1"/>
    <col min="2790" max="2790" width="14.28515625" style="2" customWidth="1"/>
    <col min="2791" max="2791" width="21.42578125" style="2" customWidth="1"/>
    <col min="2792" max="2792" width="3.5703125" style="2" customWidth="1"/>
    <col min="2793" max="2793" width="14.28515625" style="2" customWidth="1"/>
    <col min="2794" max="2794" width="21.42578125" style="2" customWidth="1"/>
    <col min="2795" max="2795" width="3.5703125" style="2" customWidth="1"/>
    <col min="2796" max="2796" width="14.28515625" style="2" customWidth="1"/>
    <col min="2797" max="2797" width="21.42578125" style="2" customWidth="1"/>
    <col min="2798" max="2798" width="3.5703125" style="2" customWidth="1"/>
    <col min="2799" max="2799" width="14.28515625" style="2" customWidth="1"/>
    <col min="2800" max="2800" width="21.42578125" style="2" customWidth="1"/>
    <col min="2801" max="2801" width="3.5703125" style="2" customWidth="1"/>
    <col min="2802" max="2802" width="14.28515625" style="2" customWidth="1"/>
    <col min="2803" max="2803" width="21.42578125" style="2" customWidth="1"/>
    <col min="2804" max="2804" width="3.5703125" style="2" customWidth="1"/>
    <col min="2805" max="2805" width="14.28515625" style="2" customWidth="1"/>
    <col min="2806" max="2806" width="21.42578125" style="2" customWidth="1"/>
    <col min="2807" max="2807" width="3.5703125" style="2" customWidth="1"/>
    <col min="2808" max="2808" width="14.28515625" style="2" customWidth="1"/>
    <col min="2809" max="2809" width="21.42578125" style="2" customWidth="1"/>
    <col min="2810" max="2810" width="3.5703125" style="2" customWidth="1"/>
    <col min="2811" max="2811" width="14.28515625" style="2" customWidth="1"/>
    <col min="2812" max="2812" width="21.42578125" style="2" customWidth="1"/>
    <col min="2813" max="2813" width="3.5703125" style="2" customWidth="1"/>
    <col min="2814" max="2814" width="14.28515625" style="2" customWidth="1"/>
    <col min="2815" max="2815" width="21.42578125" style="2" customWidth="1"/>
    <col min="2816" max="2816" width="3.5703125" style="2" customWidth="1"/>
    <col min="2817" max="2817" width="14.28515625" style="2" customWidth="1"/>
    <col min="2818" max="2818" width="21.42578125" style="2" customWidth="1"/>
    <col min="2819" max="2819" width="3.5703125" style="2" customWidth="1"/>
    <col min="2820" max="2820" width="14.28515625" style="2" customWidth="1"/>
    <col min="2821" max="2821" width="21.42578125" style="2" customWidth="1"/>
    <col min="2822" max="2822" width="3.5703125" style="2" customWidth="1"/>
    <col min="2823" max="2823" width="14.28515625" style="2" customWidth="1"/>
    <col min="2824" max="2824" width="21.42578125" style="2" customWidth="1"/>
    <col min="2825" max="2825" width="3.5703125" style="2" customWidth="1"/>
    <col min="2826" max="2826" width="14.28515625" style="2" customWidth="1"/>
    <col min="2827" max="2827" width="21.42578125" style="2" customWidth="1"/>
    <col min="2828" max="2978" width="9.140625" style="2"/>
    <col min="2979" max="2979" width="3.5703125" style="2" customWidth="1"/>
    <col min="2980" max="2980" width="14.28515625" style="2" customWidth="1"/>
    <col min="2981" max="2981" width="21.42578125" style="2" customWidth="1"/>
    <col min="2982" max="2982" width="3.5703125" style="2" customWidth="1"/>
    <col min="2983" max="2983" width="14.28515625" style="2" customWidth="1"/>
    <col min="2984" max="2984" width="21.42578125" style="2" customWidth="1"/>
    <col min="2985" max="2985" width="3.5703125" style="2" customWidth="1"/>
    <col min="2986" max="2986" width="14.28515625" style="2" customWidth="1"/>
    <col min="2987" max="2987" width="21.42578125" style="2" customWidth="1"/>
    <col min="2988" max="2988" width="3.5703125" style="2" customWidth="1"/>
    <col min="2989" max="2989" width="14.28515625" style="2" customWidth="1"/>
    <col min="2990" max="2990" width="21.42578125" style="2" customWidth="1"/>
    <col min="2991" max="2991" width="3.5703125" style="2" customWidth="1"/>
    <col min="2992" max="2992" width="14.28515625" style="2" customWidth="1"/>
    <col min="2993" max="2993" width="21.42578125" style="2" customWidth="1"/>
    <col min="2994" max="2994" width="3.5703125" style="2" customWidth="1"/>
    <col min="2995" max="2995" width="14.28515625" style="2" customWidth="1"/>
    <col min="2996" max="2996" width="21.42578125" style="2" customWidth="1"/>
    <col min="2997" max="2997" width="3.5703125" style="2" customWidth="1"/>
    <col min="2998" max="2998" width="14.28515625" style="2" customWidth="1"/>
    <col min="2999" max="2999" width="21.42578125" style="2" customWidth="1"/>
    <col min="3000" max="3000" width="3.5703125" style="2" customWidth="1"/>
    <col min="3001" max="3001" width="14.28515625" style="2" customWidth="1"/>
    <col min="3002" max="3002" width="21.42578125" style="2" customWidth="1"/>
    <col min="3003" max="3003" width="3.5703125" style="2" customWidth="1"/>
    <col min="3004" max="3004" width="14.28515625" style="2" customWidth="1"/>
    <col min="3005" max="3005" width="21.42578125" style="2" customWidth="1"/>
    <col min="3006" max="3006" width="3.5703125" style="2" customWidth="1"/>
    <col min="3007" max="3007" width="14.28515625" style="2" customWidth="1"/>
    <col min="3008" max="3008" width="21.42578125" style="2" customWidth="1"/>
    <col min="3009" max="3009" width="3.5703125" style="2" customWidth="1"/>
    <col min="3010" max="3010" width="14.28515625" style="2" customWidth="1"/>
    <col min="3011" max="3011" width="21.42578125" style="2" customWidth="1"/>
    <col min="3012" max="3012" width="3.5703125" style="2" customWidth="1"/>
    <col min="3013" max="3013" width="14.28515625" style="2" customWidth="1"/>
    <col min="3014" max="3014" width="21.42578125" style="2" customWidth="1"/>
    <col min="3015" max="3015" width="3.5703125" style="2" customWidth="1"/>
    <col min="3016" max="3016" width="14.28515625" style="2" customWidth="1"/>
    <col min="3017" max="3017" width="21.42578125" style="2" customWidth="1"/>
    <col min="3018" max="3018" width="3.5703125" style="2" customWidth="1"/>
    <col min="3019" max="3019" width="14.28515625" style="2" customWidth="1"/>
    <col min="3020" max="3020" width="21.42578125" style="2" customWidth="1"/>
    <col min="3021" max="3021" width="3.5703125" style="2" customWidth="1"/>
    <col min="3022" max="3022" width="14.28515625" style="2" customWidth="1"/>
    <col min="3023" max="3023" width="21.42578125" style="2" customWidth="1"/>
    <col min="3024" max="3024" width="3.5703125" style="2" customWidth="1"/>
    <col min="3025" max="3025" width="14.28515625" style="2" customWidth="1"/>
    <col min="3026" max="3026" width="21.42578125" style="2" customWidth="1"/>
    <col min="3027" max="3027" width="3.5703125" style="2" customWidth="1"/>
    <col min="3028" max="3028" width="14.28515625" style="2" customWidth="1"/>
    <col min="3029" max="3029" width="21.42578125" style="2" customWidth="1"/>
    <col min="3030" max="3030" width="3.5703125" style="2" customWidth="1"/>
    <col min="3031" max="3031" width="14.28515625" style="2" customWidth="1"/>
    <col min="3032" max="3032" width="21.42578125" style="2" customWidth="1"/>
    <col min="3033" max="3033" width="3.5703125" style="2" customWidth="1"/>
    <col min="3034" max="3034" width="14.28515625" style="2" customWidth="1"/>
    <col min="3035" max="3035" width="21.42578125" style="2" customWidth="1"/>
    <col min="3036" max="3036" width="3.5703125" style="2" customWidth="1"/>
    <col min="3037" max="3037" width="14.28515625" style="2" customWidth="1"/>
    <col min="3038" max="3038" width="21.42578125" style="2" customWidth="1"/>
    <col min="3039" max="3039" width="3.5703125" style="2" customWidth="1"/>
    <col min="3040" max="3040" width="14.28515625" style="2" customWidth="1"/>
    <col min="3041" max="3041" width="21.42578125" style="2" customWidth="1"/>
    <col min="3042" max="3042" width="3.5703125" style="2" customWidth="1"/>
    <col min="3043" max="3043" width="14.28515625" style="2" customWidth="1"/>
    <col min="3044" max="3044" width="21.42578125" style="2" customWidth="1"/>
    <col min="3045" max="3045" width="3.5703125" style="2" customWidth="1"/>
    <col min="3046" max="3046" width="14.28515625" style="2" customWidth="1"/>
    <col min="3047" max="3047" width="21.42578125" style="2" customWidth="1"/>
    <col min="3048" max="3048" width="3.5703125" style="2" customWidth="1"/>
    <col min="3049" max="3049" width="14.28515625" style="2" customWidth="1"/>
    <col min="3050" max="3050" width="21.42578125" style="2" customWidth="1"/>
    <col min="3051" max="3051" width="3.5703125" style="2" customWidth="1"/>
    <col min="3052" max="3052" width="14.28515625" style="2" customWidth="1"/>
    <col min="3053" max="3053" width="21.42578125" style="2" customWidth="1"/>
    <col min="3054" max="3054" width="3.5703125" style="2" customWidth="1"/>
    <col min="3055" max="3055" width="14.28515625" style="2" customWidth="1"/>
    <col min="3056" max="3056" width="21.42578125" style="2" customWidth="1"/>
    <col min="3057" max="3057" width="3.5703125" style="2" customWidth="1"/>
    <col min="3058" max="3058" width="14.28515625" style="2" customWidth="1"/>
    <col min="3059" max="3059" width="21.42578125" style="2" customWidth="1"/>
    <col min="3060" max="3060" width="3.5703125" style="2" customWidth="1"/>
    <col min="3061" max="3061" width="14.28515625" style="2" customWidth="1"/>
    <col min="3062" max="3062" width="21.42578125" style="2" customWidth="1"/>
    <col min="3063" max="3063" width="3.5703125" style="2" customWidth="1"/>
    <col min="3064" max="3064" width="14.28515625" style="2" customWidth="1"/>
    <col min="3065" max="3065" width="21.42578125" style="2" customWidth="1"/>
    <col min="3066" max="3066" width="3.5703125" style="2" customWidth="1"/>
    <col min="3067" max="3067" width="14.28515625" style="2" customWidth="1"/>
    <col min="3068" max="3068" width="21.42578125" style="2" customWidth="1"/>
    <col min="3069" max="3069" width="3.5703125" style="2" customWidth="1"/>
    <col min="3070" max="3070" width="14.28515625" style="2" customWidth="1"/>
    <col min="3071" max="3071" width="21.42578125" style="2" customWidth="1"/>
    <col min="3072" max="3072" width="3.5703125" style="2" customWidth="1"/>
    <col min="3073" max="3073" width="14.28515625" style="2" customWidth="1"/>
    <col min="3074" max="3074" width="21.42578125" style="2" customWidth="1"/>
    <col min="3075" max="3075" width="3.5703125" style="2" customWidth="1"/>
    <col min="3076" max="3076" width="14.28515625" style="2" customWidth="1"/>
    <col min="3077" max="3077" width="21.42578125" style="2" customWidth="1"/>
    <col min="3078" max="3078" width="3.5703125" style="2" customWidth="1"/>
    <col min="3079" max="3079" width="14.28515625" style="2" customWidth="1"/>
    <col min="3080" max="3080" width="21.42578125" style="2" customWidth="1"/>
    <col min="3081" max="3081" width="3.5703125" style="2" customWidth="1"/>
    <col min="3082" max="3082" width="14.28515625" style="2" customWidth="1"/>
    <col min="3083" max="3083" width="21.42578125" style="2" customWidth="1"/>
    <col min="3084" max="3234" width="9.140625" style="2"/>
    <col min="3235" max="3235" width="3.5703125" style="2" customWidth="1"/>
    <col min="3236" max="3236" width="14.28515625" style="2" customWidth="1"/>
    <col min="3237" max="3237" width="21.42578125" style="2" customWidth="1"/>
    <col min="3238" max="3238" width="3.5703125" style="2" customWidth="1"/>
    <col min="3239" max="3239" width="14.28515625" style="2" customWidth="1"/>
    <col min="3240" max="3240" width="21.42578125" style="2" customWidth="1"/>
    <col min="3241" max="3241" width="3.5703125" style="2" customWidth="1"/>
    <col min="3242" max="3242" width="14.28515625" style="2" customWidth="1"/>
    <col min="3243" max="3243" width="21.42578125" style="2" customWidth="1"/>
    <col min="3244" max="3244" width="3.5703125" style="2" customWidth="1"/>
    <col min="3245" max="3245" width="14.28515625" style="2" customWidth="1"/>
    <col min="3246" max="3246" width="21.42578125" style="2" customWidth="1"/>
    <col min="3247" max="3247" width="3.5703125" style="2" customWidth="1"/>
    <col min="3248" max="3248" width="14.28515625" style="2" customWidth="1"/>
    <col min="3249" max="3249" width="21.42578125" style="2" customWidth="1"/>
    <col min="3250" max="3250" width="3.5703125" style="2" customWidth="1"/>
    <col min="3251" max="3251" width="14.28515625" style="2" customWidth="1"/>
    <col min="3252" max="3252" width="21.42578125" style="2" customWidth="1"/>
    <col min="3253" max="3253" width="3.5703125" style="2" customWidth="1"/>
    <col min="3254" max="3254" width="14.28515625" style="2" customWidth="1"/>
    <col min="3255" max="3255" width="21.42578125" style="2" customWidth="1"/>
    <col min="3256" max="3256" width="3.5703125" style="2" customWidth="1"/>
    <col min="3257" max="3257" width="14.28515625" style="2" customWidth="1"/>
    <col min="3258" max="3258" width="21.42578125" style="2" customWidth="1"/>
    <col min="3259" max="3259" width="3.5703125" style="2" customWidth="1"/>
    <col min="3260" max="3260" width="14.28515625" style="2" customWidth="1"/>
    <col min="3261" max="3261" width="21.42578125" style="2" customWidth="1"/>
    <col min="3262" max="3262" width="3.5703125" style="2" customWidth="1"/>
    <col min="3263" max="3263" width="14.28515625" style="2" customWidth="1"/>
    <col min="3264" max="3264" width="21.42578125" style="2" customWidth="1"/>
    <col min="3265" max="3265" width="3.5703125" style="2" customWidth="1"/>
    <col min="3266" max="3266" width="14.28515625" style="2" customWidth="1"/>
    <col min="3267" max="3267" width="21.42578125" style="2" customWidth="1"/>
    <col min="3268" max="3268" width="3.5703125" style="2" customWidth="1"/>
    <col min="3269" max="3269" width="14.28515625" style="2" customWidth="1"/>
    <col min="3270" max="3270" width="21.42578125" style="2" customWidth="1"/>
    <col min="3271" max="3271" width="3.5703125" style="2" customWidth="1"/>
    <col min="3272" max="3272" width="14.28515625" style="2" customWidth="1"/>
    <col min="3273" max="3273" width="21.42578125" style="2" customWidth="1"/>
    <col min="3274" max="3274" width="3.5703125" style="2" customWidth="1"/>
    <col min="3275" max="3275" width="14.28515625" style="2" customWidth="1"/>
    <col min="3276" max="3276" width="21.42578125" style="2" customWidth="1"/>
    <col min="3277" max="3277" width="3.5703125" style="2" customWidth="1"/>
    <col min="3278" max="3278" width="14.28515625" style="2" customWidth="1"/>
    <col min="3279" max="3279" width="21.42578125" style="2" customWidth="1"/>
    <col min="3280" max="3280" width="3.5703125" style="2" customWidth="1"/>
    <col min="3281" max="3281" width="14.28515625" style="2" customWidth="1"/>
    <col min="3282" max="3282" width="21.42578125" style="2" customWidth="1"/>
    <col min="3283" max="3283" width="3.5703125" style="2" customWidth="1"/>
    <col min="3284" max="3284" width="14.28515625" style="2" customWidth="1"/>
    <col min="3285" max="3285" width="21.42578125" style="2" customWidth="1"/>
    <col min="3286" max="3286" width="3.5703125" style="2" customWidth="1"/>
    <col min="3287" max="3287" width="14.28515625" style="2" customWidth="1"/>
    <col min="3288" max="3288" width="21.42578125" style="2" customWidth="1"/>
    <col min="3289" max="3289" width="3.5703125" style="2" customWidth="1"/>
    <col min="3290" max="3290" width="14.28515625" style="2" customWidth="1"/>
    <col min="3291" max="3291" width="21.42578125" style="2" customWidth="1"/>
    <col min="3292" max="3292" width="3.5703125" style="2" customWidth="1"/>
    <col min="3293" max="3293" width="14.28515625" style="2" customWidth="1"/>
    <col min="3294" max="3294" width="21.42578125" style="2" customWidth="1"/>
    <col min="3295" max="3295" width="3.5703125" style="2" customWidth="1"/>
    <col min="3296" max="3296" width="14.28515625" style="2" customWidth="1"/>
    <col min="3297" max="3297" width="21.42578125" style="2" customWidth="1"/>
    <col min="3298" max="3298" width="3.5703125" style="2" customWidth="1"/>
    <col min="3299" max="3299" width="14.28515625" style="2" customWidth="1"/>
    <col min="3300" max="3300" width="21.42578125" style="2" customWidth="1"/>
    <col min="3301" max="3301" width="3.5703125" style="2" customWidth="1"/>
    <col min="3302" max="3302" width="14.28515625" style="2" customWidth="1"/>
    <col min="3303" max="3303" width="21.42578125" style="2" customWidth="1"/>
    <col min="3304" max="3304" width="3.5703125" style="2" customWidth="1"/>
    <col min="3305" max="3305" width="14.28515625" style="2" customWidth="1"/>
    <col min="3306" max="3306" width="21.42578125" style="2" customWidth="1"/>
    <col min="3307" max="3307" width="3.5703125" style="2" customWidth="1"/>
    <col min="3308" max="3308" width="14.28515625" style="2" customWidth="1"/>
    <col min="3309" max="3309" width="21.42578125" style="2" customWidth="1"/>
    <col min="3310" max="3310" width="3.5703125" style="2" customWidth="1"/>
    <col min="3311" max="3311" width="14.28515625" style="2" customWidth="1"/>
    <col min="3312" max="3312" width="21.42578125" style="2" customWidth="1"/>
    <col min="3313" max="3313" width="3.5703125" style="2" customWidth="1"/>
    <col min="3314" max="3314" width="14.28515625" style="2" customWidth="1"/>
    <col min="3315" max="3315" width="21.42578125" style="2" customWidth="1"/>
    <col min="3316" max="3316" width="3.5703125" style="2" customWidth="1"/>
    <col min="3317" max="3317" width="14.28515625" style="2" customWidth="1"/>
    <col min="3318" max="3318" width="21.42578125" style="2" customWidth="1"/>
    <col min="3319" max="3319" width="3.5703125" style="2" customWidth="1"/>
    <col min="3320" max="3320" width="14.28515625" style="2" customWidth="1"/>
    <col min="3321" max="3321" width="21.42578125" style="2" customWidth="1"/>
    <col min="3322" max="3322" width="3.5703125" style="2" customWidth="1"/>
    <col min="3323" max="3323" width="14.28515625" style="2" customWidth="1"/>
    <col min="3324" max="3324" width="21.42578125" style="2" customWidth="1"/>
    <col min="3325" max="3325" width="3.5703125" style="2" customWidth="1"/>
    <col min="3326" max="3326" width="14.28515625" style="2" customWidth="1"/>
    <col min="3327" max="3327" width="21.42578125" style="2" customWidth="1"/>
    <col min="3328" max="3328" width="3.5703125" style="2" customWidth="1"/>
    <col min="3329" max="3329" width="14.28515625" style="2" customWidth="1"/>
    <col min="3330" max="3330" width="21.42578125" style="2" customWidth="1"/>
    <col min="3331" max="3331" width="3.5703125" style="2" customWidth="1"/>
    <col min="3332" max="3332" width="14.28515625" style="2" customWidth="1"/>
    <col min="3333" max="3333" width="21.42578125" style="2" customWidth="1"/>
    <col min="3334" max="3334" width="3.5703125" style="2" customWidth="1"/>
    <col min="3335" max="3335" width="14.28515625" style="2" customWidth="1"/>
    <col min="3336" max="3336" width="21.42578125" style="2" customWidth="1"/>
    <col min="3337" max="3337" width="3.5703125" style="2" customWidth="1"/>
    <col min="3338" max="3338" width="14.28515625" style="2" customWidth="1"/>
    <col min="3339" max="3339" width="21.42578125" style="2" customWidth="1"/>
    <col min="3340" max="3490" width="9.140625" style="2"/>
    <col min="3491" max="3491" width="3.5703125" style="2" customWidth="1"/>
    <col min="3492" max="3492" width="14.28515625" style="2" customWidth="1"/>
    <col min="3493" max="3493" width="21.42578125" style="2" customWidth="1"/>
    <col min="3494" max="3494" width="3.5703125" style="2" customWidth="1"/>
    <col min="3495" max="3495" width="14.28515625" style="2" customWidth="1"/>
    <col min="3496" max="3496" width="21.42578125" style="2" customWidth="1"/>
    <col min="3497" max="3497" width="3.5703125" style="2" customWidth="1"/>
    <col min="3498" max="3498" width="14.28515625" style="2" customWidth="1"/>
    <col min="3499" max="3499" width="21.42578125" style="2" customWidth="1"/>
    <col min="3500" max="3500" width="3.5703125" style="2" customWidth="1"/>
    <col min="3501" max="3501" width="14.28515625" style="2" customWidth="1"/>
    <col min="3502" max="3502" width="21.42578125" style="2" customWidth="1"/>
    <col min="3503" max="3503" width="3.5703125" style="2" customWidth="1"/>
    <col min="3504" max="3504" width="14.28515625" style="2" customWidth="1"/>
    <col min="3505" max="3505" width="21.42578125" style="2" customWidth="1"/>
    <col min="3506" max="3506" width="3.5703125" style="2" customWidth="1"/>
    <col min="3507" max="3507" width="14.28515625" style="2" customWidth="1"/>
    <col min="3508" max="3508" width="21.42578125" style="2" customWidth="1"/>
    <col min="3509" max="3509" width="3.5703125" style="2" customWidth="1"/>
    <col min="3510" max="3510" width="14.28515625" style="2" customWidth="1"/>
    <col min="3511" max="3511" width="21.42578125" style="2" customWidth="1"/>
    <col min="3512" max="3512" width="3.5703125" style="2" customWidth="1"/>
    <col min="3513" max="3513" width="14.28515625" style="2" customWidth="1"/>
    <col min="3514" max="3514" width="21.42578125" style="2" customWidth="1"/>
    <col min="3515" max="3515" width="3.5703125" style="2" customWidth="1"/>
    <col min="3516" max="3516" width="14.28515625" style="2" customWidth="1"/>
    <col min="3517" max="3517" width="21.42578125" style="2" customWidth="1"/>
    <col min="3518" max="3518" width="3.5703125" style="2" customWidth="1"/>
    <col min="3519" max="3519" width="14.28515625" style="2" customWidth="1"/>
    <col min="3520" max="3520" width="21.42578125" style="2" customWidth="1"/>
    <col min="3521" max="3521" width="3.5703125" style="2" customWidth="1"/>
    <col min="3522" max="3522" width="14.28515625" style="2" customWidth="1"/>
    <col min="3523" max="3523" width="21.42578125" style="2" customWidth="1"/>
    <col min="3524" max="3524" width="3.5703125" style="2" customWidth="1"/>
    <col min="3525" max="3525" width="14.28515625" style="2" customWidth="1"/>
    <col min="3526" max="3526" width="21.42578125" style="2" customWidth="1"/>
    <col min="3527" max="3527" width="3.5703125" style="2" customWidth="1"/>
    <col min="3528" max="3528" width="14.28515625" style="2" customWidth="1"/>
    <col min="3529" max="3529" width="21.42578125" style="2" customWidth="1"/>
    <col min="3530" max="3530" width="3.5703125" style="2" customWidth="1"/>
    <col min="3531" max="3531" width="14.28515625" style="2" customWidth="1"/>
    <col min="3532" max="3532" width="21.42578125" style="2" customWidth="1"/>
    <col min="3533" max="3533" width="3.5703125" style="2" customWidth="1"/>
    <col min="3534" max="3534" width="14.28515625" style="2" customWidth="1"/>
    <col min="3535" max="3535" width="21.42578125" style="2" customWidth="1"/>
    <col min="3536" max="3536" width="3.5703125" style="2" customWidth="1"/>
    <col min="3537" max="3537" width="14.28515625" style="2" customWidth="1"/>
    <col min="3538" max="3538" width="21.42578125" style="2" customWidth="1"/>
    <col min="3539" max="3539" width="3.5703125" style="2" customWidth="1"/>
    <col min="3540" max="3540" width="14.28515625" style="2" customWidth="1"/>
    <col min="3541" max="3541" width="21.42578125" style="2" customWidth="1"/>
    <col min="3542" max="3542" width="3.5703125" style="2" customWidth="1"/>
    <col min="3543" max="3543" width="14.28515625" style="2" customWidth="1"/>
    <col min="3544" max="3544" width="21.42578125" style="2" customWidth="1"/>
    <col min="3545" max="3545" width="3.5703125" style="2" customWidth="1"/>
    <col min="3546" max="3546" width="14.28515625" style="2" customWidth="1"/>
    <col min="3547" max="3547" width="21.42578125" style="2" customWidth="1"/>
    <col min="3548" max="3548" width="3.5703125" style="2" customWidth="1"/>
    <col min="3549" max="3549" width="14.28515625" style="2" customWidth="1"/>
    <col min="3550" max="3550" width="21.42578125" style="2" customWidth="1"/>
    <col min="3551" max="3551" width="3.5703125" style="2" customWidth="1"/>
    <col min="3552" max="3552" width="14.28515625" style="2" customWidth="1"/>
    <col min="3553" max="3553" width="21.42578125" style="2" customWidth="1"/>
    <col min="3554" max="3554" width="3.5703125" style="2" customWidth="1"/>
    <col min="3555" max="3555" width="14.28515625" style="2" customWidth="1"/>
    <col min="3556" max="3556" width="21.42578125" style="2" customWidth="1"/>
    <col min="3557" max="3557" width="3.5703125" style="2" customWidth="1"/>
    <col min="3558" max="3558" width="14.28515625" style="2" customWidth="1"/>
    <col min="3559" max="3559" width="21.42578125" style="2" customWidth="1"/>
    <col min="3560" max="3560" width="3.5703125" style="2" customWidth="1"/>
    <col min="3561" max="3561" width="14.28515625" style="2" customWidth="1"/>
    <col min="3562" max="3562" width="21.42578125" style="2" customWidth="1"/>
    <col min="3563" max="3563" width="3.5703125" style="2" customWidth="1"/>
    <col min="3564" max="3564" width="14.28515625" style="2" customWidth="1"/>
    <col min="3565" max="3565" width="21.42578125" style="2" customWidth="1"/>
    <col min="3566" max="3566" width="3.5703125" style="2" customWidth="1"/>
    <col min="3567" max="3567" width="14.28515625" style="2" customWidth="1"/>
    <col min="3568" max="3568" width="21.42578125" style="2" customWidth="1"/>
    <col min="3569" max="3569" width="3.5703125" style="2" customWidth="1"/>
    <col min="3570" max="3570" width="14.28515625" style="2" customWidth="1"/>
    <col min="3571" max="3571" width="21.42578125" style="2" customWidth="1"/>
    <col min="3572" max="3572" width="3.5703125" style="2" customWidth="1"/>
    <col min="3573" max="3573" width="14.28515625" style="2" customWidth="1"/>
    <col min="3574" max="3574" width="21.42578125" style="2" customWidth="1"/>
    <col min="3575" max="3575" width="3.5703125" style="2" customWidth="1"/>
    <col min="3576" max="3576" width="14.28515625" style="2" customWidth="1"/>
    <col min="3577" max="3577" width="21.42578125" style="2" customWidth="1"/>
    <col min="3578" max="3578" width="3.5703125" style="2" customWidth="1"/>
    <col min="3579" max="3579" width="14.28515625" style="2" customWidth="1"/>
    <col min="3580" max="3580" width="21.42578125" style="2" customWidth="1"/>
    <col min="3581" max="3581" width="3.5703125" style="2" customWidth="1"/>
    <col min="3582" max="3582" width="14.28515625" style="2" customWidth="1"/>
    <col min="3583" max="3583" width="21.42578125" style="2" customWidth="1"/>
    <col min="3584" max="3584" width="3.5703125" style="2" customWidth="1"/>
    <col min="3585" max="3585" width="14.28515625" style="2" customWidth="1"/>
    <col min="3586" max="3586" width="21.42578125" style="2" customWidth="1"/>
    <col min="3587" max="3587" width="3.5703125" style="2" customWidth="1"/>
    <col min="3588" max="3588" width="14.28515625" style="2" customWidth="1"/>
    <col min="3589" max="3589" width="21.42578125" style="2" customWidth="1"/>
    <col min="3590" max="3590" width="3.5703125" style="2" customWidth="1"/>
    <col min="3591" max="3591" width="14.28515625" style="2" customWidth="1"/>
    <col min="3592" max="3592" width="21.42578125" style="2" customWidth="1"/>
    <col min="3593" max="3593" width="3.5703125" style="2" customWidth="1"/>
    <col min="3594" max="3594" width="14.28515625" style="2" customWidth="1"/>
    <col min="3595" max="3595" width="21.42578125" style="2" customWidth="1"/>
    <col min="3596" max="3746" width="9.140625" style="2"/>
    <col min="3747" max="3747" width="3.5703125" style="2" customWidth="1"/>
    <col min="3748" max="3748" width="14.28515625" style="2" customWidth="1"/>
    <col min="3749" max="3749" width="21.42578125" style="2" customWidth="1"/>
    <col min="3750" max="3750" width="3.5703125" style="2" customWidth="1"/>
    <col min="3751" max="3751" width="14.28515625" style="2" customWidth="1"/>
    <col min="3752" max="3752" width="21.42578125" style="2" customWidth="1"/>
    <col min="3753" max="3753" width="3.5703125" style="2" customWidth="1"/>
    <col min="3754" max="3754" width="14.28515625" style="2" customWidth="1"/>
    <col min="3755" max="3755" width="21.42578125" style="2" customWidth="1"/>
    <col min="3756" max="3756" width="3.5703125" style="2" customWidth="1"/>
    <col min="3757" max="3757" width="14.28515625" style="2" customWidth="1"/>
    <col min="3758" max="3758" width="21.42578125" style="2" customWidth="1"/>
    <col min="3759" max="3759" width="3.5703125" style="2" customWidth="1"/>
    <col min="3760" max="3760" width="14.28515625" style="2" customWidth="1"/>
    <col min="3761" max="3761" width="21.42578125" style="2" customWidth="1"/>
    <col min="3762" max="3762" width="3.5703125" style="2" customWidth="1"/>
    <col min="3763" max="3763" width="14.28515625" style="2" customWidth="1"/>
    <col min="3764" max="3764" width="21.42578125" style="2" customWidth="1"/>
    <col min="3765" max="3765" width="3.5703125" style="2" customWidth="1"/>
    <col min="3766" max="3766" width="14.28515625" style="2" customWidth="1"/>
    <col min="3767" max="3767" width="21.42578125" style="2" customWidth="1"/>
    <col min="3768" max="3768" width="3.5703125" style="2" customWidth="1"/>
    <col min="3769" max="3769" width="14.28515625" style="2" customWidth="1"/>
    <col min="3770" max="3770" width="21.42578125" style="2" customWidth="1"/>
    <col min="3771" max="3771" width="3.5703125" style="2" customWidth="1"/>
    <col min="3772" max="3772" width="14.28515625" style="2" customWidth="1"/>
    <col min="3773" max="3773" width="21.42578125" style="2" customWidth="1"/>
    <col min="3774" max="3774" width="3.5703125" style="2" customWidth="1"/>
    <col min="3775" max="3775" width="14.28515625" style="2" customWidth="1"/>
    <col min="3776" max="3776" width="21.42578125" style="2" customWidth="1"/>
    <col min="3777" max="3777" width="3.5703125" style="2" customWidth="1"/>
    <col min="3778" max="3778" width="14.28515625" style="2" customWidth="1"/>
    <col min="3779" max="3779" width="21.42578125" style="2" customWidth="1"/>
    <col min="3780" max="3780" width="3.5703125" style="2" customWidth="1"/>
    <col min="3781" max="3781" width="14.28515625" style="2" customWidth="1"/>
    <col min="3782" max="3782" width="21.42578125" style="2" customWidth="1"/>
    <col min="3783" max="3783" width="3.5703125" style="2" customWidth="1"/>
    <col min="3784" max="3784" width="14.28515625" style="2" customWidth="1"/>
    <col min="3785" max="3785" width="21.42578125" style="2" customWidth="1"/>
    <col min="3786" max="3786" width="3.5703125" style="2" customWidth="1"/>
    <col min="3787" max="3787" width="14.28515625" style="2" customWidth="1"/>
    <col min="3788" max="3788" width="21.42578125" style="2" customWidth="1"/>
    <col min="3789" max="3789" width="3.5703125" style="2" customWidth="1"/>
    <col min="3790" max="3790" width="14.28515625" style="2" customWidth="1"/>
    <col min="3791" max="3791" width="21.42578125" style="2" customWidth="1"/>
    <col min="3792" max="3792" width="3.5703125" style="2" customWidth="1"/>
    <col min="3793" max="3793" width="14.28515625" style="2" customWidth="1"/>
    <col min="3794" max="3794" width="21.42578125" style="2" customWidth="1"/>
    <col min="3795" max="3795" width="3.5703125" style="2" customWidth="1"/>
    <col min="3796" max="3796" width="14.28515625" style="2" customWidth="1"/>
    <col min="3797" max="3797" width="21.42578125" style="2" customWidth="1"/>
    <col min="3798" max="3798" width="3.5703125" style="2" customWidth="1"/>
    <col min="3799" max="3799" width="14.28515625" style="2" customWidth="1"/>
    <col min="3800" max="3800" width="21.42578125" style="2" customWidth="1"/>
    <col min="3801" max="3801" width="3.5703125" style="2" customWidth="1"/>
    <col min="3802" max="3802" width="14.28515625" style="2" customWidth="1"/>
    <col min="3803" max="3803" width="21.42578125" style="2" customWidth="1"/>
    <col min="3804" max="3804" width="3.5703125" style="2" customWidth="1"/>
    <col min="3805" max="3805" width="14.28515625" style="2" customWidth="1"/>
    <col min="3806" max="3806" width="21.42578125" style="2" customWidth="1"/>
    <col min="3807" max="3807" width="3.5703125" style="2" customWidth="1"/>
    <col min="3808" max="3808" width="14.28515625" style="2" customWidth="1"/>
    <col min="3809" max="3809" width="21.42578125" style="2" customWidth="1"/>
    <col min="3810" max="3810" width="3.5703125" style="2" customWidth="1"/>
    <col min="3811" max="3811" width="14.28515625" style="2" customWidth="1"/>
    <col min="3812" max="3812" width="21.42578125" style="2" customWidth="1"/>
    <col min="3813" max="3813" width="3.5703125" style="2" customWidth="1"/>
    <col min="3814" max="3814" width="14.28515625" style="2" customWidth="1"/>
    <col min="3815" max="3815" width="21.42578125" style="2" customWidth="1"/>
    <col min="3816" max="3816" width="3.5703125" style="2" customWidth="1"/>
    <col min="3817" max="3817" width="14.28515625" style="2" customWidth="1"/>
    <col min="3818" max="3818" width="21.42578125" style="2" customWidth="1"/>
    <col min="3819" max="3819" width="3.5703125" style="2" customWidth="1"/>
    <col min="3820" max="3820" width="14.28515625" style="2" customWidth="1"/>
    <col min="3821" max="3821" width="21.42578125" style="2" customWidth="1"/>
    <col min="3822" max="3822" width="3.5703125" style="2" customWidth="1"/>
    <col min="3823" max="3823" width="14.28515625" style="2" customWidth="1"/>
    <col min="3824" max="3824" width="21.42578125" style="2" customWidth="1"/>
    <col min="3825" max="3825" width="3.5703125" style="2" customWidth="1"/>
    <col min="3826" max="3826" width="14.28515625" style="2" customWidth="1"/>
    <col min="3827" max="3827" width="21.42578125" style="2" customWidth="1"/>
    <col min="3828" max="3828" width="3.5703125" style="2" customWidth="1"/>
    <col min="3829" max="3829" width="14.28515625" style="2" customWidth="1"/>
    <col min="3830" max="3830" width="21.42578125" style="2" customWidth="1"/>
    <col min="3831" max="3831" width="3.5703125" style="2" customWidth="1"/>
    <col min="3832" max="3832" width="14.28515625" style="2" customWidth="1"/>
    <col min="3833" max="3833" width="21.42578125" style="2" customWidth="1"/>
    <col min="3834" max="3834" width="3.5703125" style="2" customWidth="1"/>
    <col min="3835" max="3835" width="14.28515625" style="2" customWidth="1"/>
    <col min="3836" max="3836" width="21.42578125" style="2" customWidth="1"/>
    <col min="3837" max="3837" width="3.5703125" style="2" customWidth="1"/>
    <col min="3838" max="3838" width="14.28515625" style="2" customWidth="1"/>
    <col min="3839" max="3839" width="21.42578125" style="2" customWidth="1"/>
    <col min="3840" max="3840" width="3.5703125" style="2" customWidth="1"/>
    <col min="3841" max="3841" width="14.28515625" style="2" customWidth="1"/>
    <col min="3842" max="3842" width="21.42578125" style="2" customWidth="1"/>
    <col min="3843" max="3843" width="3.5703125" style="2" customWidth="1"/>
    <col min="3844" max="3844" width="14.28515625" style="2" customWidth="1"/>
    <col min="3845" max="3845" width="21.42578125" style="2" customWidth="1"/>
    <col min="3846" max="3846" width="3.5703125" style="2" customWidth="1"/>
    <col min="3847" max="3847" width="14.28515625" style="2" customWidth="1"/>
    <col min="3848" max="3848" width="21.42578125" style="2" customWidth="1"/>
    <col min="3849" max="3849" width="3.5703125" style="2" customWidth="1"/>
    <col min="3850" max="3850" width="14.28515625" style="2" customWidth="1"/>
    <col min="3851" max="3851" width="21.42578125" style="2" customWidth="1"/>
    <col min="3852" max="4002" width="9.140625" style="2"/>
    <col min="4003" max="4003" width="3.5703125" style="2" customWidth="1"/>
    <col min="4004" max="4004" width="14.28515625" style="2" customWidth="1"/>
    <col min="4005" max="4005" width="21.42578125" style="2" customWidth="1"/>
    <col min="4006" max="4006" width="3.5703125" style="2" customWidth="1"/>
    <col min="4007" max="4007" width="14.28515625" style="2" customWidth="1"/>
    <col min="4008" max="4008" width="21.42578125" style="2" customWidth="1"/>
    <col min="4009" max="4009" width="3.5703125" style="2" customWidth="1"/>
    <col min="4010" max="4010" width="14.28515625" style="2" customWidth="1"/>
    <col min="4011" max="4011" width="21.42578125" style="2" customWidth="1"/>
    <col min="4012" max="4012" width="3.5703125" style="2" customWidth="1"/>
    <col min="4013" max="4013" width="14.28515625" style="2" customWidth="1"/>
    <col min="4014" max="4014" width="21.42578125" style="2" customWidth="1"/>
    <col min="4015" max="4015" width="3.5703125" style="2" customWidth="1"/>
    <col min="4016" max="4016" width="14.28515625" style="2" customWidth="1"/>
    <col min="4017" max="4017" width="21.42578125" style="2" customWidth="1"/>
    <col min="4018" max="4018" width="3.5703125" style="2" customWidth="1"/>
    <col min="4019" max="4019" width="14.28515625" style="2" customWidth="1"/>
    <col min="4020" max="4020" width="21.42578125" style="2" customWidth="1"/>
    <col min="4021" max="4021" width="3.5703125" style="2" customWidth="1"/>
    <col min="4022" max="4022" width="14.28515625" style="2" customWidth="1"/>
    <col min="4023" max="4023" width="21.42578125" style="2" customWidth="1"/>
    <col min="4024" max="4024" width="3.5703125" style="2" customWidth="1"/>
    <col min="4025" max="4025" width="14.28515625" style="2" customWidth="1"/>
    <col min="4026" max="4026" width="21.42578125" style="2" customWidth="1"/>
    <col min="4027" max="4027" width="3.5703125" style="2" customWidth="1"/>
    <col min="4028" max="4028" width="14.28515625" style="2" customWidth="1"/>
    <col min="4029" max="4029" width="21.42578125" style="2" customWidth="1"/>
    <col min="4030" max="4030" width="3.5703125" style="2" customWidth="1"/>
    <col min="4031" max="4031" width="14.28515625" style="2" customWidth="1"/>
    <col min="4032" max="4032" width="21.42578125" style="2" customWidth="1"/>
    <col min="4033" max="4033" width="3.5703125" style="2" customWidth="1"/>
    <col min="4034" max="4034" width="14.28515625" style="2" customWidth="1"/>
    <col min="4035" max="4035" width="21.42578125" style="2" customWidth="1"/>
    <col min="4036" max="4036" width="3.5703125" style="2" customWidth="1"/>
    <col min="4037" max="4037" width="14.28515625" style="2" customWidth="1"/>
    <col min="4038" max="4038" width="21.42578125" style="2" customWidth="1"/>
    <col min="4039" max="4039" width="3.5703125" style="2" customWidth="1"/>
    <col min="4040" max="4040" width="14.28515625" style="2" customWidth="1"/>
    <col min="4041" max="4041" width="21.42578125" style="2" customWidth="1"/>
    <col min="4042" max="4042" width="3.5703125" style="2" customWidth="1"/>
    <col min="4043" max="4043" width="14.28515625" style="2" customWidth="1"/>
    <col min="4044" max="4044" width="21.42578125" style="2" customWidth="1"/>
    <col min="4045" max="4045" width="3.5703125" style="2" customWidth="1"/>
    <col min="4046" max="4046" width="14.28515625" style="2" customWidth="1"/>
    <col min="4047" max="4047" width="21.42578125" style="2" customWidth="1"/>
    <col min="4048" max="4048" width="3.5703125" style="2" customWidth="1"/>
    <col min="4049" max="4049" width="14.28515625" style="2" customWidth="1"/>
    <col min="4050" max="4050" width="21.42578125" style="2" customWidth="1"/>
    <col min="4051" max="4051" width="3.5703125" style="2" customWidth="1"/>
    <col min="4052" max="4052" width="14.28515625" style="2" customWidth="1"/>
    <col min="4053" max="4053" width="21.42578125" style="2" customWidth="1"/>
    <col min="4054" max="4054" width="3.5703125" style="2" customWidth="1"/>
    <col min="4055" max="4055" width="14.28515625" style="2" customWidth="1"/>
    <col min="4056" max="4056" width="21.42578125" style="2" customWidth="1"/>
    <col min="4057" max="4057" width="3.5703125" style="2" customWidth="1"/>
    <col min="4058" max="4058" width="14.28515625" style="2" customWidth="1"/>
    <col min="4059" max="4059" width="21.42578125" style="2" customWidth="1"/>
    <col min="4060" max="4060" width="3.5703125" style="2" customWidth="1"/>
    <col min="4061" max="4061" width="14.28515625" style="2" customWidth="1"/>
    <col min="4062" max="4062" width="21.42578125" style="2" customWidth="1"/>
    <col min="4063" max="4063" width="3.5703125" style="2" customWidth="1"/>
    <col min="4064" max="4064" width="14.28515625" style="2" customWidth="1"/>
    <col min="4065" max="4065" width="21.42578125" style="2" customWidth="1"/>
    <col min="4066" max="4066" width="3.5703125" style="2" customWidth="1"/>
    <col min="4067" max="4067" width="14.28515625" style="2" customWidth="1"/>
    <col min="4068" max="4068" width="21.42578125" style="2" customWidth="1"/>
    <col min="4069" max="4069" width="3.5703125" style="2" customWidth="1"/>
    <col min="4070" max="4070" width="14.28515625" style="2" customWidth="1"/>
    <col min="4071" max="4071" width="21.42578125" style="2" customWidth="1"/>
    <col min="4072" max="4072" width="3.5703125" style="2" customWidth="1"/>
    <col min="4073" max="4073" width="14.28515625" style="2" customWidth="1"/>
    <col min="4074" max="4074" width="21.42578125" style="2" customWidth="1"/>
    <col min="4075" max="4075" width="3.5703125" style="2" customWidth="1"/>
    <col min="4076" max="4076" width="14.28515625" style="2" customWidth="1"/>
    <col min="4077" max="4077" width="21.42578125" style="2" customWidth="1"/>
    <col min="4078" max="4078" width="3.5703125" style="2" customWidth="1"/>
    <col min="4079" max="4079" width="14.28515625" style="2" customWidth="1"/>
    <col min="4080" max="4080" width="21.42578125" style="2" customWidth="1"/>
    <col min="4081" max="4081" width="3.5703125" style="2" customWidth="1"/>
    <col min="4082" max="4082" width="14.28515625" style="2" customWidth="1"/>
    <col min="4083" max="4083" width="21.42578125" style="2" customWidth="1"/>
    <col min="4084" max="4084" width="3.5703125" style="2" customWidth="1"/>
    <col min="4085" max="4085" width="14.28515625" style="2" customWidth="1"/>
    <col min="4086" max="4086" width="21.42578125" style="2" customWidth="1"/>
    <col min="4087" max="4087" width="3.5703125" style="2" customWidth="1"/>
    <col min="4088" max="4088" width="14.28515625" style="2" customWidth="1"/>
    <col min="4089" max="4089" width="21.42578125" style="2" customWidth="1"/>
    <col min="4090" max="4090" width="3.5703125" style="2" customWidth="1"/>
    <col min="4091" max="4091" width="14.28515625" style="2" customWidth="1"/>
    <col min="4092" max="4092" width="21.42578125" style="2" customWidth="1"/>
    <col min="4093" max="4093" width="3.5703125" style="2" customWidth="1"/>
    <col min="4094" max="4094" width="14.28515625" style="2" customWidth="1"/>
    <col min="4095" max="4095" width="21.42578125" style="2" customWidth="1"/>
    <col min="4096" max="4096" width="3.5703125" style="2" customWidth="1"/>
    <col min="4097" max="4097" width="14.28515625" style="2" customWidth="1"/>
    <col min="4098" max="4098" width="21.42578125" style="2" customWidth="1"/>
    <col min="4099" max="4099" width="3.5703125" style="2" customWidth="1"/>
    <col min="4100" max="4100" width="14.28515625" style="2" customWidth="1"/>
    <col min="4101" max="4101" width="21.42578125" style="2" customWidth="1"/>
    <col min="4102" max="4102" width="3.5703125" style="2" customWidth="1"/>
    <col min="4103" max="4103" width="14.28515625" style="2" customWidth="1"/>
    <col min="4104" max="4104" width="21.42578125" style="2" customWidth="1"/>
    <col min="4105" max="4105" width="3.5703125" style="2" customWidth="1"/>
    <col min="4106" max="4106" width="14.28515625" style="2" customWidth="1"/>
    <col min="4107" max="4107" width="21.42578125" style="2" customWidth="1"/>
    <col min="4108" max="4258" width="9.140625" style="2"/>
    <col min="4259" max="4259" width="3.5703125" style="2" customWidth="1"/>
    <col min="4260" max="4260" width="14.28515625" style="2" customWidth="1"/>
    <col min="4261" max="4261" width="21.42578125" style="2" customWidth="1"/>
    <col min="4262" max="4262" width="3.5703125" style="2" customWidth="1"/>
    <col min="4263" max="4263" width="14.28515625" style="2" customWidth="1"/>
    <col min="4264" max="4264" width="21.42578125" style="2" customWidth="1"/>
    <col min="4265" max="4265" width="3.5703125" style="2" customWidth="1"/>
    <col min="4266" max="4266" width="14.28515625" style="2" customWidth="1"/>
    <col min="4267" max="4267" width="21.42578125" style="2" customWidth="1"/>
    <col min="4268" max="4268" width="3.5703125" style="2" customWidth="1"/>
    <col min="4269" max="4269" width="14.28515625" style="2" customWidth="1"/>
    <col min="4270" max="4270" width="21.42578125" style="2" customWidth="1"/>
    <col min="4271" max="4271" width="3.5703125" style="2" customWidth="1"/>
    <col min="4272" max="4272" width="14.28515625" style="2" customWidth="1"/>
    <col min="4273" max="4273" width="21.42578125" style="2" customWidth="1"/>
    <col min="4274" max="4274" width="3.5703125" style="2" customWidth="1"/>
    <col min="4275" max="4275" width="14.28515625" style="2" customWidth="1"/>
    <col min="4276" max="4276" width="21.42578125" style="2" customWidth="1"/>
    <col min="4277" max="4277" width="3.5703125" style="2" customWidth="1"/>
    <col min="4278" max="4278" width="14.28515625" style="2" customWidth="1"/>
    <col min="4279" max="4279" width="21.42578125" style="2" customWidth="1"/>
    <col min="4280" max="4280" width="3.5703125" style="2" customWidth="1"/>
    <col min="4281" max="4281" width="14.28515625" style="2" customWidth="1"/>
    <col min="4282" max="4282" width="21.42578125" style="2" customWidth="1"/>
    <col min="4283" max="4283" width="3.5703125" style="2" customWidth="1"/>
    <col min="4284" max="4284" width="14.28515625" style="2" customWidth="1"/>
    <col min="4285" max="4285" width="21.42578125" style="2" customWidth="1"/>
    <col min="4286" max="4286" width="3.5703125" style="2" customWidth="1"/>
    <col min="4287" max="4287" width="14.28515625" style="2" customWidth="1"/>
    <col min="4288" max="4288" width="21.42578125" style="2" customWidth="1"/>
    <col min="4289" max="4289" width="3.5703125" style="2" customWidth="1"/>
    <col min="4290" max="4290" width="14.28515625" style="2" customWidth="1"/>
    <col min="4291" max="4291" width="21.42578125" style="2" customWidth="1"/>
    <col min="4292" max="4292" width="3.5703125" style="2" customWidth="1"/>
    <col min="4293" max="4293" width="14.28515625" style="2" customWidth="1"/>
    <col min="4294" max="4294" width="21.42578125" style="2" customWidth="1"/>
    <col min="4295" max="4295" width="3.5703125" style="2" customWidth="1"/>
    <col min="4296" max="4296" width="14.28515625" style="2" customWidth="1"/>
    <col min="4297" max="4297" width="21.42578125" style="2" customWidth="1"/>
    <col min="4298" max="4298" width="3.5703125" style="2" customWidth="1"/>
    <col min="4299" max="4299" width="14.28515625" style="2" customWidth="1"/>
    <col min="4300" max="4300" width="21.42578125" style="2" customWidth="1"/>
    <col min="4301" max="4301" width="3.5703125" style="2" customWidth="1"/>
    <col min="4302" max="4302" width="14.28515625" style="2" customWidth="1"/>
    <col min="4303" max="4303" width="21.42578125" style="2" customWidth="1"/>
    <col min="4304" max="4304" width="3.5703125" style="2" customWidth="1"/>
    <col min="4305" max="4305" width="14.28515625" style="2" customWidth="1"/>
    <col min="4306" max="4306" width="21.42578125" style="2" customWidth="1"/>
    <col min="4307" max="4307" width="3.5703125" style="2" customWidth="1"/>
    <col min="4308" max="4308" width="14.28515625" style="2" customWidth="1"/>
    <col min="4309" max="4309" width="21.42578125" style="2" customWidth="1"/>
    <col min="4310" max="4310" width="3.5703125" style="2" customWidth="1"/>
    <col min="4311" max="4311" width="14.28515625" style="2" customWidth="1"/>
    <col min="4312" max="4312" width="21.42578125" style="2" customWidth="1"/>
    <col min="4313" max="4313" width="3.5703125" style="2" customWidth="1"/>
    <col min="4314" max="4314" width="14.28515625" style="2" customWidth="1"/>
    <col min="4315" max="4315" width="21.42578125" style="2" customWidth="1"/>
    <col min="4316" max="4316" width="3.5703125" style="2" customWidth="1"/>
    <col min="4317" max="4317" width="14.28515625" style="2" customWidth="1"/>
    <col min="4318" max="4318" width="21.42578125" style="2" customWidth="1"/>
    <col min="4319" max="4319" width="3.5703125" style="2" customWidth="1"/>
    <col min="4320" max="4320" width="14.28515625" style="2" customWidth="1"/>
    <col min="4321" max="4321" width="21.42578125" style="2" customWidth="1"/>
    <col min="4322" max="4322" width="3.5703125" style="2" customWidth="1"/>
    <col min="4323" max="4323" width="14.28515625" style="2" customWidth="1"/>
    <col min="4324" max="4324" width="21.42578125" style="2" customWidth="1"/>
    <col min="4325" max="4325" width="3.5703125" style="2" customWidth="1"/>
    <col min="4326" max="4326" width="14.28515625" style="2" customWidth="1"/>
    <col min="4327" max="4327" width="21.42578125" style="2" customWidth="1"/>
    <col min="4328" max="4328" width="3.5703125" style="2" customWidth="1"/>
    <col min="4329" max="4329" width="14.28515625" style="2" customWidth="1"/>
    <col min="4330" max="4330" width="21.42578125" style="2" customWidth="1"/>
    <col min="4331" max="4331" width="3.5703125" style="2" customWidth="1"/>
    <col min="4332" max="4332" width="14.28515625" style="2" customWidth="1"/>
    <col min="4333" max="4333" width="21.42578125" style="2" customWidth="1"/>
    <col min="4334" max="4334" width="3.5703125" style="2" customWidth="1"/>
    <col min="4335" max="4335" width="14.28515625" style="2" customWidth="1"/>
    <col min="4336" max="4336" width="21.42578125" style="2" customWidth="1"/>
    <col min="4337" max="4337" width="3.5703125" style="2" customWidth="1"/>
    <col min="4338" max="4338" width="14.28515625" style="2" customWidth="1"/>
    <col min="4339" max="4339" width="21.42578125" style="2" customWidth="1"/>
    <col min="4340" max="4340" width="3.5703125" style="2" customWidth="1"/>
    <col min="4341" max="4341" width="14.28515625" style="2" customWidth="1"/>
    <col min="4342" max="4342" width="21.42578125" style="2" customWidth="1"/>
    <col min="4343" max="4343" width="3.5703125" style="2" customWidth="1"/>
    <col min="4344" max="4344" width="14.28515625" style="2" customWidth="1"/>
    <col min="4345" max="4345" width="21.42578125" style="2" customWidth="1"/>
    <col min="4346" max="4346" width="3.5703125" style="2" customWidth="1"/>
    <col min="4347" max="4347" width="14.28515625" style="2" customWidth="1"/>
    <col min="4348" max="4348" width="21.42578125" style="2" customWidth="1"/>
    <col min="4349" max="4349" width="3.5703125" style="2" customWidth="1"/>
    <col min="4350" max="4350" width="14.28515625" style="2" customWidth="1"/>
    <col min="4351" max="4351" width="21.42578125" style="2" customWidth="1"/>
    <col min="4352" max="4352" width="3.5703125" style="2" customWidth="1"/>
    <col min="4353" max="4353" width="14.28515625" style="2" customWidth="1"/>
    <col min="4354" max="4354" width="21.42578125" style="2" customWidth="1"/>
    <col min="4355" max="4355" width="3.5703125" style="2" customWidth="1"/>
    <col min="4356" max="4356" width="14.28515625" style="2" customWidth="1"/>
    <col min="4357" max="4357" width="21.42578125" style="2" customWidth="1"/>
    <col min="4358" max="4358" width="3.5703125" style="2" customWidth="1"/>
    <col min="4359" max="4359" width="14.28515625" style="2" customWidth="1"/>
    <col min="4360" max="4360" width="21.42578125" style="2" customWidth="1"/>
    <col min="4361" max="4361" width="3.5703125" style="2" customWidth="1"/>
    <col min="4362" max="4362" width="14.28515625" style="2" customWidth="1"/>
    <col min="4363" max="4363" width="21.42578125" style="2" customWidth="1"/>
    <col min="4364" max="4514" width="9.140625" style="2"/>
    <col min="4515" max="4515" width="3.5703125" style="2" customWidth="1"/>
    <col min="4516" max="4516" width="14.28515625" style="2" customWidth="1"/>
    <col min="4517" max="4517" width="21.42578125" style="2" customWidth="1"/>
    <col min="4518" max="4518" width="3.5703125" style="2" customWidth="1"/>
    <col min="4519" max="4519" width="14.28515625" style="2" customWidth="1"/>
    <col min="4520" max="4520" width="21.42578125" style="2" customWidth="1"/>
    <col min="4521" max="4521" width="3.5703125" style="2" customWidth="1"/>
    <col min="4522" max="4522" width="14.28515625" style="2" customWidth="1"/>
    <col min="4523" max="4523" width="21.42578125" style="2" customWidth="1"/>
    <col min="4524" max="4524" width="3.5703125" style="2" customWidth="1"/>
    <col min="4525" max="4525" width="14.28515625" style="2" customWidth="1"/>
    <col min="4526" max="4526" width="21.42578125" style="2" customWidth="1"/>
    <col min="4527" max="4527" width="3.5703125" style="2" customWidth="1"/>
    <col min="4528" max="4528" width="14.28515625" style="2" customWidth="1"/>
    <col min="4529" max="4529" width="21.42578125" style="2" customWidth="1"/>
    <col min="4530" max="4530" width="3.5703125" style="2" customWidth="1"/>
    <col min="4531" max="4531" width="14.28515625" style="2" customWidth="1"/>
    <col min="4532" max="4532" width="21.42578125" style="2" customWidth="1"/>
    <col min="4533" max="4533" width="3.5703125" style="2" customWidth="1"/>
    <col min="4534" max="4534" width="14.28515625" style="2" customWidth="1"/>
    <col min="4535" max="4535" width="21.42578125" style="2" customWidth="1"/>
    <col min="4536" max="4536" width="3.5703125" style="2" customWidth="1"/>
    <col min="4537" max="4537" width="14.28515625" style="2" customWidth="1"/>
    <col min="4538" max="4538" width="21.42578125" style="2" customWidth="1"/>
    <col min="4539" max="4539" width="3.5703125" style="2" customWidth="1"/>
    <col min="4540" max="4540" width="14.28515625" style="2" customWidth="1"/>
    <col min="4541" max="4541" width="21.42578125" style="2" customWidth="1"/>
    <col min="4542" max="4542" width="3.5703125" style="2" customWidth="1"/>
    <col min="4543" max="4543" width="14.28515625" style="2" customWidth="1"/>
    <col min="4544" max="4544" width="21.42578125" style="2" customWidth="1"/>
    <col min="4545" max="4545" width="3.5703125" style="2" customWidth="1"/>
    <col min="4546" max="4546" width="14.28515625" style="2" customWidth="1"/>
    <col min="4547" max="4547" width="21.42578125" style="2" customWidth="1"/>
    <col min="4548" max="4548" width="3.5703125" style="2" customWidth="1"/>
    <col min="4549" max="4549" width="14.28515625" style="2" customWidth="1"/>
    <col min="4550" max="4550" width="21.42578125" style="2" customWidth="1"/>
    <col min="4551" max="4551" width="3.5703125" style="2" customWidth="1"/>
    <col min="4552" max="4552" width="14.28515625" style="2" customWidth="1"/>
    <col min="4553" max="4553" width="21.42578125" style="2" customWidth="1"/>
    <col min="4554" max="4554" width="3.5703125" style="2" customWidth="1"/>
    <col min="4555" max="4555" width="14.28515625" style="2" customWidth="1"/>
    <col min="4556" max="4556" width="21.42578125" style="2" customWidth="1"/>
    <col min="4557" max="4557" width="3.5703125" style="2" customWidth="1"/>
    <col min="4558" max="4558" width="14.28515625" style="2" customWidth="1"/>
    <col min="4559" max="4559" width="21.42578125" style="2" customWidth="1"/>
    <col min="4560" max="4560" width="3.5703125" style="2" customWidth="1"/>
    <col min="4561" max="4561" width="14.28515625" style="2" customWidth="1"/>
    <col min="4562" max="4562" width="21.42578125" style="2" customWidth="1"/>
    <col min="4563" max="4563" width="3.5703125" style="2" customWidth="1"/>
    <col min="4564" max="4564" width="14.28515625" style="2" customWidth="1"/>
    <col min="4565" max="4565" width="21.42578125" style="2" customWidth="1"/>
    <col min="4566" max="4566" width="3.5703125" style="2" customWidth="1"/>
    <col min="4567" max="4567" width="14.28515625" style="2" customWidth="1"/>
    <col min="4568" max="4568" width="21.42578125" style="2" customWidth="1"/>
    <col min="4569" max="4569" width="3.5703125" style="2" customWidth="1"/>
    <col min="4570" max="4570" width="14.28515625" style="2" customWidth="1"/>
    <col min="4571" max="4571" width="21.42578125" style="2" customWidth="1"/>
    <col min="4572" max="4572" width="3.5703125" style="2" customWidth="1"/>
    <col min="4573" max="4573" width="14.28515625" style="2" customWidth="1"/>
    <col min="4574" max="4574" width="21.42578125" style="2" customWidth="1"/>
    <col min="4575" max="4575" width="3.5703125" style="2" customWidth="1"/>
    <col min="4576" max="4576" width="14.28515625" style="2" customWidth="1"/>
    <col min="4577" max="4577" width="21.42578125" style="2" customWidth="1"/>
    <col min="4578" max="4578" width="3.5703125" style="2" customWidth="1"/>
    <col min="4579" max="4579" width="14.28515625" style="2" customWidth="1"/>
    <col min="4580" max="4580" width="21.42578125" style="2" customWidth="1"/>
    <col min="4581" max="4581" width="3.5703125" style="2" customWidth="1"/>
    <col min="4582" max="4582" width="14.28515625" style="2" customWidth="1"/>
    <col min="4583" max="4583" width="21.42578125" style="2" customWidth="1"/>
    <col min="4584" max="4584" width="3.5703125" style="2" customWidth="1"/>
    <col min="4585" max="4585" width="14.28515625" style="2" customWidth="1"/>
    <col min="4586" max="4586" width="21.42578125" style="2" customWidth="1"/>
    <col min="4587" max="4587" width="3.5703125" style="2" customWidth="1"/>
    <col min="4588" max="4588" width="14.28515625" style="2" customWidth="1"/>
    <col min="4589" max="4589" width="21.42578125" style="2" customWidth="1"/>
    <col min="4590" max="4590" width="3.5703125" style="2" customWidth="1"/>
    <col min="4591" max="4591" width="14.28515625" style="2" customWidth="1"/>
    <col min="4592" max="4592" width="21.42578125" style="2" customWidth="1"/>
    <col min="4593" max="4593" width="3.5703125" style="2" customWidth="1"/>
    <col min="4594" max="4594" width="14.28515625" style="2" customWidth="1"/>
    <col min="4595" max="4595" width="21.42578125" style="2" customWidth="1"/>
    <col min="4596" max="4596" width="3.5703125" style="2" customWidth="1"/>
    <col min="4597" max="4597" width="14.28515625" style="2" customWidth="1"/>
    <col min="4598" max="4598" width="21.42578125" style="2" customWidth="1"/>
    <col min="4599" max="4599" width="3.5703125" style="2" customWidth="1"/>
    <col min="4600" max="4600" width="14.28515625" style="2" customWidth="1"/>
    <col min="4601" max="4601" width="21.42578125" style="2" customWidth="1"/>
    <col min="4602" max="4602" width="3.5703125" style="2" customWidth="1"/>
    <col min="4603" max="4603" width="14.28515625" style="2" customWidth="1"/>
    <col min="4604" max="4604" width="21.42578125" style="2" customWidth="1"/>
    <col min="4605" max="4605" width="3.5703125" style="2" customWidth="1"/>
    <col min="4606" max="4606" width="14.28515625" style="2" customWidth="1"/>
    <col min="4607" max="4607" width="21.42578125" style="2" customWidth="1"/>
    <col min="4608" max="4608" width="3.5703125" style="2" customWidth="1"/>
    <col min="4609" max="4609" width="14.28515625" style="2" customWidth="1"/>
    <col min="4610" max="4610" width="21.42578125" style="2" customWidth="1"/>
    <col min="4611" max="4611" width="3.5703125" style="2" customWidth="1"/>
    <col min="4612" max="4612" width="14.28515625" style="2" customWidth="1"/>
    <col min="4613" max="4613" width="21.42578125" style="2" customWidth="1"/>
    <col min="4614" max="4614" width="3.5703125" style="2" customWidth="1"/>
    <col min="4615" max="4615" width="14.28515625" style="2" customWidth="1"/>
    <col min="4616" max="4616" width="21.42578125" style="2" customWidth="1"/>
    <col min="4617" max="4617" width="3.5703125" style="2" customWidth="1"/>
    <col min="4618" max="4618" width="14.28515625" style="2" customWidth="1"/>
    <col min="4619" max="4619" width="21.42578125" style="2" customWidth="1"/>
    <col min="4620" max="4770" width="9.140625" style="2"/>
    <col min="4771" max="4771" width="3.5703125" style="2" customWidth="1"/>
    <col min="4772" max="4772" width="14.28515625" style="2" customWidth="1"/>
    <col min="4773" max="4773" width="21.42578125" style="2" customWidth="1"/>
    <col min="4774" max="4774" width="3.5703125" style="2" customWidth="1"/>
    <col min="4775" max="4775" width="14.28515625" style="2" customWidth="1"/>
    <col min="4776" max="4776" width="21.42578125" style="2" customWidth="1"/>
    <col min="4777" max="4777" width="3.5703125" style="2" customWidth="1"/>
    <col min="4778" max="4778" width="14.28515625" style="2" customWidth="1"/>
    <col min="4779" max="4779" width="21.42578125" style="2" customWidth="1"/>
    <col min="4780" max="4780" width="3.5703125" style="2" customWidth="1"/>
    <col min="4781" max="4781" width="14.28515625" style="2" customWidth="1"/>
    <col min="4782" max="4782" width="21.42578125" style="2" customWidth="1"/>
    <col min="4783" max="4783" width="3.5703125" style="2" customWidth="1"/>
    <col min="4784" max="4784" width="14.28515625" style="2" customWidth="1"/>
    <col min="4785" max="4785" width="21.42578125" style="2" customWidth="1"/>
    <col min="4786" max="4786" width="3.5703125" style="2" customWidth="1"/>
    <col min="4787" max="4787" width="14.28515625" style="2" customWidth="1"/>
    <col min="4788" max="4788" width="21.42578125" style="2" customWidth="1"/>
    <col min="4789" max="4789" width="3.5703125" style="2" customWidth="1"/>
    <col min="4790" max="4790" width="14.28515625" style="2" customWidth="1"/>
    <col min="4791" max="4791" width="21.42578125" style="2" customWidth="1"/>
    <col min="4792" max="4792" width="3.5703125" style="2" customWidth="1"/>
    <col min="4793" max="4793" width="14.28515625" style="2" customWidth="1"/>
    <col min="4794" max="4794" width="21.42578125" style="2" customWidth="1"/>
    <col min="4795" max="4795" width="3.5703125" style="2" customWidth="1"/>
    <col min="4796" max="4796" width="14.28515625" style="2" customWidth="1"/>
    <col min="4797" max="4797" width="21.42578125" style="2" customWidth="1"/>
    <col min="4798" max="4798" width="3.5703125" style="2" customWidth="1"/>
    <col min="4799" max="4799" width="14.28515625" style="2" customWidth="1"/>
    <col min="4800" max="4800" width="21.42578125" style="2" customWidth="1"/>
    <col min="4801" max="4801" width="3.5703125" style="2" customWidth="1"/>
    <col min="4802" max="4802" width="14.28515625" style="2" customWidth="1"/>
    <col min="4803" max="4803" width="21.42578125" style="2" customWidth="1"/>
    <col min="4804" max="4804" width="3.5703125" style="2" customWidth="1"/>
    <col min="4805" max="4805" width="14.28515625" style="2" customWidth="1"/>
    <col min="4806" max="4806" width="21.42578125" style="2" customWidth="1"/>
    <col min="4807" max="4807" width="3.5703125" style="2" customWidth="1"/>
    <col min="4808" max="4808" width="14.28515625" style="2" customWidth="1"/>
    <col min="4809" max="4809" width="21.42578125" style="2" customWidth="1"/>
    <col min="4810" max="4810" width="3.5703125" style="2" customWidth="1"/>
    <col min="4811" max="4811" width="14.28515625" style="2" customWidth="1"/>
    <col min="4812" max="4812" width="21.42578125" style="2" customWidth="1"/>
    <col min="4813" max="4813" width="3.5703125" style="2" customWidth="1"/>
    <col min="4814" max="4814" width="14.28515625" style="2" customWidth="1"/>
    <col min="4815" max="4815" width="21.42578125" style="2" customWidth="1"/>
    <col min="4816" max="4816" width="3.5703125" style="2" customWidth="1"/>
    <col min="4817" max="4817" width="14.28515625" style="2" customWidth="1"/>
    <col min="4818" max="4818" width="21.42578125" style="2" customWidth="1"/>
    <col min="4819" max="4819" width="3.5703125" style="2" customWidth="1"/>
    <col min="4820" max="4820" width="14.28515625" style="2" customWidth="1"/>
    <col min="4821" max="4821" width="21.42578125" style="2" customWidth="1"/>
    <col min="4822" max="4822" width="3.5703125" style="2" customWidth="1"/>
    <col min="4823" max="4823" width="14.28515625" style="2" customWidth="1"/>
    <col min="4824" max="4824" width="21.42578125" style="2" customWidth="1"/>
    <col min="4825" max="4825" width="3.5703125" style="2" customWidth="1"/>
    <col min="4826" max="4826" width="14.28515625" style="2" customWidth="1"/>
    <col min="4827" max="4827" width="21.42578125" style="2" customWidth="1"/>
    <col min="4828" max="4828" width="3.5703125" style="2" customWidth="1"/>
    <col min="4829" max="4829" width="14.28515625" style="2" customWidth="1"/>
    <col min="4830" max="4830" width="21.42578125" style="2" customWidth="1"/>
    <col min="4831" max="4831" width="3.5703125" style="2" customWidth="1"/>
    <col min="4832" max="4832" width="14.28515625" style="2" customWidth="1"/>
    <col min="4833" max="4833" width="21.42578125" style="2" customWidth="1"/>
    <col min="4834" max="4834" width="3.5703125" style="2" customWidth="1"/>
    <col min="4835" max="4835" width="14.28515625" style="2" customWidth="1"/>
    <col min="4836" max="4836" width="21.42578125" style="2" customWidth="1"/>
    <col min="4837" max="4837" width="3.5703125" style="2" customWidth="1"/>
    <col min="4838" max="4838" width="14.28515625" style="2" customWidth="1"/>
    <col min="4839" max="4839" width="21.42578125" style="2" customWidth="1"/>
    <col min="4840" max="4840" width="3.5703125" style="2" customWidth="1"/>
    <col min="4841" max="4841" width="14.28515625" style="2" customWidth="1"/>
    <col min="4842" max="4842" width="21.42578125" style="2" customWidth="1"/>
    <col min="4843" max="4843" width="3.5703125" style="2" customWidth="1"/>
    <col min="4844" max="4844" width="14.28515625" style="2" customWidth="1"/>
    <col min="4845" max="4845" width="21.42578125" style="2" customWidth="1"/>
    <col min="4846" max="4846" width="3.5703125" style="2" customWidth="1"/>
    <col min="4847" max="4847" width="14.28515625" style="2" customWidth="1"/>
    <col min="4848" max="4848" width="21.42578125" style="2" customWidth="1"/>
    <col min="4849" max="4849" width="3.5703125" style="2" customWidth="1"/>
    <col min="4850" max="4850" width="14.28515625" style="2" customWidth="1"/>
    <col min="4851" max="4851" width="21.42578125" style="2" customWidth="1"/>
    <col min="4852" max="4852" width="3.5703125" style="2" customWidth="1"/>
    <col min="4853" max="4853" width="14.28515625" style="2" customWidth="1"/>
    <col min="4854" max="4854" width="21.42578125" style="2" customWidth="1"/>
    <col min="4855" max="4855" width="3.5703125" style="2" customWidth="1"/>
    <col min="4856" max="4856" width="14.28515625" style="2" customWidth="1"/>
    <col min="4857" max="4857" width="21.42578125" style="2" customWidth="1"/>
    <col min="4858" max="4858" width="3.5703125" style="2" customWidth="1"/>
    <col min="4859" max="4859" width="14.28515625" style="2" customWidth="1"/>
    <col min="4860" max="4860" width="21.42578125" style="2" customWidth="1"/>
    <col min="4861" max="4861" width="3.5703125" style="2" customWidth="1"/>
    <col min="4862" max="4862" width="14.28515625" style="2" customWidth="1"/>
    <col min="4863" max="4863" width="21.42578125" style="2" customWidth="1"/>
    <col min="4864" max="4864" width="3.5703125" style="2" customWidth="1"/>
    <col min="4865" max="4865" width="14.28515625" style="2" customWidth="1"/>
    <col min="4866" max="4866" width="21.42578125" style="2" customWidth="1"/>
    <col min="4867" max="4867" width="3.5703125" style="2" customWidth="1"/>
    <col min="4868" max="4868" width="14.28515625" style="2" customWidth="1"/>
    <col min="4869" max="4869" width="21.42578125" style="2" customWidth="1"/>
    <col min="4870" max="4870" width="3.5703125" style="2" customWidth="1"/>
    <col min="4871" max="4871" width="14.28515625" style="2" customWidth="1"/>
    <col min="4872" max="4872" width="21.42578125" style="2" customWidth="1"/>
    <col min="4873" max="4873" width="3.5703125" style="2" customWidth="1"/>
    <col min="4874" max="4874" width="14.28515625" style="2" customWidth="1"/>
    <col min="4875" max="4875" width="21.42578125" style="2" customWidth="1"/>
    <col min="4876" max="5026" width="9.140625" style="2"/>
    <col min="5027" max="5027" width="3.5703125" style="2" customWidth="1"/>
    <col min="5028" max="5028" width="14.28515625" style="2" customWidth="1"/>
    <col min="5029" max="5029" width="21.42578125" style="2" customWidth="1"/>
    <col min="5030" max="5030" width="3.5703125" style="2" customWidth="1"/>
    <col min="5031" max="5031" width="14.28515625" style="2" customWidth="1"/>
    <col min="5032" max="5032" width="21.42578125" style="2" customWidth="1"/>
    <col min="5033" max="5033" width="3.5703125" style="2" customWidth="1"/>
    <col min="5034" max="5034" width="14.28515625" style="2" customWidth="1"/>
    <col min="5035" max="5035" width="21.42578125" style="2" customWidth="1"/>
    <col min="5036" max="5036" width="3.5703125" style="2" customWidth="1"/>
    <col min="5037" max="5037" width="14.28515625" style="2" customWidth="1"/>
    <col min="5038" max="5038" width="21.42578125" style="2" customWidth="1"/>
    <col min="5039" max="5039" width="3.5703125" style="2" customWidth="1"/>
    <col min="5040" max="5040" width="14.28515625" style="2" customWidth="1"/>
    <col min="5041" max="5041" width="21.42578125" style="2" customWidth="1"/>
    <col min="5042" max="5042" width="3.5703125" style="2" customWidth="1"/>
    <col min="5043" max="5043" width="14.28515625" style="2" customWidth="1"/>
    <col min="5044" max="5044" width="21.42578125" style="2" customWidth="1"/>
    <col min="5045" max="5045" width="3.5703125" style="2" customWidth="1"/>
    <col min="5046" max="5046" width="14.28515625" style="2" customWidth="1"/>
    <col min="5047" max="5047" width="21.42578125" style="2" customWidth="1"/>
    <col min="5048" max="5048" width="3.5703125" style="2" customWidth="1"/>
    <col min="5049" max="5049" width="14.28515625" style="2" customWidth="1"/>
    <col min="5050" max="5050" width="21.42578125" style="2" customWidth="1"/>
    <col min="5051" max="5051" width="3.5703125" style="2" customWidth="1"/>
    <col min="5052" max="5052" width="14.28515625" style="2" customWidth="1"/>
    <col min="5053" max="5053" width="21.42578125" style="2" customWidth="1"/>
    <col min="5054" max="5054" width="3.5703125" style="2" customWidth="1"/>
    <col min="5055" max="5055" width="14.28515625" style="2" customWidth="1"/>
    <col min="5056" max="5056" width="21.42578125" style="2" customWidth="1"/>
    <col min="5057" max="5057" width="3.5703125" style="2" customWidth="1"/>
    <col min="5058" max="5058" width="14.28515625" style="2" customWidth="1"/>
    <col min="5059" max="5059" width="21.42578125" style="2" customWidth="1"/>
    <col min="5060" max="5060" width="3.5703125" style="2" customWidth="1"/>
    <col min="5061" max="5061" width="14.28515625" style="2" customWidth="1"/>
    <col min="5062" max="5062" width="21.42578125" style="2" customWidth="1"/>
    <col min="5063" max="5063" width="3.5703125" style="2" customWidth="1"/>
    <col min="5064" max="5064" width="14.28515625" style="2" customWidth="1"/>
    <col min="5065" max="5065" width="21.42578125" style="2" customWidth="1"/>
    <col min="5066" max="5066" width="3.5703125" style="2" customWidth="1"/>
    <col min="5067" max="5067" width="14.28515625" style="2" customWidth="1"/>
    <col min="5068" max="5068" width="21.42578125" style="2" customWidth="1"/>
    <col min="5069" max="5069" width="3.5703125" style="2" customWidth="1"/>
    <col min="5070" max="5070" width="14.28515625" style="2" customWidth="1"/>
    <col min="5071" max="5071" width="21.42578125" style="2" customWidth="1"/>
    <col min="5072" max="5072" width="3.5703125" style="2" customWidth="1"/>
    <col min="5073" max="5073" width="14.28515625" style="2" customWidth="1"/>
    <col min="5074" max="5074" width="21.42578125" style="2" customWidth="1"/>
    <col min="5075" max="5075" width="3.5703125" style="2" customWidth="1"/>
    <col min="5076" max="5076" width="14.28515625" style="2" customWidth="1"/>
    <col min="5077" max="5077" width="21.42578125" style="2" customWidth="1"/>
    <col min="5078" max="5078" width="3.5703125" style="2" customWidth="1"/>
    <col min="5079" max="5079" width="14.28515625" style="2" customWidth="1"/>
    <col min="5080" max="5080" width="21.42578125" style="2" customWidth="1"/>
    <col min="5081" max="5081" width="3.5703125" style="2" customWidth="1"/>
    <col min="5082" max="5082" width="14.28515625" style="2" customWidth="1"/>
    <col min="5083" max="5083" width="21.42578125" style="2" customWidth="1"/>
    <col min="5084" max="5084" width="3.5703125" style="2" customWidth="1"/>
    <col min="5085" max="5085" width="14.28515625" style="2" customWidth="1"/>
    <col min="5086" max="5086" width="21.42578125" style="2" customWidth="1"/>
    <col min="5087" max="5087" width="3.5703125" style="2" customWidth="1"/>
    <col min="5088" max="5088" width="14.28515625" style="2" customWidth="1"/>
    <col min="5089" max="5089" width="21.42578125" style="2" customWidth="1"/>
    <col min="5090" max="5090" width="3.5703125" style="2" customWidth="1"/>
    <col min="5091" max="5091" width="14.28515625" style="2" customWidth="1"/>
    <col min="5092" max="5092" width="21.42578125" style="2" customWidth="1"/>
    <col min="5093" max="5093" width="3.5703125" style="2" customWidth="1"/>
    <col min="5094" max="5094" width="14.28515625" style="2" customWidth="1"/>
    <col min="5095" max="5095" width="21.42578125" style="2" customWidth="1"/>
    <col min="5096" max="5096" width="3.5703125" style="2" customWidth="1"/>
    <col min="5097" max="5097" width="14.28515625" style="2" customWidth="1"/>
    <col min="5098" max="5098" width="21.42578125" style="2" customWidth="1"/>
    <col min="5099" max="5099" width="3.5703125" style="2" customWidth="1"/>
    <col min="5100" max="5100" width="14.28515625" style="2" customWidth="1"/>
    <col min="5101" max="5101" width="21.42578125" style="2" customWidth="1"/>
    <col min="5102" max="5102" width="3.5703125" style="2" customWidth="1"/>
    <col min="5103" max="5103" width="14.28515625" style="2" customWidth="1"/>
    <col min="5104" max="5104" width="21.42578125" style="2" customWidth="1"/>
    <col min="5105" max="5105" width="3.5703125" style="2" customWidth="1"/>
    <col min="5106" max="5106" width="14.28515625" style="2" customWidth="1"/>
    <col min="5107" max="5107" width="21.42578125" style="2" customWidth="1"/>
    <col min="5108" max="5108" width="3.5703125" style="2" customWidth="1"/>
    <col min="5109" max="5109" width="14.28515625" style="2" customWidth="1"/>
    <col min="5110" max="5110" width="21.42578125" style="2" customWidth="1"/>
    <col min="5111" max="5111" width="3.5703125" style="2" customWidth="1"/>
    <col min="5112" max="5112" width="14.28515625" style="2" customWidth="1"/>
    <col min="5113" max="5113" width="21.42578125" style="2" customWidth="1"/>
    <col min="5114" max="5114" width="3.5703125" style="2" customWidth="1"/>
    <col min="5115" max="5115" width="14.28515625" style="2" customWidth="1"/>
    <col min="5116" max="5116" width="21.42578125" style="2" customWidth="1"/>
    <col min="5117" max="5117" width="3.5703125" style="2" customWidth="1"/>
    <col min="5118" max="5118" width="14.28515625" style="2" customWidth="1"/>
    <col min="5119" max="5119" width="21.42578125" style="2" customWidth="1"/>
    <col min="5120" max="5120" width="3.5703125" style="2" customWidth="1"/>
    <col min="5121" max="5121" width="14.28515625" style="2" customWidth="1"/>
    <col min="5122" max="5122" width="21.42578125" style="2" customWidth="1"/>
    <col min="5123" max="5123" width="3.5703125" style="2" customWidth="1"/>
    <col min="5124" max="5124" width="14.28515625" style="2" customWidth="1"/>
    <col min="5125" max="5125" width="21.42578125" style="2" customWidth="1"/>
    <col min="5126" max="5126" width="3.5703125" style="2" customWidth="1"/>
    <col min="5127" max="5127" width="14.28515625" style="2" customWidth="1"/>
    <col min="5128" max="5128" width="21.42578125" style="2" customWidth="1"/>
    <col min="5129" max="5129" width="3.5703125" style="2" customWidth="1"/>
    <col min="5130" max="5130" width="14.28515625" style="2" customWidth="1"/>
    <col min="5131" max="5131" width="21.42578125" style="2" customWidth="1"/>
    <col min="5132" max="5282" width="9.140625" style="2"/>
    <col min="5283" max="5283" width="3.5703125" style="2" customWidth="1"/>
    <col min="5284" max="5284" width="14.28515625" style="2" customWidth="1"/>
    <col min="5285" max="5285" width="21.42578125" style="2" customWidth="1"/>
    <col min="5286" max="5286" width="3.5703125" style="2" customWidth="1"/>
    <col min="5287" max="5287" width="14.28515625" style="2" customWidth="1"/>
    <col min="5288" max="5288" width="21.42578125" style="2" customWidth="1"/>
    <col min="5289" max="5289" width="3.5703125" style="2" customWidth="1"/>
    <col min="5290" max="5290" width="14.28515625" style="2" customWidth="1"/>
    <col min="5291" max="5291" width="21.42578125" style="2" customWidth="1"/>
    <col min="5292" max="5292" width="3.5703125" style="2" customWidth="1"/>
    <col min="5293" max="5293" width="14.28515625" style="2" customWidth="1"/>
    <col min="5294" max="5294" width="21.42578125" style="2" customWidth="1"/>
    <col min="5295" max="5295" width="3.5703125" style="2" customWidth="1"/>
    <col min="5296" max="5296" width="14.28515625" style="2" customWidth="1"/>
    <col min="5297" max="5297" width="21.42578125" style="2" customWidth="1"/>
    <col min="5298" max="5298" width="3.5703125" style="2" customWidth="1"/>
    <col min="5299" max="5299" width="14.28515625" style="2" customWidth="1"/>
    <col min="5300" max="5300" width="21.42578125" style="2" customWidth="1"/>
    <col min="5301" max="5301" width="3.5703125" style="2" customWidth="1"/>
    <col min="5302" max="5302" width="14.28515625" style="2" customWidth="1"/>
    <col min="5303" max="5303" width="21.42578125" style="2" customWidth="1"/>
    <col min="5304" max="5304" width="3.5703125" style="2" customWidth="1"/>
    <col min="5305" max="5305" width="14.28515625" style="2" customWidth="1"/>
    <col min="5306" max="5306" width="21.42578125" style="2" customWidth="1"/>
    <col min="5307" max="5307" width="3.5703125" style="2" customWidth="1"/>
    <col min="5308" max="5308" width="14.28515625" style="2" customWidth="1"/>
    <col min="5309" max="5309" width="21.42578125" style="2" customWidth="1"/>
    <col min="5310" max="5310" width="3.5703125" style="2" customWidth="1"/>
    <col min="5311" max="5311" width="14.28515625" style="2" customWidth="1"/>
    <col min="5312" max="5312" width="21.42578125" style="2" customWidth="1"/>
    <col min="5313" max="5313" width="3.5703125" style="2" customWidth="1"/>
    <col min="5314" max="5314" width="14.28515625" style="2" customWidth="1"/>
    <col min="5315" max="5315" width="21.42578125" style="2" customWidth="1"/>
    <col min="5316" max="5316" width="3.5703125" style="2" customWidth="1"/>
    <col min="5317" max="5317" width="14.28515625" style="2" customWidth="1"/>
    <col min="5318" max="5318" width="21.42578125" style="2" customWidth="1"/>
    <col min="5319" max="5319" width="3.5703125" style="2" customWidth="1"/>
    <col min="5320" max="5320" width="14.28515625" style="2" customWidth="1"/>
    <col min="5321" max="5321" width="21.42578125" style="2" customWidth="1"/>
    <col min="5322" max="5322" width="3.5703125" style="2" customWidth="1"/>
    <col min="5323" max="5323" width="14.28515625" style="2" customWidth="1"/>
    <col min="5324" max="5324" width="21.42578125" style="2" customWidth="1"/>
    <col min="5325" max="5325" width="3.5703125" style="2" customWidth="1"/>
    <col min="5326" max="5326" width="14.28515625" style="2" customWidth="1"/>
    <col min="5327" max="5327" width="21.42578125" style="2" customWidth="1"/>
    <col min="5328" max="5328" width="3.5703125" style="2" customWidth="1"/>
    <col min="5329" max="5329" width="14.28515625" style="2" customWidth="1"/>
    <col min="5330" max="5330" width="21.42578125" style="2" customWidth="1"/>
    <col min="5331" max="5331" width="3.5703125" style="2" customWidth="1"/>
    <col min="5332" max="5332" width="14.28515625" style="2" customWidth="1"/>
    <col min="5333" max="5333" width="21.42578125" style="2" customWidth="1"/>
    <col min="5334" max="5334" width="3.5703125" style="2" customWidth="1"/>
    <col min="5335" max="5335" width="14.28515625" style="2" customWidth="1"/>
    <col min="5336" max="5336" width="21.42578125" style="2" customWidth="1"/>
    <col min="5337" max="5337" width="3.5703125" style="2" customWidth="1"/>
    <col min="5338" max="5338" width="14.28515625" style="2" customWidth="1"/>
    <col min="5339" max="5339" width="21.42578125" style="2" customWidth="1"/>
    <col min="5340" max="5340" width="3.5703125" style="2" customWidth="1"/>
    <col min="5341" max="5341" width="14.28515625" style="2" customWidth="1"/>
    <col min="5342" max="5342" width="21.42578125" style="2" customWidth="1"/>
    <col min="5343" max="5343" width="3.5703125" style="2" customWidth="1"/>
    <col min="5344" max="5344" width="14.28515625" style="2" customWidth="1"/>
    <col min="5345" max="5345" width="21.42578125" style="2" customWidth="1"/>
    <col min="5346" max="5346" width="3.5703125" style="2" customWidth="1"/>
    <col min="5347" max="5347" width="14.28515625" style="2" customWidth="1"/>
    <col min="5348" max="5348" width="21.42578125" style="2" customWidth="1"/>
    <col min="5349" max="5349" width="3.5703125" style="2" customWidth="1"/>
    <col min="5350" max="5350" width="14.28515625" style="2" customWidth="1"/>
    <col min="5351" max="5351" width="21.42578125" style="2" customWidth="1"/>
    <col min="5352" max="5352" width="3.5703125" style="2" customWidth="1"/>
    <col min="5353" max="5353" width="14.28515625" style="2" customWidth="1"/>
    <col min="5354" max="5354" width="21.42578125" style="2" customWidth="1"/>
    <col min="5355" max="5355" width="3.5703125" style="2" customWidth="1"/>
    <col min="5356" max="5356" width="14.28515625" style="2" customWidth="1"/>
    <col min="5357" max="5357" width="21.42578125" style="2" customWidth="1"/>
    <col min="5358" max="5358" width="3.5703125" style="2" customWidth="1"/>
    <col min="5359" max="5359" width="14.28515625" style="2" customWidth="1"/>
    <col min="5360" max="5360" width="21.42578125" style="2" customWidth="1"/>
    <col min="5361" max="5361" width="3.5703125" style="2" customWidth="1"/>
    <col min="5362" max="5362" width="14.28515625" style="2" customWidth="1"/>
    <col min="5363" max="5363" width="21.42578125" style="2" customWidth="1"/>
    <col min="5364" max="5364" width="3.5703125" style="2" customWidth="1"/>
    <col min="5365" max="5365" width="14.28515625" style="2" customWidth="1"/>
    <col min="5366" max="5366" width="21.42578125" style="2" customWidth="1"/>
    <col min="5367" max="5367" width="3.5703125" style="2" customWidth="1"/>
    <col min="5368" max="5368" width="14.28515625" style="2" customWidth="1"/>
    <col min="5369" max="5369" width="21.42578125" style="2" customWidth="1"/>
    <col min="5370" max="5370" width="3.5703125" style="2" customWidth="1"/>
    <col min="5371" max="5371" width="14.28515625" style="2" customWidth="1"/>
    <col min="5372" max="5372" width="21.42578125" style="2" customWidth="1"/>
    <col min="5373" max="5373" width="3.5703125" style="2" customWidth="1"/>
    <col min="5374" max="5374" width="14.28515625" style="2" customWidth="1"/>
    <col min="5375" max="5375" width="21.42578125" style="2" customWidth="1"/>
    <col min="5376" max="5376" width="3.5703125" style="2" customWidth="1"/>
    <col min="5377" max="5377" width="14.28515625" style="2" customWidth="1"/>
    <col min="5378" max="5378" width="21.42578125" style="2" customWidth="1"/>
    <col min="5379" max="5379" width="3.5703125" style="2" customWidth="1"/>
    <col min="5380" max="5380" width="14.28515625" style="2" customWidth="1"/>
    <col min="5381" max="5381" width="21.42578125" style="2" customWidth="1"/>
    <col min="5382" max="5382" width="3.5703125" style="2" customWidth="1"/>
    <col min="5383" max="5383" width="14.28515625" style="2" customWidth="1"/>
    <col min="5384" max="5384" width="21.42578125" style="2" customWidth="1"/>
    <col min="5385" max="5385" width="3.5703125" style="2" customWidth="1"/>
    <col min="5386" max="5386" width="14.28515625" style="2" customWidth="1"/>
    <col min="5387" max="5387" width="21.42578125" style="2" customWidth="1"/>
    <col min="5388" max="5538" width="9.140625" style="2"/>
    <col min="5539" max="5539" width="3.5703125" style="2" customWidth="1"/>
    <col min="5540" max="5540" width="14.28515625" style="2" customWidth="1"/>
    <col min="5541" max="5541" width="21.42578125" style="2" customWidth="1"/>
    <col min="5542" max="5542" width="3.5703125" style="2" customWidth="1"/>
    <col min="5543" max="5543" width="14.28515625" style="2" customWidth="1"/>
    <col min="5544" max="5544" width="21.42578125" style="2" customWidth="1"/>
    <col min="5545" max="5545" width="3.5703125" style="2" customWidth="1"/>
    <col min="5546" max="5546" width="14.28515625" style="2" customWidth="1"/>
    <col min="5547" max="5547" width="21.42578125" style="2" customWidth="1"/>
    <col min="5548" max="5548" width="3.5703125" style="2" customWidth="1"/>
    <col min="5549" max="5549" width="14.28515625" style="2" customWidth="1"/>
    <col min="5550" max="5550" width="21.42578125" style="2" customWidth="1"/>
    <col min="5551" max="5551" width="3.5703125" style="2" customWidth="1"/>
    <col min="5552" max="5552" width="14.28515625" style="2" customWidth="1"/>
    <col min="5553" max="5553" width="21.42578125" style="2" customWidth="1"/>
    <col min="5554" max="5554" width="3.5703125" style="2" customWidth="1"/>
    <col min="5555" max="5555" width="14.28515625" style="2" customWidth="1"/>
    <col min="5556" max="5556" width="21.42578125" style="2" customWidth="1"/>
    <col min="5557" max="5557" width="3.5703125" style="2" customWidth="1"/>
    <col min="5558" max="5558" width="14.28515625" style="2" customWidth="1"/>
    <col min="5559" max="5559" width="21.42578125" style="2" customWidth="1"/>
    <col min="5560" max="5560" width="3.5703125" style="2" customWidth="1"/>
    <col min="5561" max="5561" width="14.28515625" style="2" customWidth="1"/>
    <col min="5562" max="5562" width="21.42578125" style="2" customWidth="1"/>
    <col min="5563" max="5563" width="3.5703125" style="2" customWidth="1"/>
    <col min="5564" max="5564" width="14.28515625" style="2" customWidth="1"/>
    <col min="5565" max="5565" width="21.42578125" style="2" customWidth="1"/>
    <col min="5566" max="5566" width="3.5703125" style="2" customWidth="1"/>
    <col min="5567" max="5567" width="14.28515625" style="2" customWidth="1"/>
    <col min="5568" max="5568" width="21.42578125" style="2" customWidth="1"/>
    <col min="5569" max="5569" width="3.5703125" style="2" customWidth="1"/>
    <col min="5570" max="5570" width="14.28515625" style="2" customWidth="1"/>
    <col min="5571" max="5571" width="21.42578125" style="2" customWidth="1"/>
    <col min="5572" max="5572" width="3.5703125" style="2" customWidth="1"/>
    <col min="5573" max="5573" width="14.28515625" style="2" customWidth="1"/>
    <col min="5574" max="5574" width="21.42578125" style="2" customWidth="1"/>
    <col min="5575" max="5575" width="3.5703125" style="2" customWidth="1"/>
    <col min="5576" max="5576" width="14.28515625" style="2" customWidth="1"/>
    <col min="5577" max="5577" width="21.42578125" style="2" customWidth="1"/>
    <col min="5578" max="5578" width="3.5703125" style="2" customWidth="1"/>
    <col min="5579" max="5579" width="14.28515625" style="2" customWidth="1"/>
    <col min="5580" max="5580" width="21.42578125" style="2" customWidth="1"/>
    <col min="5581" max="5581" width="3.5703125" style="2" customWidth="1"/>
    <col min="5582" max="5582" width="14.28515625" style="2" customWidth="1"/>
    <col min="5583" max="5583" width="21.42578125" style="2" customWidth="1"/>
    <col min="5584" max="5584" width="3.5703125" style="2" customWidth="1"/>
    <col min="5585" max="5585" width="14.28515625" style="2" customWidth="1"/>
    <col min="5586" max="5586" width="21.42578125" style="2" customWidth="1"/>
    <col min="5587" max="5587" width="3.5703125" style="2" customWidth="1"/>
    <col min="5588" max="5588" width="14.28515625" style="2" customWidth="1"/>
    <col min="5589" max="5589" width="21.42578125" style="2" customWidth="1"/>
    <col min="5590" max="5590" width="3.5703125" style="2" customWidth="1"/>
    <col min="5591" max="5591" width="14.28515625" style="2" customWidth="1"/>
    <col min="5592" max="5592" width="21.42578125" style="2" customWidth="1"/>
    <col min="5593" max="5593" width="3.5703125" style="2" customWidth="1"/>
    <col min="5594" max="5594" width="14.28515625" style="2" customWidth="1"/>
    <col min="5595" max="5595" width="21.42578125" style="2" customWidth="1"/>
    <col min="5596" max="5596" width="3.5703125" style="2" customWidth="1"/>
    <col min="5597" max="5597" width="14.28515625" style="2" customWidth="1"/>
    <col min="5598" max="5598" width="21.42578125" style="2" customWidth="1"/>
    <col min="5599" max="5599" width="3.5703125" style="2" customWidth="1"/>
    <col min="5600" max="5600" width="14.28515625" style="2" customWidth="1"/>
    <col min="5601" max="5601" width="21.42578125" style="2" customWidth="1"/>
    <col min="5602" max="5602" width="3.5703125" style="2" customWidth="1"/>
    <col min="5603" max="5603" width="14.28515625" style="2" customWidth="1"/>
    <col min="5604" max="5604" width="21.42578125" style="2" customWidth="1"/>
    <col min="5605" max="5605" width="3.5703125" style="2" customWidth="1"/>
    <col min="5606" max="5606" width="14.28515625" style="2" customWidth="1"/>
    <col min="5607" max="5607" width="21.42578125" style="2" customWidth="1"/>
    <col min="5608" max="5608" width="3.5703125" style="2" customWidth="1"/>
    <col min="5609" max="5609" width="14.28515625" style="2" customWidth="1"/>
    <col min="5610" max="5610" width="21.42578125" style="2" customWidth="1"/>
    <col min="5611" max="5611" width="3.5703125" style="2" customWidth="1"/>
    <col min="5612" max="5612" width="14.28515625" style="2" customWidth="1"/>
    <col min="5613" max="5613" width="21.42578125" style="2" customWidth="1"/>
    <col min="5614" max="5614" width="3.5703125" style="2" customWidth="1"/>
    <col min="5615" max="5615" width="14.28515625" style="2" customWidth="1"/>
    <col min="5616" max="5616" width="21.42578125" style="2" customWidth="1"/>
    <col min="5617" max="5617" width="3.5703125" style="2" customWidth="1"/>
    <col min="5618" max="5618" width="14.28515625" style="2" customWidth="1"/>
    <col min="5619" max="5619" width="21.42578125" style="2" customWidth="1"/>
    <col min="5620" max="5620" width="3.5703125" style="2" customWidth="1"/>
    <col min="5621" max="5621" width="14.28515625" style="2" customWidth="1"/>
    <col min="5622" max="5622" width="21.42578125" style="2" customWidth="1"/>
    <col min="5623" max="5623" width="3.5703125" style="2" customWidth="1"/>
    <col min="5624" max="5624" width="14.28515625" style="2" customWidth="1"/>
    <col min="5625" max="5625" width="21.42578125" style="2" customWidth="1"/>
    <col min="5626" max="5626" width="3.5703125" style="2" customWidth="1"/>
    <col min="5627" max="5627" width="14.28515625" style="2" customWidth="1"/>
    <col min="5628" max="5628" width="21.42578125" style="2" customWidth="1"/>
    <col min="5629" max="5629" width="3.5703125" style="2" customWidth="1"/>
    <col min="5630" max="5630" width="14.28515625" style="2" customWidth="1"/>
    <col min="5631" max="5631" width="21.42578125" style="2" customWidth="1"/>
    <col min="5632" max="5632" width="3.5703125" style="2" customWidth="1"/>
    <col min="5633" max="5633" width="14.28515625" style="2" customWidth="1"/>
    <col min="5634" max="5634" width="21.42578125" style="2" customWidth="1"/>
    <col min="5635" max="5635" width="3.5703125" style="2" customWidth="1"/>
    <col min="5636" max="5636" width="14.28515625" style="2" customWidth="1"/>
    <col min="5637" max="5637" width="21.42578125" style="2" customWidth="1"/>
    <col min="5638" max="5638" width="3.5703125" style="2" customWidth="1"/>
    <col min="5639" max="5639" width="14.28515625" style="2" customWidth="1"/>
    <col min="5640" max="5640" width="21.42578125" style="2" customWidth="1"/>
    <col min="5641" max="5641" width="3.5703125" style="2" customWidth="1"/>
    <col min="5642" max="5642" width="14.28515625" style="2" customWidth="1"/>
    <col min="5643" max="5643" width="21.42578125" style="2" customWidth="1"/>
    <col min="5644" max="5794" width="9.140625" style="2"/>
    <col min="5795" max="5795" width="3.5703125" style="2" customWidth="1"/>
    <col min="5796" max="5796" width="14.28515625" style="2" customWidth="1"/>
    <col min="5797" max="5797" width="21.42578125" style="2" customWidth="1"/>
    <col min="5798" max="5798" width="3.5703125" style="2" customWidth="1"/>
    <col min="5799" max="5799" width="14.28515625" style="2" customWidth="1"/>
    <col min="5800" max="5800" width="21.42578125" style="2" customWidth="1"/>
    <col min="5801" max="5801" width="3.5703125" style="2" customWidth="1"/>
    <col min="5802" max="5802" width="14.28515625" style="2" customWidth="1"/>
    <col min="5803" max="5803" width="21.42578125" style="2" customWidth="1"/>
    <col min="5804" max="5804" width="3.5703125" style="2" customWidth="1"/>
    <col min="5805" max="5805" width="14.28515625" style="2" customWidth="1"/>
    <col min="5806" max="5806" width="21.42578125" style="2" customWidth="1"/>
    <col min="5807" max="5807" width="3.5703125" style="2" customWidth="1"/>
    <col min="5808" max="5808" width="14.28515625" style="2" customWidth="1"/>
    <col min="5809" max="5809" width="21.42578125" style="2" customWidth="1"/>
    <col min="5810" max="5810" width="3.5703125" style="2" customWidth="1"/>
    <col min="5811" max="5811" width="14.28515625" style="2" customWidth="1"/>
    <col min="5812" max="5812" width="21.42578125" style="2" customWidth="1"/>
    <col min="5813" max="5813" width="3.5703125" style="2" customWidth="1"/>
    <col min="5814" max="5814" width="14.28515625" style="2" customWidth="1"/>
    <col min="5815" max="5815" width="21.42578125" style="2" customWidth="1"/>
    <col min="5816" max="5816" width="3.5703125" style="2" customWidth="1"/>
    <col min="5817" max="5817" width="14.28515625" style="2" customWidth="1"/>
    <col min="5818" max="5818" width="21.42578125" style="2" customWidth="1"/>
    <col min="5819" max="5819" width="3.5703125" style="2" customWidth="1"/>
    <col min="5820" max="5820" width="14.28515625" style="2" customWidth="1"/>
    <col min="5821" max="5821" width="21.42578125" style="2" customWidth="1"/>
    <col min="5822" max="5822" width="3.5703125" style="2" customWidth="1"/>
    <col min="5823" max="5823" width="14.28515625" style="2" customWidth="1"/>
    <col min="5824" max="5824" width="21.42578125" style="2" customWidth="1"/>
    <col min="5825" max="5825" width="3.5703125" style="2" customWidth="1"/>
    <col min="5826" max="5826" width="14.28515625" style="2" customWidth="1"/>
    <col min="5827" max="5827" width="21.42578125" style="2" customWidth="1"/>
    <col min="5828" max="5828" width="3.5703125" style="2" customWidth="1"/>
    <col min="5829" max="5829" width="14.28515625" style="2" customWidth="1"/>
    <col min="5830" max="5830" width="21.42578125" style="2" customWidth="1"/>
    <col min="5831" max="5831" width="3.5703125" style="2" customWidth="1"/>
    <col min="5832" max="5832" width="14.28515625" style="2" customWidth="1"/>
    <col min="5833" max="5833" width="21.42578125" style="2" customWidth="1"/>
    <col min="5834" max="5834" width="3.5703125" style="2" customWidth="1"/>
    <col min="5835" max="5835" width="14.28515625" style="2" customWidth="1"/>
    <col min="5836" max="5836" width="21.42578125" style="2" customWidth="1"/>
    <col min="5837" max="5837" width="3.5703125" style="2" customWidth="1"/>
    <col min="5838" max="5838" width="14.28515625" style="2" customWidth="1"/>
    <col min="5839" max="5839" width="21.42578125" style="2" customWidth="1"/>
    <col min="5840" max="5840" width="3.5703125" style="2" customWidth="1"/>
    <col min="5841" max="5841" width="14.28515625" style="2" customWidth="1"/>
    <col min="5842" max="5842" width="21.42578125" style="2" customWidth="1"/>
    <col min="5843" max="5843" width="3.5703125" style="2" customWidth="1"/>
    <col min="5844" max="5844" width="14.28515625" style="2" customWidth="1"/>
    <col min="5845" max="5845" width="21.42578125" style="2" customWidth="1"/>
    <col min="5846" max="5846" width="3.5703125" style="2" customWidth="1"/>
    <col min="5847" max="5847" width="14.28515625" style="2" customWidth="1"/>
    <col min="5848" max="5848" width="21.42578125" style="2" customWidth="1"/>
    <col min="5849" max="5849" width="3.5703125" style="2" customWidth="1"/>
    <col min="5850" max="5850" width="14.28515625" style="2" customWidth="1"/>
    <col min="5851" max="5851" width="21.42578125" style="2" customWidth="1"/>
    <col min="5852" max="5852" width="3.5703125" style="2" customWidth="1"/>
    <col min="5853" max="5853" width="14.28515625" style="2" customWidth="1"/>
    <col min="5854" max="5854" width="21.42578125" style="2" customWidth="1"/>
    <col min="5855" max="5855" width="3.5703125" style="2" customWidth="1"/>
    <col min="5856" max="5856" width="14.28515625" style="2" customWidth="1"/>
    <col min="5857" max="5857" width="21.42578125" style="2" customWidth="1"/>
    <col min="5858" max="5858" width="3.5703125" style="2" customWidth="1"/>
    <col min="5859" max="5859" width="14.28515625" style="2" customWidth="1"/>
    <col min="5860" max="5860" width="21.42578125" style="2" customWidth="1"/>
    <col min="5861" max="5861" width="3.5703125" style="2" customWidth="1"/>
    <col min="5862" max="5862" width="14.28515625" style="2" customWidth="1"/>
    <col min="5863" max="5863" width="21.42578125" style="2" customWidth="1"/>
    <col min="5864" max="5864" width="3.5703125" style="2" customWidth="1"/>
    <col min="5865" max="5865" width="14.28515625" style="2" customWidth="1"/>
    <col min="5866" max="5866" width="21.42578125" style="2" customWidth="1"/>
    <col min="5867" max="5867" width="3.5703125" style="2" customWidth="1"/>
    <col min="5868" max="5868" width="14.28515625" style="2" customWidth="1"/>
    <col min="5869" max="5869" width="21.42578125" style="2" customWidth="1"/>
    <col min="5870" max="5870" width="3.5703125" style="2" customWidth="1"/>
    <col min="5871" max="5871" width="14.28515625" style="2" customWidth="1"/>
    <col min="5872" max="5872" width="21.42578125" style="2" customWidth="1"/>
    <col min="5873" max="5873" width="3.5703125" style="2" customWidth="1"/>
    <col min="5874" max="5874" width="14.28515625" style="2" customWidth="1"/>
    <col min="5875" max="5875" width="21.42578125" style="2" customWidth="1"/>
    <col min="5876" max="5876" width="3.5703125" style="2" customWidth="1"/>
    <col min="5877" max="5877" width="14.28515625" style="2" customWidth="1"/>
    <col min="5878" max="5878" width="21.42578125" style="2" customWidth="1"/>
    <col min="5879" max="5879" width="3.5703125" style="2" customWidth="1"/>
    <col min="5880" max="5880" width="14.28515625" style="2" customWidth="1"/>
    <col min="5881" max="5881" width="21.42578125" style="2" customWidth="1"/>
    <col min="5882" max="5882" width="3.5703125" style="2" customWidth="1"/>
    <col min="5883" max="5883" width="14.28515625" style="2" customWidth="1"/>
    <col min="5884" max="5884" width="21.42578125" style="2" customWidth="1"/>
    <col min="5885" max="5885" width="3.5703125" style="2" customWidth="1"/>
    <col min="5886" max="5886" width="14.28515625" style="2" customWidth="1"/>
    <col min="5887" max="5887" width="21.42578125" style="2" customWidth="1"/>
    <col min="5888" max="5888" width="3.5703125" style="2" customWidth="1"/>
    <col min="5889" max="5889" width="14.28515625" style="2" customWidth="1"/>
    <col min="5890" max="5890" width="21.42578125" style="2" customWidth="1"/>
    <col min="5891" max="5891" width="3.5703125" style="2" customWidth="1"/>
    <col min="5892" max="5892" width="14.28515625" style="2" customWidth="1"/>
    <col min="5893" max="5893" width="21.42578125" style="2" customWidth="1"/>
    <col min="5894" max="5894" width="3.5703125" style="2" customWidth="1"/>
    <col min="5895" max="5895" width="14.28515625" style="2" customWidth="1"/>
    <col min="5896" max="5896" width="21.42578125" style="2" customWidth="1"/>
    <col min="5897" max="5897" width="3.5703125" style="2" customWidth="1"/>
    <col min="5898" max="5898" width="14.28515625" style="2" customWidth="1"/>
    <col min="5899" max="5899" width="21.42578125" style="2" customWidth="1"/>
    <col min="5900" max="6050" width="9.140625" style="2"/>
    <col min="6051" max="6051" width="3.5703125" style="2" customWidth="1"/>
    <col min="6052" max="6052" width="14.28515625" style="2" customWidth="1"/>
    <col min="6053" max="6053" width="21.42578125" style="2" customWidth="1"/>
    <col min="6054" max="6054" width="3.5703125" style="2" customWidth="1"/>
    <col min="6055" max="6055" width="14.28515625" style="2" customWidth="1"/>
    <col min="6056" max="6056" width="21.42578125" style="2" customWidth="1"/>
    <col min="6057" max="6057" width="3.5703125" style="2" customWidth="1"/>
    <col min="6058" max="6058" width="14.28515625" style="2" customWidth="1"/>
    <col min="6059" max="6059" width="21.42578125" style="2" customWidth="1"/>
    <col min="6060" max="6060" width="3.5703125" style="2" customWidth="1"/>
    <col min="6061" max="6061" width="14.28515625" style="2" customWidth="1"/>
    <col min="6062" max="6062" width="21.42578125" style="2" customWidth="1"/>
    <col min="6063" max="6063" width="3.5703125" style="2" customWidth="1"/>
    <col min="6064" max="6064" width="14.28515625" style="2" customWidth="1"/>
    <col min="6065" max="6065" width="21.42578125" style="2" customWidth="1"/>
    <col min="6066" max="6066" width="3.5703125" style="2" customWidth="1"/>
    <col min="6067" max="6067" width="14.28515625" style="2" customWidth="1"/>
    <col min="6068" max="6068" width="21.42578125" style="2" customWidth="1"/>
    <col min="6069" max="6069" width="3.5703125" style="2" customWidth="1"/>
    <col min="6070" max="6070" width="14.28515625" style="2" customWidth="1"/>
    <col min="6071" max="6071" width="21.42578125" style="2" customWidth="1"/>
    <col min="6072" max="6072" width="3.5703125" style="2" customWidth="1"/>
    <col min="6073" max="6073" width="14.28515625" style="2" customWidth="1"/>
    <col min="6074" max="6074" width="21.42578125" style="2" customWidth="1"/>
    <col min="6075" max="6075" width="3.5703125" style="2" customWidth="1"/>
    <col min="6076" max="6076" width="14.28515625" style="2" customWidth="1"/>
    <col min="6077" max="6077" width="21.42578125" style="2" customWidth="1"/>
    <col min="6078" max="6078" width="3.5703125" style="2" customWidth="1"/>
    <col min="6079" max="6079" width="14.28515625" style="2" customWidth="1"/>
    <col min="6080" max="6080" width="21.42578125" style="2" customWidth="1"/>
    <col min="6081" max="6081" width="3.5703125" style="2" customWidth="1"/>
    <col min="6082" max="6082" width="14.28515625" style="2" customWidth="1"/>
    <col min="6083" max="6083" width="21.42578125" style="2" customWidth="1"/>
    <col min="6084" max="6084" width="3.5703125" style="2" customWidth="1"/>
    <col min="6085" max="6085" width="14.28515625" style="2" customWidth="1"/>
    <col min="6086" max="6086" width="21.42578125" style="2" customWidth="1"/>
    <col min="6087" max="6087" width="3.5703125" style="2" customWidth="1"/>
    <col min="6088" max="6088" width="14.28515625" style="2" customWidth="1"/>
    <col min="6089" max="6089" width="21.42578125" style="2" customWidth="1"/>
    <col min="6090" max="6090" width="3.5703125" style="2" customWidth="1"/>
    <col min="6091" max="6091" width="14.28515625" style="2" customWidth="1"/>
    <col min="6092" max="6092" width="21.42578125" style="2" customWidth="1"/>
    <col min="6093" max="6093" width="3.5703125" style="2" customWidth="1"/>
    <col min="6094" max="6094" width="14.28515625" style="2" customWidth="1"/>
    <col min="6095" max="6095" width="21.42578125" style="2" customWidth="1"/>
    <col min="6096" max="6096" width="3.5703125" style="2" customWidth="1"/>
    <col min="6097" max="6097" width="14.28515625" style="2" customWidth="1"/>
    <col min="6098" max="6098" width="21.42578125" style="2" customWidth="1"/>
    <col min="6099" max="6099" width="3.5703125" style="2" customWidth="1"/>
    <col min="6100" max="6100" width="14.28515625" style="2" customWidth="1"/>
    <col min="6101" max="6101" width="21.42578125" style="2" customWidth="1"/>
    <col min="6102" max="6102" width="3.5703125" style="2" customWidth="1"/>
    <col min="6103" max="6103" width="14.28515625" style="2" customWidth="1"/>
    <col min="6104" max="6104" width="21.42578125" style="2" customWidth="1"/>
    <col min="6105" max="6105" width="3.5703125" style="2" customWidth="1"/>
    <col min="6106" max="6106" width="14.28515625" style="2" customWidth="1"/>
    <col min="6107" max="6107" width="21.42578125" style="2" customWidth="1"/>
    <col min="6108" max="6108" width="3.5703125" style="2" customWidth="1"/>
    <col min="6109" max="6109" width="14.28515625" style="2" customWidth="1"/>
    <col min="6110" max="6110" width="21.42578125" style="2" customWidth="1"/>
    <col min="6111" max="6111" width="3.5703125" style="2" customWidth="1"/>
    <col min="6112" max="6112" width="14.28515625" style="2" customWidth="1"/>
    <col min="6113" max="6113" width="21.42578125" style="2" customWidth="1"/>
    <col min="6114" max="6114" width="3.5703125" style="2" customWidth="1"/>
    <col min="6115" max="6115" width="14.28515625" style="2" customWidth="1"/>
    <col min="6116" max="6116" width="21.42578125" style="2" customWidth="1"/>
    <col min="6117" max="6117" width="3.5703125" style="2" customWidth="1"/>
    <col min="6118" max="6118" width="14.28515625" style="2" customWidth="1"/>
    <col min="6119" max="6119" width="21.42578125" style="2" customWidth="1"/>
    <col min="6120" max="6120" width="3.5703125" style="2" customWidth="1"/>
    <col min="6121" max="6121" width="14.28515625" style="2" customWidth="1"/>
    <col min="6122" max="6122" width="21.42578125" style="2" customWidth="1"/>
    <col min="6123" max="6123" width="3.5703125" style="2" customWidth="1"/>
    <col min="6124" max="6124" width="14.28515625" style="2" customWidth="1"/>
    <col min="6125" max="6125" width="21.42578125" style="2" customWidth="1"/>
    <col min="6126" max="6126" width="3.5703125" style="2" customWidth="1"/>
    <col min="6127" max="6127" width="14.28515625" style="2" customWidth="1"/>
    <col min="6128" max="6128" width="21.42578125" style="2" customWidth="1"/>
    <col min="6129" max="6129" width="3.5703125" style="2" customWidth="1"/>
    <col min="6130" max="6130" width="14.28515625" style="2" customWidth="1"/>
    <col min="6131" max="6131" width="21.42578125" style="2" customWidth="1"/>
    <col min="6132" max="6132" width="3.5703125" style="2" customWidth="1"/>
    <col min="6133" max="6133" width="14.28515625" style="2" customWidth="1"/>
    <col min="6134" max="6134" width="21.42578125" style="2" customWidth="1"/>
    <col min="6135" max="6135" width="3.5703125" style="2" customWidth="1"/>
    <col min="6136" max="6136" width="14.28515625" style="2" customWidth="1"/>
    <col min="6137" max="6137" width="21.42578125" style="2" customWidth="1"/>
    <col min="6138" max="6138" width="3.5703125" style="2" customWidth="1"/>
    <col min="6139" max="6139" width="14.28515625" style="2" customWidth="1"/>
    <col min="6140" max="6140" width="21.42578125" style="2" customWidth="1"/>
    <col min="6141" max="6141" width="3.5703125" style="2" customWidth="1"/>
    <col min="6142" max="6142" width="14.28515625" style="2" customWidth="1"/>
    <col min="6143" max="6143" width="21.42578125" style="2" customWidth="1"/>
    <col min="6144" max="6144" width="3.5703125" style="2" customWidth="1"/>
    <col min="6145" max="6145" width="14.28515625" style="2" customWidth="1"/>
    <col min="6146" max="6146" width="21.42578125" style="2" customWidth="1"/>
    <col min="6147" max="6147" width="3.5703125" style="2" customWidth="1"/>
    <col min="6148" max="6148" width="14.28515625" style="2" customWidth="1"/>
    <col min="6149" max="6149" width="21.42578125" style="2" customWidth="1"/>
    <col min="6150" max="6150" width="3.5703125" style="2" customWidth="1"/>
    <col min="6151" max="6151" width="14.28515625" style="2" customWidth="1"/>
    <col min="6152" max="6152" width="21.42578125" style="2" customWidth="1"/>
    <col min="6153" max="6153" width="3.5703125" style="2" customWidth="1"/>
    <col min="6154" max="6154" width="14.28515625" style="2" customWidth="1"/>
    <col min="6155" max="6155" width="21.42578125" style="2" customWidth="1"/>
    <col min="6156" max="6306" width="9.140625" style="2"/>
    <col min="6307" max="6307" width="3.5703125" style="2" customWidth="1"/>
    <col min="6308" max="6308" width="14.28515625" style="2" customWidth="1"/>
    <col min="6309" max="6309" width="21.42578125" style="2" customWidth="1"/>
    <col min="6310" max="6310" width="3.5703125" style="2" customWidth="1"/>
    <col min="6311" max="6311" width="14.28515625" style="2" customWidth="1"/>
    <col min="6312" max="6312" width="21.42578125" style="2" customWidth="1"/>
    <col min="6313" max="6313" width="3.5703125" style="2" customWidth="1"/>
    <col min="6314" max="6314" width="14.28515625" style="2" customWidth="1"/>
    <col min="6315" max="6315" width="21.42578125" style="2" customWidth="1"/>
    <col min="6316" max="6316" width="3.5703125" style="2" customWidth="1"/>
    <col min="6317" max="6317" width="14.28515625" style="2" customWidth="1"/>
    <col min="6318" max="6318" width="21.42578125" style="2" customWidth="1"/>
    <col min="6319" max="6319" width="3.5703125" style="2" customWidth="1"/>
    <col min="6320" max="6320" width="14.28515625" style="2" customWidth="1"/>
    <col min="6321" max="6321" width="21.42578125" style="2" customWidth="1"/>
    <col min="6322" max="6322" width="3.5703125" style="2" customWidth="1"/>
    <col min="6323" max="6323" width="14.28515625" style="2" customWidth="1"/>
    <col min="6324" max="6324" width="21.42578125" style="2" customWidth="1"/>
    <col min="6325" max="6325" width="3.5703125" style="2" customWidth="1"/>
    <col min="6326" max="6326" width="14.28515625" style="2" customWidth="1"/>
    <col min="6327" max="6327" width="21.42578125" style="2" customWidth="1"/>
    <col min="6328" max="6328" width="3.5703125" style="2" customWidth="1"/>
    <col min="6329" max="6329" width="14.28515625" style="2" customWidth="1"/>
    <col min="6330" max="6330" width="21.42578125" style="2" customWidth="1"/>
    <col min="6331" max="6331" width="3.5703125" style="2" customWidth="1"/>
    <col min="6332" max="6332" width="14.28515625" style="2" customWidth="1"/>
    <col min="6333" max="6333" width="21.42578125" style="2" customWidth="1"/>
    <col min="6334" max="6334" width="3.5703125" style="2" customWidth="1"/>
    <col min="6335" max="6335" width="14.28515625" style="2" customWidth="1"/>
    <col min="6336" max="6336" width="21.42578125" style="2" customWidth="1"/>
    <col min="6337" max="6337" width="3.5703125" style="2" customWidth="1"/>
    <col min="6338" max="6338" width="14.28515625" style="2" customWidth="1"/>
    <col min="6339" max="6339" width="21.42578125" style="2" customWidth="1"/>
    <col min="6340" max="6340" width="3.5703125" style="2" customWidth="1"/>
    <col min="6341" max="6341" width="14.28515625" style="2" customWidth="1"/>
    <col min="6342" max="6342" width="21.42578125" style="2" customWidth="1"/>
    <col min="6343" max="6343" width="3.5703125" style="2" customWidth="1"/>
    <col min="6344" max="6344" width="14.28515625" style="2" customWidth="1"/>
    <col min="6345" max="6345" width="21.42578125" style="2" customWidth="1"/>
    <col min="6346" max="6346" width="3.5703125" style="2" customWidth="1"/>
    <col min="6347" max="6347" width="14.28515625" style="2" customWidth="1"/>
    <col min="6348" max="6348" width="21.42578125" style="2" customWidth="1"/>
    <col min="6349" max="6349" width="3.5703125" style="2" customWidth="1"/>
    <col min="6350" max="6350" width="14.28515625" style="2" customWidth="1"/>
    <col min="6351" max="6351" width="21.42578125" style="2" customWidth="1"/>
    <col min="6352" max="6352" width="3.5703125" style="2" customWidth="1"/>
    <col min="6353" max="6353" width="14.28515625" style="2" customWidth="1"/>
    <col min="6354" max="6354" width="21.42578125" style="2" customWidth="1"/>
    <col min="6355" max="6355" width="3.5703125" style="2" customWidth="1"/>
    <col min="6356" max="6356" width="14.28515625" style="2" customWidth="1"/>
    <col min="6357" max="6357" width="21.42578125" style="2" customWidth="1"/>
    <col min="6358" max="6358" width="3.5703125" style="2" customWidth="1"/>
    <col min="6359" max="6359" width="14.28515625" style="2" customWidth="1"/>
    <col min="6360" max="6360" width="21.42578125" style="2" customWidth="1"/>
    <col min="6361" max="6361" width="3.5703125" style="2" customWidth="1"/>
    <col min="6362" max="6362" width="14.28515625" style="2" customWidth="1"/>
    <col min="6363" max="6363" width="21.42578125" style="2" customWidth="1"/>
    <col min="6364" max="6364" width="3.5703125" style="2" customWidth="1"/>
    <col min="6365" max="6365" width="14.28515625" style="2" customWidth="1"/>
    <col min="6366" max="6366" width="21.42578125" style="2" customWidth="1"/>
    <col min="6367" max="6367" width="3.5703125" style="2" customWidth="1"/>
    <col min="6368" max="6368" width="14.28515625" style="2" customWidth="1"/>
    <col min="6369" max="6369" width="21.42578125" style="2" customWidth="1"/>
    <col min="6370" max="6370" width="3.5703125" style="2" customWidth="1"/>
    <col min="6371" max="6371" width="14.28515625" style="2" customWidth="1"/>
    <col min="6372" max="6372" width="21.42578125" style="2" customWidth="1"/>
    <col min="6373" max="6373" width="3.5703125" style="2" customWidth="1"/>
    <col min="6374" max="6374" width="14.28515625" style="2" customWidth="1"/>
    <col min="6375" max="6375" width="21.42578125" style="2" customWidth="1"/>
    <col min="6376" max="6376" width="3.5703125" style="2" customWidth="1"/>
    <col min="6377" max="6377" width="14.28515625" style="2" customWidth="1"/>
    <col min="6378" max="6378" width="21.42578125" style="2" customWidth="1"/>
    <col min="6379" max="6379" width="3.5703125" style="2" customWidth="1"/>
    <col min="6380" max="6380" width="14.28515625" style="2" customWidth="1"/>
    <col min="6381" max="6381" width="21.42578125" style="2" customWidth="1"/>
    <col min="6382" max="6382" width="3.5703125" style="2" customWidth="1"/>
    <col min="6383" max="6383" width="14.28515625" style="2" customWidth="1"/>
    <col min="6384" max="6384" width="21.42578125" style="2" customWidth="1"/>
    <col min="6385" max="6385" width="3.5703125" style="2" customWidth="1"/>
    <col min="6386" max="6386" width="14.28515625" style="2" customWidth="1"/>
    <col min="6387" max="6387" width="21.42578125" style="2" customWidth="1"/>
    <col min="6388" max="6388" width="3.5703125" style="2" customWidth="1"/>
    <col min="6389" max="6389" width="14.28515625" style="2" customWidth="1"/>
    <col min="6390" max="6390" width="21.42578125" style="2" customWidth="1"/>
    <col min="6391" max="6391" width="3.5703125" style="2" customWidth="1"/>
    <col min="6392" max="6392" width="14.28515625" style="2" customWidth="1"/>
    <col min="6393" max="6393" width="21.42578125" style="2" customWidth="1"/>
    <col min="6394" max="6394" width="3.5703125" style="2" customWidth="1"/>
    <col min="6395" max="6395" width="14.28515625" style="2" customWidth="1"/>
    <col min="6396" max="6396" width="21.42578125" style="2" customWidth="1"/>
    <col min="6397" max="6397" width="3.5703125" style="2" customWidth="1"/>
    <col min="6398" max="6398" width="14.28515625" style="2" customWidth="1"/>
    <col min="6399" max="6399" width="21.42578125" style="2" customWidth="1"/>
    <col min="6400" max="6400" width="3.5703125" style="2" customWidth="1"/>
    <col min="6401" max="6401" width="14.28515625" style="2" customWidth="1"/>
    <col min="6402" max="6402" width="21.42578125" style="2" customWidth="1"/>
    <col min="6403" max="6403" width="3.5703125" style="2" customWidth="1"/>
    <col min="6404" max="6404" width="14.28515625" style="2" customWidth="1"/>
    <col min="6405" max="6405" width="21.42578125" style="2" customWidth="1"/>
    <col min="6406" max="6406" width="3.5703125" style="2" customWidth="1"/>
    <col min="6407" max="6407" width="14.28515625" style="2" customWidth="1"/>
    <col min="6408" max="6408" width="21.42578125" style="2" customWidth="1"/>
    <col min="6409" max="6409" width="3.5703125" style="2" customWidth="1"/>
    <col min="6410" max="6410" width="14.28515625" style="2" customWidth="1"/>
    <col min="6411" max="6411" width="21.42578125" style="2" customWidth="1"/>
    <col min="6412" max="6562" width="9.140625" style="2"/>
    <col min="6563" max="6563" width="3.5703125" style="2" customWidth="1"/>
    <col min="6564" max="6564" width="14.28515625" style="2" customWidth="1"/>
    <col min="6565" max="6565" width="21.42578125" style="2" customWidth="1"/>
    <col min="6566" max="6566" width="3.5703125" style="2" customWidth="1"/>
    <col min="6567" max="6567" width="14.28515625" style="2" customWidth="1"/>
    <col min="6568" max="6568" width="21.42578125" style="2" customWidth="1"/>
    <col min="6569" max="6569" width="3.5703125" style="2" customWidth="1"/>
    <col min="6570" max="6570" width="14.28515625" style="2" customWidth="1"/>
    <col min="6571" max="6571" width="21.42578125" style="2" customWidth="1"/>
    <col min="6572" max="6572" width="3.5703125" style="2" customWidth="1"/>
    <col min="6573" max="6573" width="14.28515625" style="2" customWidth="1"/>
    <col min="6574" max="6574" width="21.42578125" style="2" customWidth="1"/>
    <col min="6575" max="6575" width="3.5703125" style="2" customWidth="1"/>
    <col min="6576" max="6576" width="14.28515625" style="2" customWidth="1"/>
    <col min="6577" max="6577" width="21.42578125" style="2" customWidth="1"/>
    <col min="6578" max="6578" width="3.5703125" style="2" customWidth="1"/>
    <col min="6579" max="6579" width="14.28515625" style="2" customWidth="1"/>
    <col min="6580" max="6580" width="21.42578125" style="2" customWidth="1"/>
    <col min="6581" max="6581" width="3.5703125" style="2" customWidth="1"/>
    <col min="6582" max="6582" width="14.28515625" style="2" customWidth="1"/>
    <col min="6583" max="6583" width="21.42578125" style="2" customWidth="1"/>
    <col min="6584" max="6584" width="3.5703125" style="2" customWidth="1"/>
    <col min="6585" max="6585" width="14.28515625" style="2" customWidth="1"/>
    <col min="6586" max="6586" width="21.42578125" style="2" customWidth="1"/>
    <col min="6587" max="6587" width="3.5703125" style="2" customWidth="1"/>
    <col min="6588" max="6588" width="14.28515625" style="2" customWidth="1"/>
    <col min="6589" max="6589" width="21.42578125" style="2" customWidth="1"/>
    <col min="6590" max="6590" width="3.5703125" style="2" customWidth="1"/>
    <col min="6591" max="6591" width="14.28515625" style="2" customWidth="1"/>
    <col min="6592" max="6592" width="21.42578125" style="2" customWidth="1"/>
    <col min="6593" max="6593" width="3.5703125" style="2" customWidth="1"/>
    <col min="6594" max="6594" width="14.28515625" style="2" customWidth="1"/>
    <col min="6595" max="6595" width="21.42578125" style="2" customWidth="1"/>
    <col min="6596" max="6596" width="3.5703125" style="2" customWidth="1"/>
    <col min="6597" max="6597" width="14.28515625" style="2" customWidth="1"/>
    <col min="6598" max="6598" width="21.42578125" style="2" customWidth="1"/>
    <col min="6599" max="6599" width="3.5703125" style="2" customWidth="1"/>
    <col min="6600" max="6600" width="14.28515625" style="2" customWidth="1"/>
    <col min="6601" max="6601" width="21.42578125" style="2" customWidth="1"/>
    <col min="6602" max="6602" width="3.5703125" style="2" customWidth="1"/>
    <col min="6603" max="6603" width="14.28515625" style="2" customWidth="1"/>
    <col min="6604" max="6604" width="21.42578125" style="2" customWidth="1"/>
    <col min="6605" max="6605" width="3.5703125" style="2" customWidth="1"/>
    <col min="6606" max="6606" width="14.28515625" style="2" customWidth="1"/>
    <col min="6607" max="6607" width="21.42578125" style="2" customWidth="1"/>
    <col min="6608" max="6608" width="3.5703125" style="2" customWidth="1"/>
    <col min="6609" max="6609" width="14.28515625" style="2" customWidth="1"/>
    <col min="6610" max="6610" width="21.42578125" style="2" customWidth="1"/>
    <col min="6611" max="6611" width="3.5703125" style="2" customWidth="1"/>
    <col min="6612" max="6612" width="14.28515625" style="2" customWidth="1"/>
    <col min="6613" max="6613" width="21.42578125" style="2" customWidth="1"/>
    <col min="6614" max="6614" width="3.5703125" style="2" customWidth="1"/>
    <col min="6615" max="6615" width="14.28515625" style="2" customWidth="1"/>
    <col min="6616" max="6616" width="21.42578125" style="2" customWidth="1"/>
    <col min="6617" max="6617" width="3.5703125" style="2" customWidth="1"/>
    <col min="6618" max="6618" width="14.28515625" style="2" customWidth="1"/>
    <col min="6619" max="6619" width="21.42578125" style="2" customWidth="1"/>
    <col min="6620" max="6620" width="3.5703125" style="2" customWidth="1"/>
    <col min="6621" max="6621" width="14.28515625" style="2" customWidth="1"/>
    <col min="6622" max="6622" width="21.42578125" style="2" customWidth="1"/>
    <col min="6623" max="6623" width="3.5703125" style="2" customWidth="1"/>
    <col min="6624" max="6624" width="14.28515625" style="2" customWidth="1"/>
    <col min="6625" max="6625" width="21.42578125" style="2" customWidth="1"/>
    <col min="6626" max="6626" width="3.5703125" style="2" customWidth="1"/>
    <col min="6627" max="6627" width="14.28515625" style="2" customWidth="1"/>
    <col min="6628" max="6628" width="21.42578125" style="2" customWidth="1"/>
    <col min="6629" max="6629" width="3.5703125" style="2" customWidth="1"/>
    <col min="6630" max="6630" width="14.28515625" style="2" customWidth="1"/>
    <col min="6631" max="6631" width="21.42578125" style="2" customWidth="1"/>
    <col min="6632" max="6632" width="3.5703125" style="2" customWidth="1"/>
    <col min="6633" max="6633" width="14.28515625" style="2" customWidth="1"/>
    <col min="6634" max="6634" width="21.42578125" style="2" customWidth="1"/>
    <col min="6635" max="6635" width="3.5703125" style="2" customWidth="1"/>
    <col min="6636" max="6636" width="14.28515625" style="2" customWidth="1"/>
    <col min="6637" max="6637" width="21.42578125" style="2" customWidth="1"/>
    <col min="6638" max="6638" width="3.5703125" style="2" customWidth="1"/>
    <col min="6639" max="6639" width="14.28515625" style="2" customWidth="1"/>
    <col min="6640" max="6640" width="21.42578125" style="2" customWidth="1"/>
    <col min="6641" max="6641" width="3.5703125" style="2" customWidth="1"/>
    <col min="6642" max="6642" width="14.28515625" style="2" customWidth="1"/>
    <col min="6643" max="6643" width="21.42578125" style="2" customWidth="1"/>
    <col min="6644" max="6644" width="3.5703125" style="2" customWidth="1"/>
    <col min="6645" max="6645" width="14.28515625" style="2" customWidth="1"/>
    <col min="6646" max="6646" width="21.42578125" style="2" customWidth="1"/>
    <col min="6647" max="6647" width="3.5703125" style="2" customWidth="1"/>
    <col min="6648" max="6648" width="14.28515625" style="2" customWidth="1"/>
    <col min="6649" max="6649" width="21.42578125" style="2" customWidth="1"/>
    <col min="6650" max="6650" width="3.5703125" style="2" customWidth="1"/>
    <col min="6651" max="6651" width="14.28515625" style="2" customWidth="1"/>
    <col min="6652" max="6652" width="21.42578125" style="2" customWidth="1"/>
    <col min="6653" max="6653" width="3.5703125" style="2" customWidth="1"/>
    <col min="6654" max="6654" width="14.28515625" style="2" customWidth="1"/>
    <col min="6655" max="6655" width="21.42578125" style="2" customWidth="1"/>
    <col min="6656" max="6656" width="3.5703125" style="2" customWidth="1"/>
    <col min="6657" max="6657" width="14.28515625" style="2" customWidth="1"/>
    <col min="6658" max="6658" width="21.42578125" style="2" customWidth="1"/>
    <col min="6659" max="6659" width="3.5703125" style="2" customWidth="1"/>
    <col min="6660" max="6660" width="14.28515625" style="2" customWidth="1"/>
    <col min="6661" max="6661" width="21.42578125" style="2" customWidth="1"/>
    <col min="6662" max="6662" width="3.5703125" style="2" customWidth="1"/>
    <col min="6663" max="6663" width="14.28515625" style="2" customWidth="1"/>
    <col min="6664" max="6664" width="21.42578125" style="2" customWidth="1"/>
    <col min="6665" max="6665" width="3.5703125" style="2" customWidth="1"/>
    <col min="6666" max="6666" width="14.28515625" style="2" customWidth="1"/>
    <col min="6667" max="6667" width="21.42578125" style="2" customWidth="1"/>
    <col min="6668" max="6818" width="9.140625" style="2"/>
    <col min="6819" max="6819" width="3.5703125" style="2" customWidth="1"/>
    <col min="6820" max="6820" width="14.28515625" style="2" customWidth="1"/>
    <col min="6821" max="6821" width="21.42578125" style="2" customWidth="1"/>
    <col min="6822" max="6822" width="3.5703125" style="2" customWidth="1"/>
    <col min="6823" max="6823" width="14.28515625" style="2" customWidth="1"/>
    <col min="6824" max="6824" width="21.42578125" style="2" customWidth="1"/>
    <col min="6825" max="6825" width="3.5703125" style="2" customWidth="1"/>
    <col min="6826" max="6826" width="14.28515625" style="2" customWidth="1"/>
    <col min="6827" max="6827" width="21.42578125" style="2" customWidth="1"/>
    <col min="6828" max="6828" width="3.5703125" style="2" customWidth="1"/>
    <col min="6829" max="6829" width="14.28515625" style="2" customWidth="1"/>
    <col min="6830" max="6830" width="21.42578125" style="2" customWidth="1"/>
    <col min="6831" max="6831" width="3.5703125" style="2" customWidth="1"/>
    <col min="6832" max="6832" width="14.28515625" style="2" customWidth="1"/>
    <col min="6833" max="6833" width="21.42578125" style="2" customWidth="1"/>
    <col min="6834" max="6834" width="3.5703125" style="2" customWidth="1"/>
    <col min="6835" max="6835" width="14.28515625" style="2" customWidth="1"/>
    <col min="6836" max="6836" width="21.42578125" style="2" customWidth="1"/>
    <col min="6837" max="6837" width="3.5703125" style="2" customWidth="1"/>
    <col min="6838" max="6838" width="14.28515625" style="2" customWidth="1"/>
    <col min="6839" max="6839" width="21.42578125" style="2" customWidth="1"/>
    <col min="6840" max="6840" width="3.5703125" style="2" customWidth="1"/>
    <col min="6841" max="6841" width="14.28515625" style="2" customWidth="1"/>
    <col min="6842" max="6842" width="21.42578125" style="2" customWidth="1"/>
    <col min="6843" max="6843" width="3.5703125" style="2" customWidth="1"/>
    <col min="6844" max="6844" width="14.28515625" style="2" customWidth="1"/>
    <col min="6845" max="6845" width="21.42578125" style="2" customWidth="1"/>
    <col min="6846" max="6846" width="3.5703125" style="2" customWidth="1"/>
    <col min="6847" max="6847" width="14.28515625" style="2" customWidth="1"/>
    <col min="6848" max="6848" width="21.42578125" style="2" customWidth="1"/>
    <col min="6849" max="6849" width="3.5703125" style="2" customWidth="1"/>
    <col min="6850" max="6850" width="14.28515625" style="2" customWidth="1"/>
    <col min="6851" max="6851" width="21.42578125" style="2" customWidth="1"/>
    <col min="6852" max="6852" width="3.5703125" style="2" customWidth="1"/>
    <col min="6853" max="6853" width="14.28515625" style="2" customWidth="1"/>
    <col min="6854" max="6854" width="21.42578125" style="2" customWidth="1"/>
    <col min="6855" max="6855" width="3.5703125" style="2" customWidth="1"/>
    <col min="6856" max="6856" width="14.28515625" style="2" customWidth="1"/>
    <col min="6857" max="6857" width="21.42578125" style="2" customWidth="1"/>
    <col min="6858" max="6858" width="3.5703125" style="2" customWidth="1"/>
    <col min="6859" max="6859" width="14.28515625" style="2" customWidth="1"/>
    <col min="6860" max="6860" width="21.42578125" style="2" customWidth="1"/>
    <col min="6861" max="6861" width="3.5703125" style="2" customWidth="1"/>
    <col min="6862" max="6862" width="14.28515625" style="2" customWidth="1"/>
    <col min="6863" max="6863" width="21.42578125" style="2" customWidth="1"/>
    <col min="6864" max="6864" width="3.5703125" style="2" customWidth="1"/>
    <col min="6865" max="6865" width="14.28515625" style="2" customWidth="1"/>
    <col min="6866" max="6866" width="21.42578125" style="2" customWidth="1"/>
    <col min="6867" max="6867" width="3.5703125" style="2" customWidth="1"/>
    <col min="6868" max="6868" width="14.28515625" style="2" customWidth="1"/>
    <col min="6869" max="6869" width="21.42578125" style="2" customWidth="1"/>
    <col min="6870" max="6870" width="3.5703125" style="2" customWidth="1"/>
    <col min="6871" max="6871" width="14.28515625" style="2" customWidth="1"/>
    <col min="6872" max="6872" width="21.42578125" style="2" customWidth="1"/>
    <col min="6873" max="6873" width="3.5703125" style="2" customWidth="1"/>
    <col min="6874" max="6874" width="14.28515625" style="2" customWidth="1"/>
    <col min="6875" max="6875" width="21.42578125" style="2" customWidth="1"/>
    <col min="6876" max="6876" width="3.5703125" style="2" customWidth="1"/>
    <col min="6877" max="6877" width="14.28515625" style="2" customWidth="1"/>
    <col min="6878" max="6878" width="21.42578125" style="2" customWidth="1"/>
    <col min="6879" max="6879" width="3.5703125" style="2" customWidth="1"/>
    <col min="6880" max="6880" width="14.28515625" style="2" customWidth="1"/>
    <col min="6881" max="6881" width="21.42578125" style="2" customWidth="1"/>
    <col min="6882" max="6882" width="3.5703125" style="2" customWidth="1"/>
    <col min="6883" max="6883" width="14.28515625" style="2" customWidth="1"/>
    <col min="6884" max="6884" width="21.42578125" style="2" customWidth="1"/>
    <col min="6885" max="6885" width="3.5703125" style="2" customWidth="1"/>
    <col min="6886" max="6886" width="14.28515625" style="2" customWidth="1"/>
    <col min="6887" max="6887" width="21.42578125" style="2" customWidth="1"/>
    <col min="6888" max="6888" width="3.5703125" style="2" customWidth="1"/>
    <col min="6889" max="6889" width="14.28515625" style="2" customWidth="1"/>
    <col min="6890" max="6890" width="21.42578125" style="2" customWidth="1"/>
    <col min="6891" max="6891" width="3.5703125" style="2" customWidth="1"/>
    <col min="6892" max="6892" width="14.28515625" style="2" customWidth="1"/>
    <col min="6893" max="6893" width="21.42578125" style="2" customWidth="1"/>
    <col min="6894" max="6894" width="3.5703125" style="2" customWidth="1"/>
    <col min="6895" max="6895" width="14.28515625" style="2" customWidth="1"/>
    <col min="6896" max="6896" width="21.42578125" style="2" customWidth="1"/>
    <col min="6897" max="6897" width="3.5703125" style="2" customWidth="1"/>
    <col min="6898" max="6898" width="14.28515625" style="2" customWidth="1"/>
    <col min="6899" max="6899" width="21.42578125" style="2" customWidth="1"/>
    <col min="6900" max="6900" width="3.5703125" style="2" customWidth="1"/>
    <col min="6901" max="6901" width="14.28515625" style="2" customWidth="1"/>
    <col min="6902" max="6902" width="21.42578125" style="2" customWidth="1"/>
    <col min="6903" max="6903" width="3.5703125" style="2" customWidth="1"/>
    <col min="6904" max="6904" width="14.28515625" style="2" customWidth="1"/>
    <col min="6905" max="6905" width="21.42578125" style="2" customWidth="1"/>
    <col min="6906" max="6906" width="3.5703125" style="2" customWidth="1"/>
    <col min="6907" max="6907" width="14.28515625" style="2" customWidth="1"/>
    <col min="6908" max="6908" width="21.42578125" style="2" customWidth="1"/>
    <col min="6909" max="6909" width="3.5703125" style="2" customWidth="1"/>
    <col min="6910" max="6910" width="14.28515625" style="2" customWidth="1"/>
    <col min="6911" max="6911" width="21.42578125" style="2" customWidth="1"/>
    <col min="6912" max="6912" width="3.5703125" style="2" customWidth="1"/>
    <col min="6913" max="6913" width="14.28515625" style="2" customWidth="1"/>
    <col min="6914" max="6914" width="21.42578125" style="2" customWidth="1"/>
    <col min="6915" max="6915" width="3.5703125" style="2" customWidth="1"/>
    <col min="6916" max="6916" width="14.28515625" style="2" customWidth="1"/>
    <col min="6917" max="6917" width="21.42578125" style="2" customWidth="1"/>
    <col min="6918" max="6918" width="3.5703125" style="2" customWidth="1"/>
    <col min="6919" max="6919" width="14.28515625" style="2" customWidth="1"/>
    <col min="6920" max="6920" width="21.42578125" style="2" customWidth="1"/>
    <col min="6921" max="6921" width="3.5703125" style="2" customWidth="1"/>
    <col min="6922" max="6922" width="14.28515625" style="2" customWidth="1"/>
    <col min="6923" max="6923" width="21.42578125" style="2" customWidth="1"/>
    <col min="6924" max="7074" width="9.140625" style="2"/>
    <col min="7075" max="7075" width="3.5703125" style="2" customWidth="1"/>
    <col min="7076" max="7076" width="14.28515625" style="2" customWidth="1"/>
    <col min="7077" max="7077" width="21.42578125" style="2" customWidth="1"/>
    <col min="7078" max="7078" width="3.5703125" style="2" customWidth="1"/>
    <col min="7079" max="7079" width="14.28515625" style="2" customWidth="1"/>
    <col min="7080" max="7080" width="21.42578125" style="2" customWidth="1"/>
    <col min="7081" max="7081" width="3.5703125" style="2" customWidth="1"/>
    <col min="7082" max="7082" width="14.28515625" style="2" customWidth="1"/>
    <col min="7083" max="7083" width="21.42578125" style="2" customWidth="1"/>
    <col min="7084" max="7084" width="3.5703125" style="2" customWidth="1"/>
    <col min="7085" max="7085" width="14.28515625" style="2" customWidth="1"/>
    <col min="7086" max="7086" width="21.42578125" style="2" customWidth="1"/>
    <col min="7087" max="7087" width="3.5703125" style="2" customWidth="1"/>
    <col min="7088" max="7088" width="14.28515625" style="2" customWidth="1"/>
    <col min="7089" max="7089" width="21.42578125" style="2" customWidth="1"/>
    <col min="7090" max="7090" width="3.5703125" style="2" customWidth="1"/>
    <col min="7091" max="7091" width="14.28515625" style="2" customWidth="1"/>
    <col min="7092" max="7092" width="21.42578125" style="2" customWidth="1"/>
    <col min="7093" max="7093" width="3.5703125" style="2" customWidth="1"/>
    <col min="7094" max="7094" width="14.28515625" style="2" customWidth="1"/>
    <col min="7095" max="7095" width="21.42578125" style="2" customWidth="1"/>
    <col min="7096" max="7096" width="3.5703125" style="2" customWidth="1"/>
    <col min="7097" max="7097" width="14.28515625" style="2" customWidth="1"/>
    <col min="7098" max="7098" width="21.42578125" style="2" customWidth="1"/>
    <col min="7099" max="7099" width="3.5703125" style="2" customWidth="1"/>
    <col min="7100" max="7100" width="14.28515625" style="2" customWidth="1"/>
    <col min="7101" max="7101" width="21.42578125" style="2" customWidth="1"/>
    <col min="7102" max="7102" width="3.5703125" style="2" customWidth="1"/>
    <col min="7103" max="7103" width="14.28515625" style="2" customWidth="1"/>
    <col min="7104" max="7104" width="21.42578125" style="2" customWidth="1"/>
    <col min="7105" max="7105" width="3.5703125" style="2" customWidth="1"/>
    <col min="7106" max="7106" width="14.28515625" style="2" customWidth="1"/>
    <col min="7107" max="7107" width="21.42578125" style="2" customWidth="1"/>
    <col min="7108" max="7108" width="3.5703125" style="2" customWidth="1"/>
    <col min="7109" max="7109" width="14.28515625" style="2" customWidth="1"/>
    <col min="7110" max="7110" width="21.42578125" style="2" customWidth="1"/>
    <col min="7111" max="7111" width="3.5703125" style="2" customWidth="1"/>
    <col min="7112" max="7112" width="14.28515625" style="2" customWidth="1"/>
    <col min="7113" max="7113" width="21.42578125" style="2" customWidth="1"/>
    <col min="7114" max="7114" width="3.5703125" style="2" customWidth="1"/>
    <col min="7115" max="7115" width="14.28515625" style="2" customWidth="1"/>
    <col min="7116" max="7116" width="21.42578125" style="2" customWidth="1"/>
    <col min="7117" max="7117" width="3.5703125" style="2" customWidth="1"/>
    <col min="7118" max="7118" width="14.28515625" style="2" customWidth="1"/>
    <col min="7119" max="7119" width="21.42578125" style="2" customWidth="1"/>
    <col min="7120" max="7120" width="3.5703125" style="2" customWidth="1"/>
    <col min="7121" max="7121" width="14.28515625" style="2" customWidth="1"/>
    <col min="7122" max="7122" width="21.42578125" style="2" customWidth="1"/>
    <col min="7123" max="7123" width="3.5703125" style="2" customWidth="1"/>
    <col min="7124" max="7124" width="14.28515625" style="2" customWidth="1"/>
    <col min="7125" max="7125" width="21.42578125" style="2" customWidth="1"/>
    <col min="7126" max="7126" width="3.5703125" style="2" customWidth="1"/>
    <col min="7127" max="7127" width="14.28515625" style="2" customWidth="1"/>
    <col min="7128" max="7128" width="21.42578125" style="2" customWidth="1"/>
    <col min="7129" max="7129" width="3.5703125" style="2" customWidth="1"/>
    <col min="7130" max="7130" width="14.28515625" style="2" customWidth="1"/>
    <col min="7131" max="7131" width="21.42578125" style="2" customWidth="1"/>
    <col min="7132" max="7132" width="3.5703125" style="2" customWidth="1"/>
    <col min="7133" max="7133" width="14.28515625" style="2" customWidth="1"/>
    <col min="7134" max="7134" width="21.42578125" style="2" customWidth="1"/>
    <col min="7135" max="7135" width="3.5703125" style="2" customWidth="1"/>
    <col min="7136" max="7136" width="14.28515625" style="2" customWidth="1"/>
    <col min="7137" max="7137" width="21.42578125" style="2" customWidth="1"/>
    <col min="7138" max="7138" width="3.5703125" style="2" customWidth="1"/>
    <col min="7139" max="7139" width="14.28515625" style="2" customWidth="1"/>
    <col min="7140" max="7140" width="21.42578125" style="2" customWidth="1"/>
    <col min="7141" max="7141" width="3.5703125" style="2" customWidth="1"/>
    <col min="7142" max="7142" width="14.28515625" style="2" customWidth="1"/>
    <col min="7143" max="7143" width="21.42578125" style="2" customWidth="1"/>
    <col min="7144" max="7144" width="3.5703125" style="2" customWidth="1"/>
    <col min="7145" max="7145" width="14.28515625" style="2" customWidth="1"/>
    <col min="7146" max="7146" width="21.42578125" style="2" customWidth="1"/>
    <col min="7147" max="7147" width="3.5703125" style="2" customWidth="1"/>
    <col min="7148" max="7148" width="14.28515625" style="2" customWidth="1"/>
    <col min="7149" max="7149" width="21.42578125" style="2" customWidth="1"/>
    <col min="7150" max="7150" width="3.5703125" style="2" customWidth="1"/>
    <col min="7151" max="7151" width="14.28515625" style="2" customWidth="1"/>
    <col min="7152" max="7152" width="21.42578125" style="2" customWidth="1"/>
    <col min="7153" max="7153" width="3.5703125" style="2" customWidth="1"/>
    <col min="7154" max="7154" width="14.28515625" style="2" customWidth="1"/>
    <col min="7155" max="7155" width="21.42578125" style="2" customWidth="1"/>
    <col min="7156" max="7156" width="3.5703125" style="2" customWidth="1"/>
    <col min="7157" max="7157" width="14.28515625" style="2" customWidth="1"/>
    <col min="7158" max="7158" width="21.42578125" style="2" customWidth="1"/>
    <col min="7159" max="7159" width="3.5703125" style="2" customWidth="1"/>
    <col min="7160" max="7160" width="14.28515625" style="2" customWidth="1"/>
    <col min="7161" max="7161" width="21.42578125" style="2" customWidth="1"/>
    <col min="7162" max="7162" width="3.5703125" style="2" customWidth="1"/>
    <col min="7163" max="7163" width="14.28515625" style="2" customWidth="1"/>
    <col min="7164" max="7164" width="21.42578125" style="2" customWidth="1"/>
    <col min="7165" max="7165" width="3.5703125" style="2" customWidth="1"/>
    <col min="7166" max="7166" width="14.28515625" style="2" customWidth="1"/>
    <col min="7167" max="7167" width="21.42578125" style="2" customWidth="1"/>
    <col min="7168" max="7168" width="3.5703125" style="2" customWidth="1"/>
    <col min="7169" max="7169" width="14.28515625" style="2" customWidth="1"/>
    <col min="7170" max="7170" width="21.42578125" style="2" customWidth="1"/>
    <col min="7171" max="7171" width="3.5703125" style="2" customWidth="1"/>
    <col min="7172" max="7172" width="14.28515625" style="2" customWidth="1"/>
    <col min="7173" max="7173" width="21.42578125" style="2" customWidth="1"/>
    <col min="7174" max="7174" width="3.5703125" style="2" customWidth="1"/>
    <col min="7175" max="7175" width="14.28515625" style="2" customWidth="1"/>
    <col min="7176" max="7176" width="21.42578125" style="2" customWidth="1"/>
    <col min="7177" max="7177" width="3.5703125" style="2" customWidth="1"/>
    <col min="7178" max="7178" width="14.28515625" style="2" customWidth="1"/>
    <col min="7179" max="7179" width="21.42578125" style="2" customWidth="1"/>
    <col min="7180" max="7330" width="9.140625" style="2"/>
    <col min="7331" max="7331" width="3.5703125" style="2" customWidth="1"/>
    <col min="7332" max="7332" width="14.28515625" style="2" customWidth="1"/>
    <col min="7333" max="7333" width="21.42578125" style="2" customWidth="1"/>
    <col min="7334" max="7334" width="3.5703125" style="2" customWidth="1"/>
    <col min="7335" max="7335" width="14.28515625" style="2" customWidth="1"/>
    <col min="7336" max="7336" width="21.42578125" style="2" customWidth="1"/>
    <col min="7337" max="7337" width="3.5703125" style="2" customWidth="1"/>
    <col min="7338" max="7338" width="14.28515625" style="2" customWidth="1"/>
    <col min="7339" max="7339" width="21.42578125" style="2" customWidth="1"/>
    <col min="7340" max="7340" width="3.5703125" style="2" customWidth="1"/>
    <col min="7341" max="7341" width="14.28515625" style="2" customWidth="1"/>
    <col min="7342" max="7342" width="21.42578125" style="2" customWidth="1"/>
    <col min="7343" max="7343" width="3.5703125" style="2" customWidth="1"/>
    <col min="7344" max="7344" width="14.28515625" style="2" customWidth="1"/>
    <col min="7345" max="7345" width="21.42578125" style="2" customWidth="1"/>
    <col min="7346" max="7346" width="3.5703125" style="2" customWidth="1"/>
    <col min="7347" max="7347" width="14.28515625" style="2" customWidth="1"/>
    <col min="7348" max="7348" width="21.42578125" style="2" customWidth="1"/>
    <col min="7349" max="7349" width="3.5703125" style="2" customWidth="1"/>
    <col min="7350" max="7350" width="14.28515625" style="2" customWidth="1"/>
    <col min="7351" max="7351" width="21.42578125" style="2" customWidth="1"/>
    <col min="7352" max="7352" width="3.5703125" style="2" customWidth="1"/>
    <col min="7353" max="7353" width="14.28515625" style="2" customWidth="1"/>
    <col min="7354" max="7354" width="21.42578125" style="2" customWidth="1"/>
    <col min="7355" max="7355" width="3.5703125" style="2" customWidth="1"/>
    <col min="7356" max="7356" width="14.28515625" style="2" customWidth="1"/>
    <col min="7357" max="7357" width="21.42578125" style="2" customWidth="1"/>
    <col min="7358" max="7358" width="3.5703125" style="2" customWidth="1"/>
    <col min="7359" max="7359" width="14.28515625" style="2" customWidth="1"/>
    <col min="7360" max="7360" width="21.42578125" style="2" customWidth="1"/>
    <col min="7361" max="7361" width="3.5703125" style="2" customWidth="1"/>
    <col min="7362" max="7362" width="14.28515625" style="2" customWidth="1"/>
    <col min="7363" max="7363" width="21.42578125" style="2" customWidth="1"/>
    <col min="7364" max="7364" width="3.5703125" style="2" customWidth="1"/>
    <col min="7365" max="7365" width="14.28515625" style="2" customWidth="1"/>
    <col min="7366" max="7366" width="21.42578125" style="2" customWidth="1"/>
    <col min="7367" max="7367" width="3.5703125" style="2" customWidth="1"/>
    <col min="7368" max="7368" width="14.28515625" style="2" customWidth="1"/>
    <col min="7369" max="7369" width="21.42578125" style="2" customWidth="1"/>
    <col min="7370" max="7370" width="3.5703125" style="2" customWidth="1"/>
    <col min="7371" max="7371" width="14.28515625" style="2" customWidth="1"/>
    <col min="7372" max="7372" width="21.42578125" style="2" customWidth="1"/>
    <col min="7373" max="7373" width="3.5703125" style="2" customWidth="1"/>
    <col min="7374" max="7374" width="14.28515625" style="2" customWidth="1"/>
    <col min="7375" max="7375" width="21.42578125" style="2" customWidth="1"/>
    <col min="7376" max="7376" width="3.5703125" style="2" customWidth="1"/>
    <col min="7377" max="7377" width="14.28515625" style="2" customWidth="1"/>
    <col min="7378" max="7378" width="21.42578125" style="2" customWidth="1"/>
    <col min="7379" max="7379" width="3.5703125" style="2" customWidth="1"/>
    <col min="7380" max="7380" width="14.28515625" style="2" customWidth="1"/>
    <col min="7381" max="7381" width="21.42578125" style="2" customWidth="1"/>
    <col min="7382" max="7382" width="3.5703125" style="2" customWidth="1"/>
    <col min="7383" max="7383" width="14.28515625" style="2" customWidth="1"/>
    <col min="7384" max="7384" width="21.42578125" style="2" customWidth="1"/>
    <col min="7385" max="7385" width="3.5703125" style="2" customWidth="1"/>
    <col min="7386" max="7386" width="14.28515625" style="2" customWidth="1"/>
    <col min="7387" max="7387" width="21.42578125" style="2" customWidth="1"/>
    <col min="7388" max="7388" width="3.5703125" style="2" customWidth="1"/>
    <col min="7389" max="7389" width="14.28515625" style="2" customWidth="1"/>
    <col min="7390" max="7390" width="21.42578125" style="2" customWidth="1"/>
    <col min="7391" max="7391" width="3.5703125" style="2" customWidth="1"/>
    <col min="7392" max="7392" width="14.28515625" style="2" customWidth="1"/>
    <col min="7393" max="7393" width="21.42578125" style="2" customWidth="1"/>
    <col min="7394" max="7394" width="3.5703125" style="2" customWidth="1"/>
    <col min="7395" max="7395" width="14.28515625" style="2" customWidth="1"/>
    <col min="7396" max="7396" width="21.42578125" style="2" customWidth="1"/>
    <col min="7397" max="7397" width="3.5703125" style="2" customWidth="1"/>
    <col min="7398" max="7398" width="14.28515625" style="2" customWidth="1"/>
    <col min="7399" max="7399" width="21.42578125" style="2" customWidth="1"/>
    <col min="7400" max="7400" width="3.5703125" style="2" customWidth="1"/>
    <col min="7401" max="7401" width="14.28515625" style="2" customWidth="1"/>
    <col min="7402" max="7402" width="21.42578125" style="2" customWidth="1"/>
    <col min="7403" max="7403" width="3.5703125" style="2" customWidth="1"/>
    <col min="7404" max="7404" width="14.28515625" style="2" customWidth="1"/>
    <col min="7405" max="7405" width="21.42578125" style="2" customWidth="1"/>
    <col min="7406" max="7406" width="3.5703125" style="2" customWidth="1"/>
    <col min="7407" max="7407" width="14.28515625" style="2" customWidth="1"/>
    <col min="7408" max="7408" width="21.42578125" style="2" customWidth="1"/>
    <col min="7409" max="7409" width="3.5703125" style="2" customWidth="1"/>
    <col min="7410" max="7410" width="14.28515625" style="2" customWidth="1"/>
    <col min="7411" max="7411" width="21.42578125" style="2" customWidth="1"/>
    <col min="7412" max="7412" width="3.5703125" style="2" customWidth="1"/>
    <col min="7413" max="7413" width="14.28515625" style="2" customWidth="1"/>
    <col min="7414" max="7414" width="21.42578125" style="2" customWidth="1"/>
    <col min="7415" max="7415" width="3.5703125" style="2" customWidth="1"/>
    <col min="7416" max="7416" width="14.28515625" style="2" customWidth="1"/>
    <col min="7417" max="7417" width="21.42578125" style="2" customWidth="1"/>
    <col min="7418" max="7418" width="3.5703125" style="2" customWidth="1"/>
    <col min="7419" max="7419" width="14.28515625" style="2" customWidth="1"/>
    <col min="7420" max="7420" width="21.42578125" style="2" customWidth="1"/>
    <col min="7421" max="7421" width="3.5703125" style="2" customWidth="1"/>
    <col min="7422" max="7422" width="14.28515625" style="2" customWidth="1"/>
    <col min="7423" max="7423" width="21.42578125" style="2" customWidth="1"/>
    <col min="7424" max="7424" width="3.5703125" style="2" customWidth="1"/>
    <col min="7425" max="7425" width="14.28515625" style="2" customWidth="1"/>
    <col min="7426" max="7426" width="21.42578125" style="2" customWidth="1"/>
    <col min="7427" max="7427" width="3.5703125" style="2" customWidth="1"/>
    <col min="7428" max="7428" width="14.28515625" style="2" customWidth="1"/>
    <col min="7429" max="7429" width="21.42578125" style="2" customWidth="1"/>
    <col min="7430" max="7430" width="3.5703125" style="2" customWidth="1"/>
    <col min="7431" max="7431" width="14.28515625" style="2" customWidth="1"/>
    <col min="7432" max="7432" width="21.42578125" style="2" customWidth="1"/>
    <col min="7433" max="7433" width="3.5703125" style="2" customWidth="1"/>
    <col min="7434" max="7434" width="14.28515625" style="2" customWidth="1"/>
    <col min="7435" max="7435" width="21.42578125" style="2" customWidth="1"/>
    <col min="7436" max="7586" width="9.140625" style="2"/>
    <col min="7587" max="7587" width="3.5703125" style="2" customWidth="1"/>
    <col min="7588" max="7588" width="14.28515625" style="2" customWidth="1"/>
    <col min="7589" max="7589" width="21.42578125" style="2" customWidth="1"/>
    <col min="7590" max="7590" width="3.5703125" style="2" customWidth="1"/>
    <col min="7591" max="7591" width="14.28515625" style="2" customWidth="1"/>
    <col min="7592" max="7592" width="21.42578125" style="2" customWidth="1"/>
    <col min="7593" max="7593" width="3.5703125" style="2" customWidth="1"/>
    <col min="7594" max="7594" width="14.28515625" style="2" customWidth="1"/>
    <col min="7595" max="7595" width="21.42578125" style="2" customWidth="1"/>
    <col min="7596" max="7596" width="3.5703125" style="2" customWidth="1"/>
    <col min="7597" max="7597" width="14.28515625" style="2" customWidth="1"/>
    <col min="7598" max="7598" width="21.42578125" style="2" customWidth="1"/>
    <col min="7599" max="7599" width="3.5703125" style="2" customWidth="1"/>
    <col min="7600" max="7600" width="14.28515625" style="2" customWidth="1"/>
    <col min="7601" max="7601" width="21.42578125" style="2" customWidth="1"/>
    <col min="7602" max="7602" width="3.5703125" style="2" customWidth="1"/>
    <col min="7603" max="7603" width="14.28515625" style="2" customWidth="1"/>
    <col min="7604" max="7604" width="21.42578125" style="2" customWidth="1"/>
    <col min="7605" max="7605" width="3.5703125" style="2" customWidth="1"/>
    <col min="7606" max="7606" width="14.28515625" style="2" customWidth="1"/>
    <col min="7607" max="7607" width="21.42578125" style="2" customWidth="1"/>
    <col min="7608" max="7608" width="3.5703125" style="2" customWidth="1"/>
    <col min="7609" max="7609" width="14.28515625" style="2" customWidth="1"/>
    <col min="7610" max="7610" width="21.42578125" style="2" customWidth="1"/>
    <col min="7611" max="7611" width="3.5703125" style="2" customWidth="1"/>
    <col min="7612" max="7612" width="14.28515625" style="2" customWidth="1"/>
    <col min="7613" max="7613" width="21.42578125" style="2" customWidth="1"/>
    <col min="7614" max="7614" width="3.5703125" style="2" customWidth="1"/>
    <col min="7615" max="7615" width="14.28515625" style="2" customWidth="1"/>
    <col min="7616" max="7616" width="21.42578125" style="2" customWidth="1"/>
    <col min="7617" max="7617" width="3.5703125" style="2" customWidth="1"/>
    <col min="7618" max="7618" width="14.28515625" style="2" customWidth="1"/>
    <col min="7619" max="7619" width="21.42578125" style="2" customWidth="1"/>
    <col min="7620" max="7620" width="3.5703125" style="2" customWidth="1"/>
    <col min="7621" max="7621" width="14.28515625" style="2" customWidth="1"/>
    <col min="7622" max="7622" width="21.42578125" style="2" customWidth="1"/>
    <col min="7623" max="7623" width="3.5703125" style="2" customWidth="1"/>
    <col min="7624" max="7624" width="14.28515625" style="2" customWidth="1"/>
    <col min="7625" max="7625" width="21.42578125" style="2" customWidth="1"/>
    <col min="7626" max="7626" width="3.5703125" style="2" customWidth="1"/>
    <col min="7627" max="7627" width="14.28515625" style="2" customWidth="1"/>
    <col min="7628" max="7628" width="21.42578125" style="2" customWidth="1"/>
    <col min="7629" max="7629" width="3.5703125" style="2" customWidth="1"/>
    <col min="7630" max="7630" width="14.28515625" style="2" customWidth="1"/>
    <col min="7631" max="7631" width="21.42578125" style="2" customWidth="1"/>
    <col min="7632" max="7632" width="3.5703125" style="2" customWidth="1"/>
    <col min="7633" max="7633" width="14.28515625" style="2" customWidth="1"/>
    <col min="7634" max="7634" width="21.42578125" style="2" customWidth="1"/>
    <col min="7635" max="7635" width="3.5703125" style="2" customWidth="1"/>
    <col min="7636" max="7636" width="14.28515625" style="2" customWidth="1"/>
    <col min="7637" max="7637" width="21.42578125" style="2" customWidth="1"/>
    <col min="7638" max="7638" width="3.5703125" style="2" customWidth="1"/>
    <col min="7639" max="7639" width="14.28515625" style="2" customWidth="1"/>
    <col min="7640" max="7640" width="21.42578125" style="2" customWidth="1"/>
    <col min="7641" max="7641" width="3.5703125" style="2" customWidth="1"/>
    <col min="7642" max="7642" width="14.28515625" style="2" customWidth="1"/>
    <col min="7643" max="7643" width="21.42578125" style="2" customWidth="1"/>
    <col min="7644" max="7644" width="3.5703125" style="2" customWidth="1"/>
    <col min="7645" max="7645" width="14.28515625" style="2" customWidth="1"/>
    <col min="7646" max="7646" width="21.42578125" style="2" customWidth="1"/>
    <col min="7647" max="7647" width="3.5703125" style="2" customWidth="1"/>
    <col min="7648" max="7648" width="14.28515625" style="2" customWidth="1"/>
    <col min="7649" max="7649" width="21.42578125" style="2" customWidth="1"/>
    <col min="7650" max="7650" width="3.5703125" style="2" customWidth="1"/>
    <col min="7651" max="7651" width="14.28515625" style="2" customWidth="1"/>
    <col min="7652" max="7652" width="21.42578125" style="2" customWidth="1"/>
    <col min="7653" max="7653" width="3.5703125" style="2" customWidth="1"/>
    <col min="7654" max="7654" width="14.28515625" style="2" customWidth="1"/>
    <col min="7655" max="7655" width="21.42578125" style="2" customWidth="1"/>
    <col min="7656" max="7656" width="3.5703125" style="2" customWidth="1"/>
    <col min="7657" max="7657" width="14.28515625" style="2" customWidth="1"/>
    <col min="7658" max="7658" width="21.42578125" style="2" customWidth="1"/>
    <col min="7659" max="7659" width="3.5703125" style="2" customWidth="1"/>
    <col min="7660" max="7660" width="14.28515625" style="2" customWidth="1"/>
    <col min="7661" max="7661" width="21.42578125" style="2" customWidth="1"/>
    <col min="7662" max="7662" width="3.5703125" style="2" customWidth="1"/>
    <col min="7663" max="7663" width="14.28515625" style="2" customWidth="1"/>
    <col min="7664" max="7664" width="21.42578125" style="2" customWidth="1"/>
    <col min="7665" max="7665" width="3.5703125" style="2" customWidth="1"/>
    <col min="7666" max="7666" width="14.28515625" style="2" customWidth="1"/>
    <col min="7667" max="7667" width="21.42578125" style="2" customWidth="1"/>
    <col min="7668" max="7668" width="3.5703125" style="2" customWidth="1"/>
    <col min="7669" max="7669" width="14.28515625" style="2" customWidth="1"/>
    <col min="7670" max="7670" width="21.42578125" style="2" customWidth="1"/>
    <col min="7671" max="7671" width="3.5703125" style="2" customWidth="1"/>
    <col min="7672" max="7672" width="14.28515625" style="2" customWidth="1"/>
    <col min="7673" max="7673" width="21.42578125" style="2" customWidth="1"/>
    <col min="7674" max="7674" width="3.5703125" style="2" customWidth="1"/>
    <col min="7675" max="7675" width="14.28515625" style="2" customWidth="1"/>
    <col min="7676" max="7676" width="21.42578125" style="2" customWidth="1"/>
    <col min="7677" max="7677" width="3.5703125" style="2" customWidth="1"/>
    <col min="7678" max="7678" width="14.28515625" style="2" customWidth="1"/>
    <col min="7679" max="7679" width="21.42578125" style="2" customWidth="1"/>
    <col min="7680" max="7680" width="3.5703125" style="2" customWidth="1"/>
    <col min="7681" max="7681" width="14.28515625" style="2" customWidth="1"/>
    <col min="7682" max="7682" width="21.42578125" style="2" customWidth="1"/>
    <col min="7683" max="7683" width="3.5703125" style="2" customWidth="1"/>
    <col min="7684" max="7684" width="14.28515625" style="2" customWidth="1"/>
    <col min="7685" max="7685" width="21.42578125" style="2" customWidth="1"/>
    <col min="7686" max="7686" width="3.5703125" style="2" customWidth="1"/>
    <col min="7687" max="7687" width="14.28515625" style="2" customWidth="1"/>
    <col min="7688" max="7688" width="21.42578125" style="2" customWidth="1"/>
    <col min="7689" max="7689" width="3.5703125" style="2" customWidth="1"/>
    <col min="7690" max="7690" width="14.28515625" style="2" customWidth="1"/>
    <col min="7691" max="7691" width="21.42578125" style="2" customWidth="1"/>
    <col min="7692" max="7842" width="9.140625" style="2"/>
    <col min="7843" max="7843" width="3.5703125" style="2" customWidth="1"/>
    <col min="7844" max="7844" width="14.28515625" style="2" customWidth="1"/>
    <col min="7845" max="7845" width="21.42578125" style="2" customWidth="1"/>
    <col min="7846" max="7846" width="3.5703125" style="2" customWidth="1"/>
    <col min="7847" max="7847" width="14.28515625" style="2" customWidth="1"/>
    <col min="7848" max="7848" width="21.42578125" style="2" customWidth="1"/>
    <col min="7849" max="7849" width="3.5703125" style="2" customWidth="1"/>
    <col min="7850" max="7850" width="14.28515625" style="2" customWidth="1"/>
    <col min="7851" max="7851" width="21.42578125" style="2" customWidth="1"/>
    <col min="7852" max="7852" width="3.5703125" style="2" customWidth="1"/>
    <col min="7853" max="7853" width="14.28515625" style="2" customWidth="1"/>
    <col min="7854" max="7854" width="21.42578125" style="2" customWidth="1"/>
    <col min="7855" max="7855" width="3.5703125" style="2" customWidth="1"/>
    <col min="7856" max="7856" width="14.28515625" style="2" customWidth="1"/>
    <col min="7857" max="7857" width="21.42578125" style="2" customWidth="1"/>
    <col min="7858" max="7858" width="3.5703125" style="2" customWidth="1"/>
    <col min="7859" max="7859" width="14.28515625" style="2" customWidth="1"/>
    <col min="7860" max="7860" width="21.42578125" style="2" customWidth="1"/>
    <col min="7861" max="7861" width="3.5703125" style="2" customWidth="1"/>
    <col min="7862" max="7862" width="14.28515625" style="2" customWidth="1"/>
    <col min="7863" max="7863" width="21.42578125" style="2" customWidth="1"/>
    <col min="7864" max="7864" width="3.5703125" style="2" customWidth="1"/>
    <col min="7865" max="7865" width="14.28515625" style="2" customWidth="1"/>
    <col min="7866" max="7866" width="21.42578125" style="2" customWidth="1"/>
    <col min="7867" max="7867" width="3.5703125" style="2" customWidth="1"/>
    <col min="7868" max="7868" width="14.28515625" style="2" customWidth="1"/>
    <col min="7869" max="7869" width="21.42578125" style="2" customWidth="1"/>
    <col min="7870" max="7870" width="3.5703125" style="2" customWidth="1"/>
    <col min="7871" max="7871" width="14.28515625" style="2" customWidth="1"/>
    <col min="7872" max="7872" width="21.42578125" style="2" customWidth="1"/>
    <col min="7873" max="7873" width="3.5703125" style="2" customWidth="1"/>
    <col min="7874" max="7874" width="14.28515625" style="2" customWidth="1"/>
    <col min="7875" max="7875" width="21.42578125" style="2" customWidth="1"/>
    <col min="7876" max="7876" width="3.5703125" style="2" customWidth="1"/>
    <col min="7877" max="7877" width="14.28515625" style="2" customWidth="1"/>
    <col min="7878" max="7878" width="21.42578125" style="2" customWidth="1"/>
    <col min="7879" max="7879" width="3.5703125" style="2" customWidth="1"/>
    <col min="7880" max="7880" width="14.28515625" style="2" customWidth="1"/>
    <col min="7881" max="7881" width="21.42578125" style="2" customWidth="1"/>
    <col min="7882" max="7882" width="3.5703125" style="2" customWidth="1"/>
    <col min="7883" max="7883" width="14.28515625" style="2" customWidth="1"/>
    <col min="7884" max="7884" width="21.42578125" style="2" customWidth="1"/>
    <col min="7885" max="7885" width="3.5703125" style="2" customWidth="1"/>
    <col min="7886" max="7886" width="14.28515625" style="2" customWidth="1"/>
    <col min="7887" max="7887" width="21.42578125" style="2" customWidth="1"/>
    <col min="7888" max="7888" width="3.5703125" style="2" customWidth="1"/>
    <col min="7889" max="7889" width="14.28515625" style="2" customWidth="1"/>
    <col min="7890" max="7890" width="21.42578125" style="2" customWidth="1"/>
    <col min="7891" max="7891" width="3.5703125" style="2" customWidth="1"/>
    <col min="7892" max="7892" width="14.28515625" style="2" customWidth="1"/>
    <col min="7893" max="7893" width="21.42578125" style="2" customWidth="1"/>
    <col min="7894" max="7894" width="3.5703125" style="2" customWidth="1"/>
    <col min="7895" max="7895" width="14.28515625" style="2" customWidth="1"/>
    <col min="7896" max="7896" width="21.42578125" style="2" customWidth="1"/>
    <col min="7897" max="7897" width="3.5703125" style="2" customWidth="1"/>
    <col min="7898" max="7898" width="14.28515625" style="2" customWidth="1"/>
    <col min="7899" max="7899" width="21.42578125" style="2" customWidth="1"/>
    <col min="7900" max="7900" width="3.5703125" style="2" customWidth="1"/>
    <col min="7901" max="7901" width="14.28515625" style="2" customWidth="1"/>
    <col min="7902" max="7902" width="21.42578125" style="2" customWidth="1"/>
    <col min="7903" max="7903" width="3.5703125" style="2" customWidth="1"/>
    <col min="7904" max="7904" width="14.28515625" style="2" customWidth="1"/>
    <col min="7905" max="7905" width="21.42578125" style="2" customWidth="1"/>
    <col min="7906" max="7906" width="3.5703125" style="2" customWidth="1"/>
    <col min="7907" max="7907" width="14.28515625" style="2" customWidth="1"/>
    <col min="7908" max="7908" width="21.42578125" style="2" customWidth="1"/>
    <col min="7909" max="7909" width="3.5703125" style="2" customWidth="1"/>
    <col min="7910" max="7910" width="14.28515625" style="2" customWidth="1"/>
    <col min="7911" max="7911" width="21.42578125" style="2" customWidth="1"/>
    <col min="7912" max="7912" width="3.5703125" style="2" customWidth="1"/>
    <col min="7913" max="7913" width="14.28515625" style="2" customWidth="1"/>
    <col min="7914" max="7914" width="21.42578125" style="2" customWidth="1"/>
    <col min="7915" max="7915" width="3.5703125" style="2" customWidth="1"/>
    <col min="7916" max="7916" width="14.28515625" style="2" customWidth="1"/>
    <col min="7917" max="7917" width="21.42578125" style="2" customWidth="1"/>
    <col min="7918" max="7918" width="3.5703125" style="2" customWidth="1"/>
    <col min="7919" max="7919" width="14.28515625" style="2" customWidth="1"/>
    <col min="7920" max="7920" width="21.42578125" style="2" customWidth="1"/>
    <col min="7921" max="7921" width="3.5703125" style="2" customWidth="1"/>
    <col min="7922" max="7922" width="14.28515625" style="2" customWidth="1"/>
    <col min="7923" max="7923" width="21.42578125" style="2" customWidth="1"/>
    <col min="7924" max="7924" width="3.5703125" style="2" customWidth="1"/>
    <col min="7925" max="7925" width="14.28515625" style="2" customWidth="1"/>
    <col min="7926" max="7926" width="21.42578125" style="2" customWidth="1"/>
    <col min="7927" max="7927" width="3.5703125" style="2" customWidth="1"/>
    <col min="7928" max="7928" width="14.28515625" style="2" customWidth="1"/>
    <col min="7929" max="7929" width="21.42578125" style="2" customWidth="1"/>
    <col min="7930" max="7930" width="3.5703125" style="2" customWidth="1"/>
    <col min="7931" max="7931" width="14.28515625" style="2" customWidth="1"/>
    <col min="7932" max="7932" width="21.42578125" style="2" customWidth="1"/>
    <col min="7933" max="7933" width="3.5703125" style="2" customWidth="1"/>
    <col min="7934" max="7934" width="14.28515625" style="2" customWidth="1"/>
    <col min="7935" max="7935" width="21.42578125" style="2" customWidth="1"/>
    <col min="7936" max="7936" width="3.5703125" style="2" customWidth="1"/>
    <col min="7937" max="7937" width="14.28515625" style="2" customWidth="1"/>
    <col min="7938" max="7938" width="21.42578125" style="2" customWidth="1"/>
    <col min="7939" max="7939" width="3.5703125" style="2" customWidth="1"/>
    <col min="7940" max="7940" width="14.28515625" style="2" customWidth="1"/>
    <col min="7941" max="7941" width="21.42578125" style="2" customWidth="1"/>
    <col min="7942" max="7942" width="3.5703125" style="2" customWidth="1"/>
    <col min="7943" max="7943" width="14.28515625" style="2" customWidth="1"/>
    <col min="7944" max="7944" width="21.42578125" style="2" customWidth="1"/>
    <col min="7945" max="7945" width="3.5703125" style="2" customWidth="1"/>
    <col min="7946" max="7946" width="14.28515625" style="2" customWidth="1"/>
    <col min="7947" max="7947" width="21.42578125" style="2" customWidth="1"/>
    <col min="7948" max="8098" width="9.140625" style="2"/>
    <col min="8099" max="8099" width="3.5703125" style="2" customWidth="1"/>
    <col min="8100" max="8100" width="14.28515625" style="2" customWidth="1"/>
    <col min="8101" max="8101" width="21.42578125" style="2" customWidth="1"/>
    <col min="8102" max="8102" width="3.5703125" style="2" customWidth="1"/>
    <col min="8103" max="8103" width="14.28515625" style="2" customWidth="1"/>
    <col min="8104" max="8104" width="21.42578125" style="2" customWidth="1"/>
    <col min="8105" max="8105" width="3.5703125" style="2" customWidth="1"/>
    <col min="8106" max="8106" width="14.28515625" style="2" customWidth="1"/>
    <col min="8107" max="8107" width="21.42578125" style="2" customWidth="1"/>
    <col min="8108" max="8108" width="3.5703125" style="2" customWidth="1"/>
    <col min="8109" max="8109" width="14.28515625" style="2" customWidth="1"/>
    <col min="8110" max="8110" width="21.42578125" style="2" customWidth="1"/>
    <col min="8111" max="8111" width="3.5703125" style="2" customWidth="1"/>
    <col min="8112" max="8112" width="14.28515625" style="2" customWidth="1"/>
    <col min="8113" max="8113" width="21.42578125" style="2" customWidth="1"/>
    <col min="8114" max="8114" width="3.5703125" style="2" customWidth="1"/>
    <col min="8115" max="8115" width="14.28515625" style="2" customWidth="1"/>
    <col min="8116" max="8116" width="21.42578125" style="2" customWidth="1"/>
    <col min="8117" max="8117" width="3.5703125" style="2" customWidth="1"/>
    <col min="8118" max="8118" width="14.28515625" style="2" customWidth="1"/>
    <col min="8119" max="8119" width="21.42578125" style="2" customWidth="1"/>
    <col min="8120" max="8120" width="3.5703125" style="2" customWidth="1"/>
    <col min="8121" max="8121" width="14.28515625" style="2" customWidth="1"/>
    <col min="8122" max="8122" width="21.42578125" style="2" customWidth="1"/>
    <col min="8123" max="8123" width="3.5703125" style="2" customWidth="1"/>
    <col min="8124" max="8124" width="14.28515625" style="2" customWidth="1"/>
    <col min="8125" max="8125" width="21.42578125" style="2" customWidth="1"/>
    <col min="8126" max="8126" width="3.5703125" style="2" customWidth="1"/>
    <col min="8127" max="8127" width="14.28515625" style="2" customWidth="1"/>
    <col min="8128" max="8128" width="21.42578125" style="2" customWidth="1"/>
    <col min="8129" max="8129" width="3.5703125" style="2" customWidth="1"/>
    <col min="8130" max="8130" width="14.28515625" style="2" customWidth="1"/>
    <col min="8131" max="8131" width="21.42578125" style="2" customWidth="1"/>
    <col min="8132" max="8132" width="3.5703125" style="2" customWidth="1"/>
    <col min="8133" max="8133" width="14.28515625" style="2" customWidth="1"/>
    <col min="8134" max="8134" width="21.42578125" style="2" customWidth="1"/>
    <col min="8135" max="8135" width="3.5703125" style="2" customWidth="1"/>
    <col min="8136" max="8136" width="14.28515625" style="2" customWidth="1"/>
    <col min="8137" max="8137" width="21.42578125" style="2" customWidth="1"/>
    <col min="8138" max="8138" width="3.5703125" style="2" customWidth="1"/>
    <col min="8139" max="8139" width="14.28515625" style="2" customWidth="1"/>
    <col min="8140" max="8140" width="21.42578125" style="2" customWidth="1"/>
    <col min="8141" max="8141" width="3.5703125" style="2" customWidth="1"/>
    <col min="8142" max="8142" width="14.28515625" style="2" customWidth="1"/>
    <col min="8143" max="8143" width="21.42578125" style="2" customWidth="1"/>
    <col min="8144" max="8144" width="3.5703125" style="2" customWidth="1"/>
    <col min="8145" max="8145" width="14.28515625" style="2" customWidth="1"/>
    <col min="8146" max="8146" width="21.42578125" style="2" customWidth="1"/>
    <col min="8147" max="8147" width="3.5703125" style="2" customWidth="1"/>
    <col min="8148" max="8148" width="14.28515625" style="2" customWidth="1"/>
    <col min="8149" max="8149" width="21.42578125" style="2" customWidth="1"/>
    <col min="8150" max="8150" width="3.5703125" style="2" customWidth="1"/>
    <col min="8151" max="8151" width="14.28515625" style="2" customWidth="1"/>
    <col min="8152" max="8152" width="21.42578125" style="2" customWidth="1"/>
    <col min="8153" max="8153" width="3.5703125" style="2" customWidth="1"/>
    <col min="8154" max="8154" width="14.28515625" style="2" customWidth="1"/>
    <col min="8155" max="8155" width="21.42578125" style="2" customWidth="1"/>
    <col min="8156" max="8156" width="3.5703125" style="2" customWidth="1"/>
    <col min="8157" max="8157" width="14.28515625" style="2" customWidth="1"/>
    <col min="8158" max="8158" width="21.42578125" style="2" customWidth="1"/>
    <col min="8159" max="8159" width="3.5703125" style="2" customWidth="1"/>
    <col min="8160" max="8160" width="14.28515625" style="2" customWidth="1"/>
    <col min="8161" max="8161" width="21.42578125" style="2" customWidth="1"/>
    <col min="8162" max="8162" width="3.5703125" style="2" customWidth="1"/>
    <col min="8163" max="8163" width="14.28515625" style="2" customWidth="1"/>
    <col min="8164" max="8164" width="21.42578125" style="2" customWidth="1"/>
    <col min="8165" max="8165" width="3.5703125" style="2" customWidth="1"/>
    <col min="8166" max="8166" width="14.28515625" style="2" customWidth="1"/>
    <col min="8167" max="8167" width="21.42578125" style="2" customWidth="1"/>
    <col min="8168" max="8168" width="3.5703125" style="2" customWidth="1"/>
    <col min="8169" max="8169" width="14.28515625" style="2" customWidth="1"/>
    <col min="8170" max="8170" width="21.42578125" style="2" customWidth="1"/>
    <col min="8171" max="8171" width="3.5703125" style="2" customWidth="1"/>
    <col min="8172" max="8172" width="14.28515625" style="2" customWidth="1"/>
    <col min="8173" max="8173" width="21.42578125" style="2" customWidth="1"/>
    <col min="8174" max="8174" width="3.5703125" style="2" customWidth="1"/>
    <col min="8175" max="8175" width="14.28515625" style="2" customWidth="1"/>
    <col min="8176" max="8176" width="21.42578125" style="2" customWidth="1"/>
    <col min="8177" max="8177" width="3.5703125" style="2" customWidth="1"/>
    <col min="8178" max="8178" width="14.28515625" style="2" customWidth="1"/>
    <col min="8179" max="8179" width="21.42578125" style="2" customWidth="1"/>
    <col min="8180" max="8180" width="3.5703125" style="2" customWidth="1"/>
    <col min="8181" max="8181" width="14.28515625" style="2" customWidth="1"/>
    <col min="8182" max="8182" width="21.42578125" style="2" customWidth="1"/>
    <col min="8183" max="8183" width="3.5703125" style="2" customWidth="1"/>
    <col min="8184" max="8184" width="14.28515625" style="2" customWidth="1"/>
    <col min="8185" max="8185" width="21.42578125" style="2" customWidth="1"/>
    <col min="8186" max="8186" width="3.5703125" style="2" customWidth="1"/>
    <col min="8187" max="8187" width="14.28515625" style="2" customWidth="1"/>
    <col min="8188" max="8188" width="21.42578125" style="2" customWidth="1"/>
    <col min="8189" max="8189" width="3.5703125" style="2" customWidth="1"/>
    <col min="8190" max="8190" width="14.28515625" style="2" customWidth="1"/>
    <col min="8191" max="8191" width="21.42578125" style="2" customWidth="1"/>
    <col min="8192" max="8192" width="3.5703125" style="2" customWidth="1"/>
    <col min="8193" max="8193" width="14.28515625" style="2" customWidth="1"/>
    <col min="8194" max="8194" width="21.42578125" style="2" customWidth="1"/>
    <col min="8195" max="8195" width="3.5703125" style="2" customWidth="1"/>
    <col min="8196" max="8196" width="14.28515625" style="2" customWidth="1"/>
    <col min="8197" max="8197" width="21.42578125" style="2" customWidth="1"/>
    <col min="8198" max="8198" width="3.5703125" style="2" customWidth="1"/>
    <col min="8199" max="8199" width="14.28515625" style="2" customWidth="1"/>
    <col min="8200" max="8200" width="21.42578125" style="2" customWidth="1"/>
    <col min="8201" max="8201" width="3.5703125" style="2" customWidth="1"/>
    <col min="8202" max="8202" width="14.28515625" style="2" customWidth="1"/>
    <col min="8203" max="8203" width="21.42578125" style="2" customWidth="1"/>
    <col min="8204" max="8354" width="9.140625" style="2"/>
    <col min="8355" max="8355" width="3.5703125" style="2" customWidth="1"/>
    <col min="8356" max="8356" width="14.28515625" style="2" customWidth="1"/>
    <col min="8357" max="8357" width="21.42578125" style="2" customWidth="1"/>
    <col min="8358" max="8358" width="3.5703125" style="2" customWidth="1"/>
    <col min="8359" max="8359" width="14.28515625" style="2" customWidth="1"/>
    <col min="8360" max="8360" width="21.42578125" style="2" customWidth="1"/>
    <col min="8361" max="8361" width="3.5703125" style="2" customWidth="1"/>
    <col min="8362" max="8362" width="14.28515625" style="2" customWidth="1"/>
    <col min="8363" max="8363" width="21.42578125" style="2" customWidth="1"/>
    <col min="8364" max="8364" width="3.5703125" style="2" customWidth="1"/>
    <col min="8365" max="8365" width="14.28515625" style="2" customWidth="1"/>
    <col min="8366" max="8366" width="21.42578125" style="2" customWidth="1"/>
    <col min="8367" max="8367" width="3.5703125" style="2" customWidth="1"/>
    <col min="8368" max="8368" width="14.28515625" style="2" customWidth="1"/>
    <col min="8369" max="8369" width="21.42578125" style="2" customWidth="1"/>
    <col min="8370" max="8370" width="3.5703125" style="2" customWidth="1"/>
    <col min="8371" max="8371" width="14.28515625" style="2" customWidth="1"/>
    <col min="8372" max="8372" width="21.42578125" style="2" customWidth="1"/>
    <col min="8373" max="8373" width="3.5703125" style="2" customWidth="1"/>
    <col min="8374" max="8374" width="14.28515625" style="2" customWidth="1"/>
    <col min="8375" max="8375" width="21.42578125" style="2" customWidth="1"/>
    <col min="8376" max="8376" width="3.5703125" style="2" customWidth="1"/>
    <col min="8377" max="8377" width="14.28515625" style="2" customWidth="1"/>
    <col min="8378" max="8378" width="21.42578125" style="2" customWidth="1"/>
    <col min="8379" max="8379" width="3.5703125" style="2" customWidth="1"/>
    <col min="8380" max="8380" width="14.28515625" style="2" customWidth="1"/>
    <col min="8381" max="8381" width="21.42578125" style="2" customWidth="1"/>
    <col min="8382" max="8382" width="3.5703125" style="2" customWidth="1"/>
    <col min="8383" max="8383" width="14.28515625" style="2" customWidth="1"/>
    <col min="8384" max="8384" width="21.42578125" style="2" customWidth="1"/>
    <col min="8385" max="8385" width="3.5703125" style="2" customWidth="1"/>
    <col min="8386" max="8386" width="14.28515625" style="2" customWidth="1"/>
    <col min="8387" max="8387" width="21.42578125" style="2" customWidth="1"/>
    <col min="8388" max="8388" width="3.5703125" style="2" customWidth="1"/>
    <col min="8389" max="8389" width="14.28515625" style="2" customWidth="1"/>
    <col min="8390" max="8390" width="21.42578125" style="2" customWidth="1"/>
    <col min="8391" max="8391" width="3.5703125" style="2" customWidth="1"/>
    <col min="8392" max="8392" width="14.28515625" style="2" customWidth="1"/>
    <col min="8393" max="8393" width="21.42578125" style="2" customWidth="1"/>
    <col min="8394" max="8394" width="3.5703125" style="2" customWidth="1"/>
    <col min="8395" max="8395" width="14.28515625" style="2" customWidth="1"/>
    <col min="8396" max="8396" width="21.42578125" style="2" customWidth="1"/>
    <col min="8397" max="8397" width="3.5703125" style="2" customWidth="1"/>
    <col min="8398" max="8398" width="14.28515625" style="2" customWidth="1"/>
    <col min="8399" max="8399" width="21.42578125" style="2" customWidth="1"/>
    <col min="8400" max="8400" width="3.5703125" style="2" customWidth="1"/>
    <col min="8401" max="8401" width="14.28515625" style="2" customWidth="1"/>
    <col min="8402" max="8402" width="21.42578125" style="2" customWidth="1"/>
    <col min="8403" max="8403" width="3.5703125" style="2" customWidth="1"/>
    <col min="8404" max="8404" width="14.28515625" style="2" customWidth="1"/>
    <col min="8405" max="8405" width="21.42578125" style="2" customWidth="1"/>
    <col min="8406" max="8406" width="3.5703125" style="2" customWidth="1"/>
    <col min="8407" max="8407" width="14.28515625" style="2" customWidth="1"/>
    <col min="8408" max="8408" width="21.42578125" style="2" customWidth="1"/>
    <col min="8409" max="8409" width="3.5703125" style="2" customWidth="1"/>
    <col min="8410" max="8410" width="14.28515625" style="2" customWidth="1"/>
    <col min="8411" max="8411" width="21.42578125" style="2" customWidth="1"/>
    <col min="8412" max="8412" width="3.5703125" style="2" customWidth="1"/>
    <col min="8413" max="8413" width="14.28515625" style="2" customWidth="1"/>
    <col min="8414" max="8414" width="21.42578125" style="2" customWidth="1"/>
    <col min="8415" max="8415" width="3.5703125" style="2" customWidth="1"/>
    <col min="8416" max="8416" width="14.28515625" style="2" customWidth="1"/>
    <col min="8417" max="8417" width="21.42578125" style="2" customWidth="1"/>
    <col min="8418" max="8418" width="3.5703125" style="2" customWidth="1"/>
    <col min="8419" max="8419" width="14.28515625" style="2" customWidth="1"/>
    <col min="8420" max="8420" width="21.42578125" style="2" customWidth="1"/>
    <col min="8421" max="8421" width="3.5703125" style="2" customWidth="1"/>
    <col min="8422" max="8422" width="14.28515625" style="2" customWidth="1"/>
    <col min="8423" max="8423" width="21.42578125" style="2" customWidth="1"/>
    <col min="8424" max="8424" width="3.5703125" style="2" customWidth="1"/>
    <col min="8425" max="8425" width="14.28515625" style="2" customWidth="1"/>
    <col min="8426" max="8426" width="21.42578125" style="2" customWidth="1"/>
    <col min="8427" max="8427" width="3.5703125" style="2" customWidth="1"/>
    <col min="8428" max="8428" width="14.28515625" style="2" customWidth="1"/>
    <col min="8429" max="8429" width="21.42578125" style="2" customWidth="1"/>
    <col min="8430" max="8430" width="3.5703125" style="2" customWidth="1"/>
    <col min="8431" max="8431" width="14.28515625" style="2" customWidth="1"/>
    <col min="8432" max="8432" width="21.42578125" style="2" customWidth="1"/>
    <col min="8433" max="8433" width="3.5703125" style="2" customWidth="1"/>
    <col min="8434" max="8434" width="14.28515625" style="2" customWidth="1"/>
    <col min="8435" max="8435" width="21.42578125" style="2" customWidth="1"/>
    <col min="8436" max="8436" width="3.5703125" style="2" customWidth="1"/>
    <col min="8437" max="8437" width="14.28515625" style="2" customWidth="1"/>
    <col min="8438" max="8438" width="21.42578125" style="2" customWidth="1"/>
    <col min="8439" max="8439" width="3.5703125" style="2" customWidth="1"/>
    <col min="8440" max="8440" width="14.28515625" style="2" customWidth="1"/>
    <col min="8441" max="8441" width="21.42578125" style="2" customWidth="1"/>
    <col min="8442" max="8442" width="3.5703125" style="2" customWidth="1"/>
    <col min="8443" max="8443" width="14.28515625" style="2" customWidth="1"/>
    <col min="8444" max="8444" width="21.42578125" style="2" customWidth="1"/>
    <col min="8445" max="8445" width="3.5703125" style="2" customWidth="1"/>
    <col min="8446" max="8446" width="14.28515625" style="2" customWidth="1"/>
    <col min="8447" max="8447" width="21.42578125" style="2" customWidth="1"/>
    <col min="8448" max="8448" width="3.5703125" style="2" customWidth="1"/>
    <col min="8449" max="8449" width="14.28515625" style="2" customWidth="1"/>
    <col min="8450" max="8450" width="21.42578125" style="2" customWidth="1"/>
    <col min="8451" max="8451" width="3.5703125" style="2" customWidth="1"/>
    <col min="8452" max="8452" width="14.28515625" style="2" customWidth="1"/>
    <col min="8453" max="8453" width="21.42578125" style="2" customWidth="1"/>
    <col min="8454" max="8454" width="3.5703125" style="2" customWidth="1"/>
    <col min="8455" max="8455" width="14.28515625" style="2" customWidth="1"/>
    <col min="8456" max="8456" width="21.42578125" style="2" customWidth="1"/>
    <col min="8457" max="8457" width="3.5703125" style="2" customWidth="1"/>
    <col min="8458" max="8458" width="14.28515625" style="2" customWidth="1"/>
    <col min="8459" max="8459" width="21.42578125" style="2" customWidth="1"/>
    <col min="8460" max="8610" width="9.140625" style="2"/>
    <col min="8611" max="8611" width="3.5703125" style="2" customWidth="1"/>
    <col min="8612" max="8612" width="14.28515625" style="2" customWidth="1"/>
    <col min="8613" max="8613" width="21.42578125" style="2" customWidth="1"/>
    <col min="8614" max="8614" width="3.5703125" style="2" customWidth="1"/>
    <col min="8615" max="8615" width="14.28515625" style="2" customWidth="1"/>
    <col min="8616" max="8616" width="21.42578125" style="2" customWidth="1"/>
    <col min="8617" max="8617" width="3.5703125" style="2" customWidth="1"/>
    <col min="8618" max="8618" width="14.28515625" style="2" customWidth="1"/>
    <col min="8619" max="8619" width="21.42578125" style="2" customWidth="1"/>
    <col min="8620" max="8620" width="3.5703125" style="2" customWidth="1"/>
    <col min="8621" max="8621" width="14.28515625" style="2" customWidth="1"/>
    <col min="8622" max="8622" width="21.42578125" style="2" customWidth="1"/>
    <col min="8623" max="8623" width="3.5703125" style="2" customWidth="1"/>
    <col min="8624" max="8624" width="14.28515625" style="2" customWidth="1"/>
    <col min="8625" max="8625" width="21.42578125" style="2" customWidth="1"/>
    <col min="8626" max="8626" width="3.5703125" style="2" customWidth="1"/>
    <col min="8627" max="8627" width="14.28515625" style="2" customWidth="1"/>
    <col min="8628" max="8628" width="21.42578125" style="2" customWidth="1"/>
    <col min="8629" max="8629" width="3.5703125" style="2" customWidth="1"/>
    <col min="8630" max="8630" width="14.28515625" style="2" customWidth="1"/>
    <col min="8631" max="8631" width="21.42578125" style="2" customWidth="1"/>
    <col min="8632" max="8632" width="3.5703125" style="2" customWidth="1"/>
    <col min="8633" max="8633" width="14.28515625" style="2" customWidth="1"/>
    <col min="8634" max="8634" width="21.42578125" style="2" customWidth="1"/>
    <col min="8635" max="8635" width="3.5703125" style="2" customWidth="1"/>
    <col min="8636" max="8636" width="14.28515625" style="2" customWidth="1"/>
    <col min="8637" max="8637" width="21.42578125" style="2" customWidth="1"/>
    <col min="8638" max="8638" width="3.5703125" style="2" customWidth="1"/>
    <col min="8639" max="8639" width="14.28515625" style="2" customWidth="1"/>
    <col min="8640" max="8640" width="21.42578125" style="2" customWidth="1"/>
    <col min="8641" max="8641" width="3.5703125" style="2" customWidth="1"/>
    <col min="8642" max="8642" width="14.28515625" style="2" customWidth="1"/>
    <col min="8643" max="8643" width="21.42578125" style="2" customWidth="1"/>
    <col min="8644" max="8644" width="3.5703125" style="2" customWidth="1"/>
    <col min="8645" max="8645" width="14.28515625" style="2" customWidth="1"/>
    <col min="8646" max="8646" width="21.42578125" style="2" customWidth="1"/>
    <col min="8647" max="8647" width="3.5703125" style="2" customWidth="1"/>
    <col min="8648" max="8648" width="14.28515625" style="2" customWidth="1"/>
    <col min="8649" max="8649" width="21.42578125" style="2" customWidth="1"/>
    <col min="8650" max="8650" width="3.5703125" style="2" customWidth="1"/>
    <col min="8651" max="8651" width="14.28515625" style="2" customWidth="1"/>
    <col min="8652" max="8652" width="21.42578125" style="2" customWidth="1"/>
    <col min="8653" max="8653" width="3.5703125" style="2" customWidth="1"/>
    <col min="8654" max="8654" width="14.28515625" style="2" customWidth="1"/>
    <col min="8655" max="8655" width="21.42578125" style="2" customWidth="1"/>
    <col min="8656" max="8656" width="3.5703125" style="2" customWidth="1"/>
    <col min="8657" max="8657" width="14.28515625" style="2" customWidth="1"/>
    <col min="8658" max="8658" width="21.42578125" style="2" customWidth="1"/>
    <col min="8659" max="8659" width="3.5703125" style="2" customWidth="1"/>
    <col min="8660" max="8660" width="14.28515625" style="2" customWidth="1"/>
    <col min="8661" max="8661" width="21.42578125" style="2" customWidth="1"/>
    <col min="8662" max="8662" width="3.5703125" style="2" customWidth="1"/>
    <col min="8663" max="8663" width="14.28515625" style="2" customWidth="1"/>
    <col min="8664" max="8664" width="21.42578125" style="2" customWidth="1"/>
    <col min="8665" max="8665" width="3.5703125" style="2" customWidth="1"/>
    <col min="8666" max="8666" width="14.28515625" style="2" customWidth="1"/>
    <col min="8667" max="8667" width="21.42578125" style="2" customWidth="1"/>
    <col min="8668" max="8668" width="3.5703125" style="2" customWidth="1"/>
    <col min="8669" max="8669" width="14.28515625" style="2" customWidth="1"/>
    <col min="8670" max="8670" width="21.42578125" style="2" customWidth="1"/>
    <col min="8671" max="8671" width="3.5703125" style="2" customWidth="1"/>
    <col min="8672" max="8672" width="14.28515625" style="2" customWidth="1"/>
    <col min="8673" max="8673" width="21.42578125" style="2" customWidth="1"/>
    <col min="8674" max="8674" width="3.5703125" style="2" customWidth="1"/>
    <col min="8675" max="8675" width="14.28515625" style="2" customWidth="1"/>
    <col min="8676" max="8676" width="21.42578125" style="2" customWidth="1"/>
    <col min="8677" max="8677" width="3.5703125" style="2" customWidth="1"/>
    <col min="8678" max="8678" width="14.28515625" style="2" customWidth="1"/>
    <col min="8679" max="8679" width="21.42578125" style="2" customWidth="1"/>
    <col min="8680" max="8680" width="3.5703125" style="2" customWidth="1"/>
    <col min="8681" max="8681" width="14.28515625" style="2" customWidth="1"/>
    <col min="8682" max="8682" width="21.42578125" style="2" customWidth="1"/>
    <col min="8683" max="8683" width="3.5703125" style="2" customWidth="1"/>
    <col min="8684" max="8684" width="14.28515625" style="2" customWidth="1"/>
    <col min="8685" max="8685" width="21.42578125" style="2" customWidth="1"/>
    <col min="8686" max="8686" width="3.5703125" style="2" customWidth="1"/>
    <col min="8687" max="8687" width="14.28515625" style="2" customWidth="1"/>
    <col min="8688" max="8688" width="21.42578125" style="2" customWidth="1"/>
    <col min="8689" max="8689" width="3.5703125" style="2" customWidth="1"/>
    <col min="8690" max="8690" width="14.28515625" style="2" customWidth="1"/>
    <col min="8691" max="8691" width="21.42578125" style="2" customWidth="1"/>
    <col min="8692" max="8692" width="3.5703125" style="2" customWidth="1"/>
    <col min="8693" max="8693" width="14.28515625" style="2" customWidth="1"/>
    <col min="8694" max="8694" width="21.42578125" style="2" customWidth="1"/>
    <col min="8695" max="8695" width="3.5703125" style="2" customWidth="1"/>
    <col min="8696" max="8696" width="14.28515625" style="2" customWidth="1"/>
    <col min="8697" max="8697" width="21.42578125" style="2" customWidth="1"/>
    <col min="8698" max="8698" width="3.5703125" style="2" customWidth="1"/>
    <col min="8699" max="8699" width="14.28515625" style="2" customWidth="1"/>
    <col min="8700" max="8700" width="21.42578125" style="2" customWidth="1"/>
    <col min="8701" max="8701" width="3.5703125" style="2" customWidth="1"/>
    <col min="8702" max="8702" width="14.28515625" style="2" customWidth="1"/>
    <col min="8703" max="8703" width="21.42578125" style="2" customWidth="1"/>
    <col min="8704" max="8704" width="3.5703125" style="2" customWidth="1"/>
    <col min="8705" max="8705" width="14.28515625" style="2" customWidth="1"/>
    <col min="8706" max="8706" width="21.42578125" style="2" customWidth="1"/>
    <col min="8707" max="8707" width="3.5703125" style="2" customWidth="1"/>
    <col min="8708" max="8708" width="14.28515625" style="2" customWidth="1"/>
    <col min="8709" max="8709" width="21.42578125" style="2" customWidth="1"/>
    <col min="8710" max="8710" width="3.5703125" style="2" customWidth="1"/>
    <col min="8711" max="8711" width="14.28515625" style="2" customWidth="1"/>
    <col min="8712" max="8712" width="21.42578125" style="2" customWidth="1"/>
    <col min="8713" max="8713" width="3.5703125" style="2" customWidth="1"/>
    <col min="8714" max="8714" width="14.28515625" style="2" customWidth="1"/>
    <col min="8715" max="8715" width="21.42578125" style="2" customWidth="1"/>
    <col min="8716" max="8866" width="9.140625" style="2"/>
    <col min="8867" max="8867" width="3.5703125" style="2" customWidth="1"/>
    <col min="8868" max="8868" width="14.28515625" style="2" customWidth="1"/>
    <col min="8869" max="8869" width="21.42578125" style="2" customWidth="1"/>
    <col min="8870" max="8870" width="3.5703125" style="2" customWidth="1"/>
    <col min="8871" max="8871" width="14.28515625" style="2" customWidth="1"/>
    <col min="8872" max="8872" width="21.42578125" style="2" customWidth="1"/>
    <col min="8873" max="8873" width="3.5703125" style="2" customWidth="1"/>
    <col min="8874" max="8874" width="14.28515625" style="2" customWidth="1"/>
    <col min="8875" max="8875" width="21.42578125" style="2" customWidth="1"/>
    <col min="8876" max="8876" width="3.5703125" style="2" customWidth="1"/>
    <col min="8877" max="8877" width="14.28515625" style="2" customWidth="1"/>
    <col min="8878" max="8878" width="21.42578125" style="2" customWidth="1"/>
    <col min="8879" max="8879" width="3.5703125" style="2" customWidth="1"/>
    <col min="8880" max="8880" width="14.28515625" style="2" customWidth="1"/>
    <col min="8881" max="8881" width="21.42578125" style="2" customWidth="1"/>
    <col min="8882" max="8882" width="3.5703125" style="2" customWidth="1"/>
    <col min="8883" max="8883" width="14.28515625" style="2" customWidth="1"/>
    <col min="8884" max="8884" width="21.42578125" style="2" customWidth="1"/>
    <col min="8885" max="8885" width="3.5703125" style="2" customWidth="1"/>
    <col min="8886" max="8886" width="14.28515625" style="2" customWidth="1"/>
    <col min="8887" max="8887" width="21.42578125" style="2" customWidth="1"/>
    <col min="8888" max="8888" width="3.5703125" style="2" customWidth="1"/>
    <col min="8889" max="8889" width="14.28515625" style="2" customWidth="1"/>
    <col min="8890" max="8890" width="21.42578125" style="2" customWidth="1"/>
    <col min="8891" max="8891" width="3.5703125" style="2" customWidth="1"/>
    <col min="8892" max="8892" width="14.28515625" style="2" customWidth="1"/>
    <col min="8893" max="8893" width="21.42578125" style="2" customWidth="1"/>
    <col min="8894" max="8894" width="3.5703125" style="2" customWidth="1"/>
    <col min="8895" max="8895" width="14.28515625" style="2" customWidth="1"/>
    <col min="8896" max="8896" width="21.42578125" style="2" customWidth="1"/>
    <col min="8897" max="8897" width="3.5703125" style="2" customWidth="1"/>
    <col min="8898" max="8898" width="14.28515625" style="2" customWidth="1"/>
    <col min="8899" max="8899" width="21.42578125" style="2" customWidth="1"/>
    <col min="8900" max="8900" width="3.5703125" style="2" customWidth="1"/>
    <col min="8901" max="8901" width="14.28515625" style="2" customWidth="1"/>
    <col min="8902" max="8902" width="21.42578125" style="2" customWidth="1"/>
    <col min="8903" max="8903" width="3.5703125" style="2" customWidth="1"/>
    <col min="8904" max="8904" width="14.28515625" style="2" customWidth="1"/>
    <col min="8905" max="8905" width="21.42578125" style="2" customWidth="1"/>
    <col min="8906" max="8906" width="3.5703125" style="2" customWidth="1"/>
    <col min="8907" max="8907" width="14.28515625" style="2" customWidth="1"/>
    <col min="8908" max="8908" width="21.42578125" style="2" customWidth="1"/>
    <col min="8909" max="8909" width="3.5703125" style="2" customWidth="1"/>
    <col min="8910" max="8910" width="14.28515625" style="2" customWidth="1"/>
    <col min="8911" max="8911" width="21.42578125" style="2" customWidth="1"/>
    <col min="8912" max="8912" width="3.5703125" style="2" customWidth="1"/>
    <col min="8913" max="8913" width="14.28515625" style="2" customWidth="1"/>
    <col min="8914" max="8914" width="21.42578125" style="2" customWidth="1"/>
    <col min="8915" max="8915" width="3.5703125" style="2" customWidth="1"/>
    <col min="8916" max="8916" width="14.28515625" style="2" customWidth="1"/>
    <col min="8917" max="8917" width="21.42578125" style="2" customWidth="1"/>
    <col min="8918" max="8918" width="3.5703125" style="2" customWidth="1"/>
    <col min="8919" max="8919" width="14.28515625" style="2" customWidth="1"/>
    <col min="8920" max="8920" width="21.42578125" style="2" customWidth="1"/>
    <col min="8921" max="8921" width="3.5703125" style="2" customWidth="1"/>
    <col min="8922" max="8922" width="14.28515625" style="2" customWidth="1"/>
    <col min="8923" max="8923" width="21.42578125" style="2" customWidth="1"/>
    <col min="8924" max="8924" width="3.5703125" style="2" customWidth="1"/>
    <col min="8925" max="8925" width="14.28515625" style="2" customWidth="1"/>
    <col min="8926" max="8926" width="21.42578125" style="2" customWidth="1"/>
    <col min="8927" max="8927" width="3.5703125" style="2" customWidth="1"/>
    <col min="8928" max="8928" width="14.28515625" style="2" customWidth="1"/>
    <col min="8929" max="8929" width="21.42578125" style="2" customWidth="1"/>
    <col min="8930" max="8930" width="3.5703125" style="2" customWidth="1"/>
    <col min="8931" max="8931" width="14.28515625" style="2" customWidth="1"/>
    <col min="8932" max="8932" width="21.42578125" style="2" customWidth="1"/>
    <col min="8933" max="8933" width="3.5703125" style="2" customWidth="1"/>
    <col min="8934" max="8934" width="14.28515625" style="2" customWidth="1"/>
    <col min="8935" max="8935" width="21.42578125" style="2" customWidth="1"/>
    <col min="8936" max="8936" width="3.5703125" style="2" customWidth="1"/>
    <col min="8937" max="8937" width="14.28515625" style="2" customWidth="1"/>
    <col min="8938" max="8938" width="21.42578125" style="2" customWidth="1"/>
    <col min="8939" max="8939" width="3.5703125" style="2" customWidth="1"/>
    <col min="8940" max="8940" width="14.28515625" style="2" customWidth="1"/>
    <col min="8941" max="8941" width="21.42578125" style="2" customWidth="1"/>
    <col min="8942" max="8942" width="3.5703125" style="2" customWidth="1"/>
    <col min="8943" max="8943" width="14.28515625" style="2" customWidth="1"/>
    <col min="8944" max="8944" width="21.42578125" style="2" customWidth="1"/>
    <col min="8945" max="8945" width="3.5703125" style="2" customWidth="1"/>
    <col min="8946" max="8946" width="14.28515625" style="2" customWidth="1"/>
    <col min="8947" max="8947" width="21.42578125" style="2" customWidth="1"/>
    <col min="8948" max="8948" width="3.5703125" style="2" customWidth="1"/>
    <col min="8949" max="8949" width="14.28515625" style="2" customWidth="1"/>
    <col min="8950" max="8950" width="21.42578125" style="2" customWidth="1"/>
    <col min="8951" max="8951" width="3.5703125" style="2" customWidth="1"/>
    <col min="8952" max="8952" width="14.28515625" style="2" customWidth="1"/>
    <col min="8953" max="8953" width="21.42578125" style="2" customWidth="1"/>
    <col min="8954" max="8954" width="3.5703125" style="2" customWidth="1"/>
    <col min="8955" max="8955" width="14.28515625" style="2" customWidth="1"/>
    <col min="8956" max="8956" width="21.42578125" style="2" customWidth="1"/>
    <col min="8957" max="8957" width="3.5703125" style="2" customWidth="1"/>
    <col min="8958" max="8958" width="14.28515625" style="2" customWidth="1"/>
    <col min="8959" max="8959" width="21.42578125" style="2" customWidth="1"/>
    <col min="8960" max="8960" width="3.5703125" style="2" customWidth="1"/>
    <col min="8961" max="8961" width="14.28515625" style="2" customWidth="1"/>
    <col min="8962" max="8962" width="21.42578125" style="2" customWidth="1"/>
    <col min="8963" max="8963" width="3.5703125" style="2" customWidth="1"/>
    <col min="8964" max="8964" width="14.28515625" style="2" customWidth="1"/>
    <col min="8965" max="8965" width="21.42578125" style="2" customWidth="1"/>
    <col min="8966" max="8966" width="3.5703125" style="2" customWidth="1"/>
    <col min="8967" max="8967" width="14.28515625" style="2" customWidth="1"/>
    <col min="8968" max="8968" width="21.42578125" style="2" customWidth="1"/>
    <col min="8969" max="8969" width="3.5703125" style="2" customWidth="1"/>
    <col min="8970" max="8970" width="14.28515625" style="2" customWidth="1"/>
    <col min="8971" max="8971" width="21.42578125" style="2" customWidth="1"/>
    <col min="8972" max="9122" width="9.140625" style="2"/>
    <col min="9123" max="9123" width="3.5703125" style="2" customWidth="1"/>
    <col min="9124" max="9124" width="14.28515625" style="2" customWidth="1"/>
    <col min="9125" max="9125" width="21.42578125" style="2" customWidth="1"/>
    <col min="9126" max="9126" width="3.5703125" style="2" customWidth="1"/>
    <col min="9127" max="9127" width="14.28515625" style="2" customWidth="1"/>
    <col min="9128" max="9128" width="21.42578125" style="2" customWidth="1"/>
    <col min="9129" max="9129" width="3.5703125" style="2" customWidth="1"/>
    <col min="9130" max="9130" width="14.28515625" style="2" customWidth="1"/>
    <col min="9131" max="9131" width="21.42578125" style="2" customWidth="1"/>
    <col min="9132" max="9132" width="3.5703125" style="2" customWidth="1"/>
    <col min="9133" max="9133" width="14.28515625" style="2" customWidth="1"/>
    <col min="9134" max="9134" width="21.42578125" style="2" customWidth="1"/>
    <col min="9135" max="9135" width="3.5703125" style="2" customWidth="1"/>
    <col min="9136" max="9136" width="14.28515625" style="2" customWidth="1"/>
    <col min="9137" max="9137" width="21.42578125" style="2" customWidth="1"/>
    <col min="9138" max="9138" width="3.5703125" style="2" customWidth="1"/>
    <col min="9139" max="9139" width="14.28515625" style="2" customWidth="1"/>
    <col min="9140" max="9140" width="21.42578125" style="2" customWidth="1"/>
    <col min="9141" max="9141" width="3.5703125" style="2" customWidth="1"/>
    <col min="9142" max="9142" width="14.28515625" style="2" customWidth="1"/>
    <col min="9143" max="9143" width="21.42578125" style="2" customWidth="1"/>
    <col min="9144" max="9144" width="3.5703125" style="2" customWidth="1"/>
    <col min="9145" max="9145" width="14.28515625" style="2" customWidth="1"/>
    <col min="9146" max="9146" width="21.42578125" style="2" customWidth="1"/>
    <col min="9147" max="9147" width="3.5703125" style="2" customWidth="1"/>
    <col min="9148" max="9148" width="14.28515625" style="2" customWidth="1"/>
    <col min="9149" max="9149" width="21.42578125" style="2" customWidth="1"/>
    <col min="9150" max="9150" width="3.5703125" style="2" customWidth="1"/>
    <col min="9151" max="9151" width="14.28515625" style="2" customWidth="1"/>
    <col min="9152" max="9152" width="21.42578125" style="2" customWidth="1"/>
    <col min="9153" max="9153" width="3.5703125" style="2" customWidth="1"/>
    <col min="9154" max="9154" width="14.28515625" style="2" customWidth="1"/>
    <col min="9155" max="9155" width="21.42578125" style="2" customWidth="1"/>
    <col min="9156" max="9156" width="3.5703125" style="2" customWidth="1"/>
    <col min="9157" max="9157" width="14.28515625" style="2" customWidth="1"/>
    <col min="9158" max="9158" width="21.42578125" style="2" customWidth="1"/>
    <col min="9159" max="9159" width="3.5703125" style="2" customWidth="1"/>
    <col min="9160" max="9160" width="14.28515625" style="2" customWidth="1"/>
    <col min="9161" max="9161" width="21.42578125" style="2" customWidth="1"/>
    <col min="9162" max="9162" width="3.5703125" style="2" customWidth="1"/>
    <col min="9163" max="9163" width="14.28515625" style="2" customWidth="1"/>
    <col min="9164" max="9164" width="21.42578125" style="2" customWidth="1"/>
    <col min="9165" max="9165" width="3.5703125" style="2" customWidth="1"/>
    <col min="9166" max="9166" width="14.28515625" style="2" customWidth="1"/>
    <col min="9167" max="9167" width="21.42578125" style="2" customWidth="1"/>
    <col min="9168" max="9168" width="3.5703125" style="2" customWidth="1"/>
    <col min="9169" max="9169" width="14.28515625" style="2" customWidth="1"/>
    <col min="9170" max="9170" width="21.42578125" style="2" customWidth="1"/>
    <col min="9171" max="9171" width="3.5703125" style="2" customWidth="1"/>
    <col min="9172" max="9172" width="14.28515625" style="2" customWidth="1"/>
    <col min="9173" max="9173" width="21.42578125" style="2" customWidth="1"/>
    <col min="9174" max="9174" width="3.5703125" style="2" customWidth="1"/>
    <col min="9175" max="9175" width="14.28515625" style="2" customWidth="1"/>
    <col min="9176" max="9176" width="21.42578125" style="2" customWidth="1"/>
    <col min="9177" max="9177" width="3.5703125" style="2" customWidth="1"/>
    <col min="9178" max="9178" width="14.28515625" style="2" customWidth="1"/>
    <col min="9179" max="9179" width="21.42578125" style="2" customWidth="1"/>
    <col min="9180" max="9180" width="3.5703125" style="2" customWidth="1"/>
    <col min="9181" max="9181" width="14.28515625" style="2" customWidth="1"/>
    <col min="9182" max="9182" width="21.42578125" style="2" customWidth="1"/>
    <col min="9183" max="9183" width="3.5703125" style="2" customWidth="1"/>
    <col min="9184" max="9184" width="14.28515625" style="2" customWidth="1"/>
    <col min="9185" max="9185" width="21.42578125" style="2" customWidth="1"/>
    <col min="9186" max="9186" width="3.5703125" style="2" customWidth="1"/>
    <col min="9187" max="9187" width="14.28515625" style="2" customWidth="1"/>
    <col min="9188" max="9188" width="21.42578125" style="2" customWidth="1"/>
    <col min="9189" max="9189" width="3.5703125" style="2" customWidth="1"/>
    <col min="9190" max="9190" width="14.28515625" style="2" customWidth="1"/>
    <col min="9191" max="9191" width="21.42578125" style="2" customWidth="1"/>
    <col min="9192" max="9192" width="3.5703125" style="2" customWidth="1"/>
    <col min="9193" max="9193" width="14.28515625" style="2" customWidth="1"/>
    <col min="9194" max="9194" width="21.42578125" style="2" customWidth="1"/>
    <col min="9195" max="9195" width="3.5703125" style="2" customWidth="1"/>
    <col min="9196" max="9196" width="14.28515625" style="2" customWidth="1"/>
    <col min="9197" max="9197" width="21.42578125" style="2" customWidth="1"/>
    <col min="9198" max="9198" width="3.5703125" style="2" customWidth="1"/>
    <col min="9199" max="9199" width="14.28515625" style="2" customWidth="1"/>
    <col min="9200" max="9200" width="21.42578125" style="2" customWidth="1"/>
    <col min="9201" max="9201" width="3.5703125" style="2" customWidth="1"/>
    <col min="9202" max="9202" width="14.28515625" style="2" customWidth="1"/>
    <col min="9203" max="9203" width="21.42578125" style="2" customWidth="1"/>
    <col min="9204" max="9204" width="3.5703125" style="2" customWidth="1"/>
    <col min="9205" max="9205" width="14.28515625" style="2" customWidth="1"/>
    <col min="9206" max="9206" width="21.42578125" style="2" customWidth="1"/>
    <col min="9207" max="9207" width="3.5703125" style="2" customWidth="1"/>
    <col min="9208" max="9208" width="14.28515625" style="2" customWidth="1"/>
    <col min="9209" max="9209" width="21.42578125" style="2" customWidth="1"/>
    <col min="9210" max="9210" width="3.5703125" style="2" customWidth="1"/>
    <col min="9211" max="9211" width="14.28515625" style="2" customWidth="1"/>
    <col min="9212" max="9212" width="21.42578125" style="2" customWidth="1"/>
    <col min="9213" max="9213" width="3.5703125" style="2" customWidth="1"/>
    <col min="9214" max="9214" width="14.28515625" style="2" customWidth="1"/>
    <col min="9215" max="9215" width="21.42578125" style="2" customWidth="1"/>
    <col min="9216" max="9216" width="3.5703125" style="2" customWidth="1"/>
    <col min="9217" max="9217" width="14.28515625" style="2" customWidth="1"/>
    <col min="9218" max="9218" width="21.42578125" style="2" customWidth="1"/>
    <col min="9219" max="9219" width="3.5703125" style="2" customWidth="1"/>
    <col min="9220" max="9220" width="14.28515625" style="2" customWidth="1"/>
    <col min="9221" max="9221" width="21.42578125" style="2" customWidth="1"/>
    <col min="9222" max="9222" width="3.5703125" style="2" customWidth="1"/>
    <col min="9223" max="9223" width="14.28515625" style="2" customWidth="1"/>
    <col min="9224" max="9224" width="21.42578125" style="2" customWidth="1"/>
    <col min="9225" max="9225" width="3.5703125" style="2" customWidth="1"/>
    <col min="9226" max="9226" width="14.28515625" style="2" customWidth="1"/>
    <col min="9227" max="9227" width="21.42578125" style="2" customWidth="1"/>
    <col min="9228" max="9378" width="9.140625" style="2"/>
    <col min="9379" max="9379" width="3.5703125" style="2" customWidth="1"/>
    <col min="9380" max="9380" width="14.28515625" style="2" customWidth="1"/>
    <col min="9381" max="9381" width="21.42578125" style="2" customWidth="1"/>
    <col min="9382" max="9382" width="3.5703125" style="2" customWidth="1"/>
    <col min="9383" max="9383" width="14.28515625" style="2" customWidth="1"/>
    <col min="9384" max="9384" width="21.42578125" style="2" customWidth="1"/>
    <col min="9385" max="9385" width="3.5703125" style="2" customWidth="1"/>
    <col min="9386" max="9386" width="14.28515625" style="2" customWidth="1"/>
    <col min="9387" max="9387" width="21.42578125" style="2" customWidth="1"/>
    <col min="9388" max="9388" width="3.5703125" style="2" customWidth="1"/>
    <col min="9389" max="9389" width="14.28515625" style="2" customWidth="1"/>
    <col min="9390" max="9390" width="21.42578125" style="2" customWidth="1"/>
    <col min="9391" max="9391" width="3.5703125" style="2" customWidth="1"/>
    <col min="9392" max="9392" width="14.28515625" style="2" customWidth="1"/>
    <col min="9393" max="9393" width="21.42578125" style="2" customWidth="1"/>
    <col min="9394" max="9394" width="3.5703125" style="2" customWidth="1"/>
    <col min="9395" max="9395" width="14.28515625" style="2" customWidth="1"/>
    <col min="9396" max="9396" width="21.42578125" style="2" customWidth="1"/>
    <col min="9397" max="9397" width="3.5703125" style="2" customWidth="1"/>
    <col min="9398" max="9398" width="14.28515625" style="2" customWidth="1"/>
    <col min="9399" max="9399" width="21.42578125" style="2" customWidth="1"/>
    <col min="9400" max="9400" width="3.5703125" style="2" customWidth="1"/>
    <col min="9401" max="9401" width="14.28515625" style="2" customWidth="1"/>
    <col min="9402" max="9402" width="21.42578125" style="2" customWidth="1"/>
    <col min="9403" max="9403" width="3.5703125" style="2" customWidth="1"/>
    <col min="9404" max="9404" width="14.28515625" style="2" customWidth="1"/>
    <col min="9405" max="9405" width="21.42578125" style="2" customWidth="1"/>
    <col min="9406" max="9406" width="3.5703125" style="2" customWidth="1"/>
    <col min="9407" max="9407" width="14.28515625" style="2" customWidth="1"/>
    <col min="9408" max="9408" width="21.42578125" style="2" customWidth="1"/>
    <col min="9409" max="9409" width="3.5703125" style="2" customWidth="1"/>
    <col min="9410" max="9410" width="14.28515625" style="2" customWidth="1"/>
    <col min="9411" max="9411" width="21.42578125" style="2" customWidth="1"/>
    <col min="9412" max="9412" width="3.5703125" style="2" customWidth="1"/>
    <col min="9413" max="9413" width="14.28515625" style="2" customWidth="1"/>
    <col min="9414" max="9414" width="21.42578125" style="2" customWidth="1"/>
    <col min="9415" max="9415" width="3.5703125" style="2" customWidth="1"/>
    <col min="9416" max="9416" width="14.28515625" style="2" customWidth="1"/>
    <col min="9417" max="9417" width="21.42578125" style="2" customWidth="1"/>
    <col min="9418" max="9418" width="3.5703125" style="2" customWidth="1"/>
    <col min="9419" max="9419" width="14.28515625" style="2" customWidth="1"/>
    <col min="9420" max="9420" width="21.42578125" style="2" customWidth="1"/>
    <col min="9421" max="9421" width="3.5703125" style="2" customWidth="1"/>
    <col min="9422" max="9422" width="14.28515625" style="2" customWidth="1"/>
    <col min="9423" max="9423" width="21.42578125" style="2" customWidth="1"/>
    <col min="9424" max="9424" width="3.5703125" style="2" customWidth="1"/>
    <col min="9425" max="9425" width="14.28515625" style="2" customWidth="1"/>
    <col min="9426" max="9426" width="21.42578125" style="2" customWidth="1"/>
    <col min="9427" max="9427" width="3.5703125" style="2" customWidth="1"/>
    <col min="9428" max="9428" width="14.28515625" style="2" customWidth="1"/>
    <col min="9429" max="9429" width="21.42578125" style="2" customWidth="1"/>
    <col min="9430" max="9430" width="3.5703125" style="2" customWidth="1"/>
    <col min="9431" max="9431" width="14.28515625" style="2" customWidth="1"/>
    <col min="9432" max="9432" width="21.42578125" style="2" customWidth="1"/>
    <col min="9433" max="9433" width="3.5703125" style="2" customWidth="1"/>
    <col min="9434" max="9434" width="14.28515625" style="2" customWidth="1"/>
    <col min="9435" max="9435" width="21.42578125" style="2" customWidth="1"/>
    <col min="9436" max="9436" width="3.5703125" style="2" customWidth="1"/>
    <col min="9437" max="9437" width="14.28515625" style="2" customWidth="1"/>
    <col min="9438" max="9438" width="21.42578125" style="2" customWidth="1"/>
    <col min="9439" max="9439" width="3.5703125" style="2" customWidth="1"/>
    <col min="9440" max="9440" width="14.28515625" style="2" customWidth="1"/>
    <col min="9441" max="9441" width="21.42578125" style="2" customWidth="1"/>
    <col min="9442" max="9442" width="3.5703125" style="2" customWidth="1"/>
    <col min="9443" max="9443" width="14.28515625" style="2" customWidth="1"/>
    <col min="9444" max="9444" width="21.42578125" style="2" customWidth="1"/>
    <col min="9445" max="9445" width="3.5703125" style="2" customWidth="1"/>
    <col min="9446" max="9446" width="14.28515625" style="2" customWidth="1"/>
    <col min="9447" max="9447" width="21.42578125" style="2" customWidth="1"/>
    <col min="9448" max="9448" width="3.5703125" style="2" customWidth="1"/>
    <col min="9449" max="9449" width="14.28515625" style="2" customWidth="1"/>
    <col min="9450" max="9450" width="21.42578125" style="2" customWidth="1"/>
    <col min="9451" max="9451" width="3.5703125" style="2" customWidth="1"/>
    <col min="9452" max="9452" width="14.28515625" style="2" customWidth="1"/>
    <col min="9453" max="9453" width="21.42578125" style="2" customWidth="1"/>
    <col min="9454" max="9454" width="3.5703125" style="2" customWidth="1"/>
    <col min="9455" max="9455" width="14.28515625" style="2" customWidth="1"/>
    <col min="9456" max="9456" width="21.42578125" style="2" customWidth="1"/>
    <col min="9457" max="9457" width="3.5703125" style="2" customWidth="1"/>
    <col min="9458" max="9458" width="14.28515625" style="2" customWidth="1"/>
    <col min="9459" max="9459" width="21.42578125" style="2" customWidth="1"/>
    <col min="9460" max="9460" width="3.5703125" style="2" customWidth="1"/>
    <col min="9461" max="9461" width="14.28515625" style="2" customWidth="1"/>
    <col min="9462" max="9462" width="21.42578125" style="2" customWidth="1"/>
    <col min="9463" max="9463" width="3.5703125" style="2" customWidth="1"/>
    <col min="9464" max="9464" width="14.28515625" style="2" customWidth="1"/>
    <col min="9465" max="9465" width="21.42578125" style="2" customWidth="1"/>
    <col min="9466" max="9466" width="3.5703125" style="2" customWidth="1"/>
    <col min="9467" max="9467" width="14.28515625" style="2" customWidth="1"/>
    <col min="9468" max="9468" width="21.42578125" style="2" customWidth="1"/>
    <col min="9469" max="9469" width="3.5703125" style="2" customWidth="1"/>
    <col min="9470" max="9470" width="14.28515625" style="2" customWidth="1"/>
    <col min="9471" max="9471" width="21.42578125" style="2" customWidth="1"/>
    <col min="9472" max="9472" width="3.5703125" style="2" customWidth="1"/>
    <col min="9473" max="9473" width="14.28515625" style="2" customWidth="1"/>
    <col min="9474" max="9474" width="21.42578125" style="2" customWidth="1"/>
    <col min="9475" max="9475" width="3.5703125" style="2" customWidth="1"/>
    <col min="9476" max="9476" width="14.28515625" style="2" customWidth="1"/>
    <col min="9477" max="9477" width="21.42578125" style="2" customWidth="1"/>
    <col min="9478" max="9478" width="3.5703125" style="2" customWidth="1"/>
    <col min="9479" max="9479" width="14.28515625" style="2" customWidth="1"/>
    <col min="9480" max="9480" width="21.42578125" style="2" customWidth="1"/>
    <col min="9481" max="9481" width="3.5703125" style="2" customWidth="1"/>
    <col min="9482" max="9482" width="14.28515625" style="2" customWidth="1"/>
    <col min="9483" max="9483" width="21.42578125" style="2" customWidth="1"/>
    <col min="9484" max="9634" width="9.140625" style="2"/>
    <col min="9635" max="9635" width="3.5703125" style="2" customWidth="1"/>
    <col min="9636" max="9636" width="14.28515625" style="2" customWidth="1"/>
    <col min="9637" max="9637" width="21.42578125" style="2" customWidth="1"/>
    <col min="9638" max="9638" width="3.5703125" style="2" customWidth="1"/>
    <col min="9639" max="9639" width="14.28515625" style="2" customWidth="1"/>
    <col min="9640" max="9640" width="21.42578125" style="2" customWidth="1"/>
    <col min="9641" max="9641" width="3.5703125" style="2" customWidth="1"/>
    <col min="9642" max="9642" width="14.28515625" style="2" customWidth="1"/>
    <col min="9643" max="9643" width="21.42578125" style="2" customWidth="1"/>
    <col min="9644" max="9644" width="3.5703125" style="2" customWidth="1"/>
    <col min="9645" max="9645" width="14.28515625" style="2" customWidth="1"/>
    <col min="9646" max="9646" width="21.42578125" style="2" customWidth="1"/>
    <col min="9647" max="9647" width="3.5703125" style="2" customWidth="1"/>
    <col min="9648" max="9648" width="14.28515625" style="2" customWidth="1"/>
    <col min="9649" max="9649" width="21.42578125" style="2" customWidth="1"/>
    <col min="9650" max="9650" width="3.5703125" style="2" customWidth="1"/>
    <col min="9651" max="9651" width="14.28515625" style="2" customWidth="1"/>
    <col min="9652" max="9652" width="21.42578125" style="2" customWidth="1"/>
    <col min="9653" max="9653" width="3.5703125" style="2" customWidth="1"/>
    <col min="9654" max="9654" width="14.28515625" style="2" customWidth="1"/>
    <col min="9655" max="9655" width="21.42578125" style="2" customWidth="1"/>
    <col min="9656" max="9656" width="3.5703125" style="2" customWidth="1"/>
    <col min="9657" max="9657" width="14.28515625" style="2" customWidth="1"/>
    <col min="9658" max="9658" width="21.42578125" style="2" customWidth="1"/>
    <col min="9659" max="9659" width="3.5703125" style="2" customWidth="1"/>
    <col min="9660" max="9660" width="14.28515625" style="2" customWidth="1"/>
    <col min="9661" max="9661" width="21.42578125" style="2" customWidth="1"/>
    <col min="9662" max="9662" width="3.5703125" style="2" customWidth="1"/>
    <col min="9663" max="9663" width="14.28515625" style="2" customWidth="1"/>
    <col min="9664" max="9664" width="21.42578125" style="2" customWidth="1"/>
    <col min="9665" max="9665" width="3.5703125" style="2" customWidth="1"/>
    <col min="9666" max="9666" width="14.28515625" style="2" customWidth="1"/>
    <col min="9667" max="9667" width="21.42578125" style="2" customWidth="1"/>
    <col min="9668" max="9668" width="3.5703125" style="2" customWidth="1"/>
    <col min="9669" max="9669" width="14.28515625" style="2" customWidth="1"/>
    <col min="9670" max="9670" width="21.42578125" style="2" customWidth="1"/>
    <col min="9671" max="9671" width="3.5703125" style="2" customWidth="1"/>
    <col min="9672" max="9672" width="14.28515625" style="2" customWidth="1"/>
    <col min="9673" max="9673" width="21.42578125" style="2" customWidth="1"/>
    <col min="9674" max="9674" width="3.5703125" style="2" customWidth="1"/>
    <col min="9675" max="9675" width="14.28515625" style="2" customWidth="1"/>
    <col min="9676" max="9676" width="21.42578125" style="2" customWidth="1"/>
    <col min="9677" max="9677" width="3.5703125" style="2" customWidth="1"/>
    <col min="9678" max="9678" width="14.28515625" style="2" customWidth="1"/>
    <col min="9679" max="9679" width="21.42578125" style="2" customWidth="1"/>
    <col min="9680" max="9680" width="3.5703125" style="2" customWidth="1"/>
    <col min="9681" max="9681" width="14.28515625" style="2" customWidth="1"/>
    <col min="9682" max="9682" width="21.42578125" style="2" customWidth="1"/>
    <col min="9683" max="9683" width="3.5703125" style="2" customWidth="1"/>
    <col min="9684" max="9684" width="14.28515625" style="2" customWidth="1"/>
    <col min="9685" max="9685" width="21.42578125" style="2" customWidth="1"/>
    <col min="9686" max="9686" width="3.5703125" style="2" customWidth="1"/>
    <col min="9687" max="9687" width="14.28515625" style="2" customWidth="1"/>
    <col min="9688" max="9688" width="21.42578125" style="2" customWidth="1"/>
    <col min="9689" max="9689" width="3.5703125" style="2" customWidth="1"/>
    <col min="9690" max="9690" width="14.28515625" style="2" customWidth="1"/>
    <col min="9691" max="9691" width="21.42578125" style="2" customWidth="1"/>
    <col min="9692" max="9692" width="3.5703125" style="2" customWidth="1"/>
    <col min="9693" max="9693" width="14.28515625" style="2" customWidth="1"/>
    <col min="9694" max="9694" width="21.42578125" style="2" customWidth="1"/>
    <col min="9695" max="9695" width="3.5703125" style="2" customWidth="1"/>
    <col min="9696" max="9696" width="14.28515625" style="2" customWidth="1"/>
    <col min="9697" max="9697" width="21.42578125" style="2" customWidth="1"/>
    <col min="9698" max="9698" width="3.5703125" style="2" customWidth="1"/>
    <col min="9699" max="9699" width="14.28515625" style="2" customWidth="1"/>
    <col min="9700" max="9700" width="21.42578125" style="2" customWidth="1"/>
    <col min="9701" max="9701" width="3.5703125" style="2" customWidth="1"/>
    <col min="9702" max="9702" width="14.28515625" style="2" customWidth="1"/>
    <col min="9703" max="9703" width="21.42578125" style="2" customWidth="1"/>
    <col min="9704" max="9704" width="3.5703125" style="2" customWidth="1"/>
    <col min="9705" max="9705" width="14.28515625" style="2" customWidth="1"/>
    <col min="9706" max="9706" width="21.42578125" style="2" customWidth="1"/>
    <col min="9707" max="9707" width="3.5703125" style="2" customWidth="1"/>
    <col min="9708" max="9708" width="14.28515625" style="2" customWidth="1"/>
    <col min="9709" max="9709" width="21.42578125" style="2" customWidth="1"/>
    <col min="9710" max="9710" width="3.5703125" style="2" customWidth="1"/>
    <col min="9711" max="9711" width="14.28515625" style="2" customWidth="1"/>
    <col min="9712" max="9712" width="21.42578125" style="2" customWidth="1"/>
    <col min="9713" max="9713" width="3.5703125" style="2" customWidth="1"/>
    <col min="9714" max="9714" width="14.28515625" style="2" customWidth="1"/>
    <col min="9715" max="9715" width="21.42578125" style="2" customWidth="1"/>
    <col min="9716" max="9716" width="3.5703125" style="2" customWidth="1"/>
    <col min="9717" max="9717" width="14.28515625" style="2" customWidth="1"/>
    <col min="9718" max="9718" width="21.42578125" style="2" customWidth="1"/>
    <col min="9719" max="9719" width="3.5703125" style="2" customWidth="1"/>
    <col min="9720" max="9720" width="14.28515625" style="2" customWidth="1"/>
    <col min="9721" max="9721" width="21.42578125" style="2" customWidth="1"/>
    <col min="9722" max="9722" width="3.5703125" style="2" customWidth="1"/>
    <col min="9723" max="9723" width="14.28515625" style="2" customWidth="1"/>
    <col min="9724" max="9724" width="21.42578125" style="2" customWidth="1"/>
    <col min="9725" max="9725" width="3.5703125" style="2" customWidth="1"/>
    <col min="9726" max="9726" width="14.28515625" style="2" customWidth="1"/>
    <col min="9727" max="9727" width="21.42578125" style="2" customWidth="1"/>
    <col min="9728" max="9728" width="3.5703125" style="2" customWidth="1"/>
    <col min="9729" max="9729" width="14.28515625" style="2" customWidth="1"/>
    <col min="9730" max="9730" width="21.42578125" style="2" customWidth="1"/>
    <col min="9731" max="9731" width="3.5703125" style="2" customWidth="1"/>
    <col min="9732" max="9732" width="14.28515625" style="2" customWidth="1"/>
    <col min="9733" max="9733" width="21.42578125" style="2" customWidth="1"/>
    <col min="9734" max="9734" width="3.5703125" style="2" customWidth="1"/>
    <col min="9735" max="9735" width="14.28515625" style="2" customWidth="1"/>
    <col min="9736" max="9736" width="21.42578125" style="2" customWidth="1"/>
    <col min="9737" max="9737" width="3.5703125" style="2" customWidth="1"/>
    <col min="9738" max="9738" width="14.28515625" style="2" customWidth="1"/>
    <col min="9739" max="9739" width="21.42578125" style="2" customWidth="1"/>
    <col min="9740" max="9890" width="9.140625" style="2"/>
    <col min="9891" max="9891" width="3.5703125" style="2" customWidth="1"/>
    <col min="9892" max="9892" width="14.28515625" style="2" customWidth="1"/>
    <col min="9893" max="9893" width="21.42578125" style="2" customWidth="1"/>
    <col min="9894" max="9894" width="3.5703125" style="2" customWidth="1"/>
    <col min="9895" max="9895" width="14.28515625" style="2" customWidth="1"/>
    <col min="9896" max="9896" width="21.42578125" style="2" customWidth="1"/>
    <col min="9897" max="9897" width="3.5703125" style="2" customWidth="1"/>
    <col min="9898" max="9898" width="14.28515625" style="2" customWidth="1"/>
    <col min="9899" max="9899" width="21.42578125" style="2" customWidth="1"/>
    <col min="9900" max="9900" width="3.5703125" style="2" customWidth="1"/>
    <col min="9901" max="9901" width="14.28515625" style="2" customWidth="1"/>
    <col min="9902" max="9902" width="21.42578125" style="2" customWidth="1"/>
    <col min="9903" max="9903" width="3.5703125" style="2" customWidth="1"/>
    <col min="9904" max="9904" width="14.28515625" style="2" customWidth="1"/>
    <col min="9905" max="9905" width="21.42578125" style="2" customWidth="1"/>
    <col min="9906" max="9906" width="3.5703125" style="2" customWidth="1"/>
    <col min="9907" max="9907" width="14.28515625" style="2" customWidth="1"/>
    <col min="9908" max="9908" width="21.42578125" style="2" customWidth="1"/>
    <col min="9909" max="9909" width="3.5703125" style="2" customWidth="1"/>
    <col min="9910" max="9910" width="14.28515625" style="2" customWidth="1"/>
    <col min="9911" max="9911" width="21.42578125" style="2" customWidth="1"/>
    <col min="9912" max="9912" width="3.5703125" style="2" customWidth="1"/>
    <col min="9913" max="9913" width="14.28515625" style="2" customWidth="1"/>
    <col min="9914" max="9914" width="21.42578125" style="2" customWidth="1"/>
    <col min="9915" max="9915" width="3.5703125" style="2" customWidth="1"/>
    <col min="9916" max="9916" width="14.28515625" style="2" customWidth="1"/>
    <col min="9917" max="9917" width="21.42578125" style="2" customWidth="1"/>
    <col min="9918" max="9918" width="3.5703125" style="2" customWidth="1"/>
    <col min="9919" max="9919" width="14.28515625" style="2" customWidth="1"/>
    <col min="9920" max="9920" width="21.42578125" style="2" customWidth="1"/>
    <col min="9921" max="9921" width="3.5703125" style="2" customWidth="1"/>
    <col min="9922" max="9922" width="14.28515625" style="2" customWidth="1"/>
    <col min="9923" max="9923" width="21.42578125" style="2" customWidth="1"/>
    <col min="9924" max="9924" width="3.5703125" style="2" customWidth="1"/>
    <col min="9925" max="9925" width="14.28515625" style="2" customWidth="1"/>
    <col min="9926" max="9926" width="21.42578125" style="2" customWidth="1"/>
    <col min="9927" max="9927" width="3.5703125" style="2" customWidth="1"/>
    <col min="9928" max="9928" width="14.28515625" style="2" customWidth="1"/>
    <col min="9929" max="9929" width="21.42578125" style="2" customWidth="1"/>
    <col min="9930" max="9930" width="3.5703125" style="2" customWidth="1"/>
    <col min="9931" max="9931" width="14.28515625" style="2" customWidth="1"/>
    <col min="9932" max="9932" width="21.42578125" style="2" customWidth="1"/>
    <col min="9933" max="9933" width="3.5703125" style="2" customWidth="1"/>
    <col min="9934" max="9934" width="14.28515625" style="2" customWidth="1"/>
    <col min="9935" max="9935" width="21.42578125" style="2" customWidth="1"/>
    <col min="9936" max="9936" width="3.5703125" style="2" customWidth="1"/>
    <col min="9937" max="9937" width="14.28515625" style="2" customWidth="1"/>
    <col min="9938" max="9938" width="21.42578125" style="2" customWidth="1"/>
    <col min="9939" max="9939" width="3.5703125" style="2" customWidth="1"/>
    <col min="9940" max="9940" width="14.28515625" style="2" customWidth="1"/>
    <col min="9941" max="9941" width="21.42578125" style="2" customWidth="1"/>
    <col min="9942" max="9942" width="3.5703125" style="2" customWidth="1"/>
    <col min="9943" max="9943" width="14.28515625" style="2" customWidth="1"/>
    <col min="9944" max="9944" width="21.42578125" style="2" customWidth="1"/>
    <col min="9945" max="9945" width="3.5703125" style="2" customWidth="1"/>
    <col min="9946" max="9946" width="14.28515625" style="2" customWidth="1"/>
    <col min="9947" max="9947" width="21.42578125" style="2" customWidth="1"/>
    <col min="9948" max="9948" width="3.5703125" style="2" customWidth="1"/>
    <col min="9949" max="9949" width="14.28515625" style="2" customWidth="1"/>
    <col min="9950" max="9950" width="21.42578125" style="2" customWidth="1"/>
    <col min="9951" max="9951" width="3.5703125" style="2" customWidth="1"/>
    <col min="9952" max="9952" width="14.28515625" style="2" customWidth="1"/>
    <col min="9953" max="9953" width="21.42578125" style="2" customWidth="1"/>
    <col min="9954" max="9954" width="3.5703125" style="2" customWidth="1"/>
    <col min="9955" max="9955" width="14.28515625" style="2" customWidth="1"/>
    <col min="9956" max="9956" width="21.42578125" style="2" customWidth="1"/>
    <col min="9957" max="9957" width="3.5703125" style="2" customWidth="1"/>
    <col min="9958" max="9958" width="14.28515625" style="2" customWidth="1"/>
    <col min="9959" max="9959" width="21.42578125" style="2" customWidth="1"/>
    <col min="9960" max="9960" width="3.5703125" style="2" customWidth="1"/>
    <col min="9961" max="9961" width="14.28515625" style="2" customWidth="1"/>
    <col min="9962" max="9962" width="21.42578125" style="2" customWidth="1"/>
    <col min="9963" max="9963" width="3.5703125" style="2" customWidth="1"/>
    <col min="9964" max="9964" width="14.28515625" style="2" customWidth="1"/>
    <col min="9965" max="9965" width="21.42578125" style="2" customWidth="1"/>
    <col min="9966" max="9966" width="3.5703125" style="2" customWidth="1"/>
    <col min="9967" max="9967" width="14.28515625" style="2" customWidth="1"/>
    <col min="9968" max="9968" width="21.42578125" style="2" customWidth="1"/>
    <col min="9969" max="9969" width="3.5703125" style="2" customWidth="1"/>
    <col min="9970" max="9970" width="14.28515625" style="2" customWidth="1"/>
    <col min="9971" max="9971" width="21.42578125" style="2" customWidth="1"/>
    <col min="9972" max="9972" width="3.5703125" style="2" customWidth="1"/>
    <col min="9973" max="9973" width="14.28515625" style="2" customWidth="1"/>
    <col min="9974" max="9974" width="21.42578125" style="2" customWidth="1"/>
    <col min="9975" max="9975" width="3.5703125" style="2" customWidth="1"/>
    <col min="9976" max="9976" width="14.28515625" style="2" customWidth="1"/>
    <col min="9977" max="9977" width="21.42578125" style="2" customWidth="1"/>
    <col min="9978" max="9978" width="3.5703125" style="2" customWidth="1"/>
    <col min="9979" max="9979" width="14.28515625" style="2" customWidth="1"/>
    <col min="9980" max="9980" width="21.42578125" style="2" customWidth="1"/>
    <col min="9981" max="9981" width="3.5703125" style="2" customWidth="1"/>
    <col min="9982" max="9982" width="14.28515625" style="2" customWidth="1"/>
    <col min="9983" max="9983" width="21.42578125" style="2" customWidth="1"/>
    <col min="9984" max="9984" width="3.5703125" style="2" customWidth="1"/>
    <col min="9985" max="9985" width="14.28515625" style="2" customWidth="1"/>
    <col min="9986" max="9986" width="21.42578125" style="2" customWidth="1"/>
    <col min="9987" max="9987" width="3.5703125" style="2" customWidth="1"/>
    <col min="9988" max="9988" width="14.28515625" style="2" customWidth="1"/>
    <col min="9989" max="9989" width="21.42578125" style="2" customWidth="1"/>
    <col min="9990" max="9990" width="3.5703125" style="2" customWidth="1"/>
    <col min="9991" max="9991" width="14.28515625" style="2" customWidth="1"/>
    <col min="9992" max="9992" width="21.42578125" style="2" customWidth="1"/>
    <col min="9993" max="9993" width="3.5703125" style="2" customWidth="1"/>
    <col min="9994" max="9994" width="14.28515625" style="2" customWidth="1"/>
    <col min="9995" max="9995" width="21.42578125" style="2" customWidth="1"/>
    <col min="9996" max="10146" width="9.140625" style="2"/>
    <col min="10147" max="10147" width="3.5703125" style="2" customWidth="1"/>
    <col min="10148" max="10148" width="14.28515625" style="2" customWidth="1"/>
    <col min="10149" max="10149" width="21.42578125" style="2" customWidth="1"/>
    <col min="10150" max="10150" width="3.5703125" style="2" customWidth="1"/>
    <col min="10151" max="10151" width="14.28515625" style="2" customWidth="1"/>
    <col min="10152" max="10152" width="21.42578125" style="2" customWidth="1"/>
    <col min="10153" max="10153" width="3.5703125" style="2" customWidth="1"/>
    <col min="10154" max="10154" width="14.28515625" style="2" customWidth="1"/>
    <col min="10155" max="10155" width="21.42578125" style="2" customWidth="1"/>
    <col min="10156" max="10156" width="3.5703125" style="2" customWidth="1"/>
    <col min="10157" max="10157" width="14.28515625" style="2" customWidth="1"/>
    <col min="10158" max="10158" width="21.42578125" style="2" customWidth="1"/>
    <col min="10159" max="10159" width="3.5703125" style="2" customWidth="1"/>
    <col min="10160" max="10160" width="14.28515625" style="2" customWidth="1"/>
    <col min="10161" max="10161" width="21.42578125" style="2" customWidth="1"/>
    <col min="10162" max="10162" width="3.5703125" style="2" customWidth="1"/>
    <col min="10163" max="10163" width="14.28515625" style="2" customWidth="1"/>
    <col min="10164" max="10164" width="21.42578125" style="2" customWidth="1"/>
    <col min="10165" max="10165" width="3.5703125" style="2" customWidth="1"/>
    <col min="10166" max="10166" width="14.28515625" style="2" customWidth="1"/>
    <col min="10167" max="10167" width="21.42578125" style="2" customWidth="1"/>
    <col min="10168" max="10168" width="3.5703125" style="2" customWidth="1"/>
    <col min="10169" max="10169" width="14.28515625" style="2" customWidth="1"/>
    <col min="10170" max="10170" width="21.42578125" style="2" customWidth="1"/>
    <col min="10171" max="10171" width="3.5703125" style="2" customWidth="1"/>
    <col min="10172" max="10172" width="14.28515625" style="2" customWidth="1"/>
    <col min="10173" max="10173" width="21.42578125" style="2" customWidth="1"/>
    <col min="10174" max="10174" width="3.5703125" style="2" customWidth="1"/>
    <col min="10175" max="10175" width="14.28515625" style="2" customWidth="1"/>
    <col min="10176" max="10176" width="21.42578125" style="2" customWidth="1"/>
    <col min="10177" max="10177" width="3.5703125" style="2" customWidth="1"/>
    <col min="10178" max="10178" width="14.28515625" style="2" customWidth="1"/>
    <col min="10179" max="10179" width="21.42578125" style="2" customWidth="1"/>
    <col min="10180" max="10180" width="3.5703125" style="2" customWidth="1"/>
    <col min="10181" max="10181" width="14.28515625" style="2" customWidth="1"/>
    <col min="10182" max="10182" width="21.42578125" style="2" customWidth="1"/>
    <col min="10183" max="10183" width="3.5703125" style="2" customWidth="1"/>
    <col min="10184" max="10184" width="14.28515625" style="2" customWidth="1"/>
    <col min="10185" max="10185" width="21.42578125" style="2" customWidth="1"/>
    <col min="10186" max="10186" width="3.5703125" style="2" customWidth="1"/>
    <col min="10187" max="10187" width="14.28515625" style="2" customWidth="1"/>
    <col min="10188" max="10188" width="21.42578125" style="2" customWidth="1"/>
    <col min="10189" max="10189" width="3.5703125" style="2" customWidth="1"/>
    <col min="10190" max="10190" width="14.28515625" style="2" customWidth="1"/>
    <col min="10191" max="10191" width="21.42578125" style="2" customWidth="1"/>
    <col min="10192" max="10192" width="3.5703125" style="2" customWidth="1"/>
    <col min="10193" max="10193" width="14.28515625" style="2" customWidth="1"/>
    <col min="10194" max="10194" width="21.42578125" style="2" customWidth="1"/>
    <col min="10195" max="10195" width="3.5703125" style="2" customWidth="1"/>
    <col min="10196" max="10196" width="14.28515625" style="2" customWidth="1"/>
    <col min="10197" max="10197" width="21.42578125" style="2" customWidth="1"/>
    <col min="10198" max="10198" width="3.5703125" style="2" customWidth="1"/>
    <col min="10199" max="10199" width="14.28515625" style="2" customWidth="1"/>
    <col min="10200" max="10200" width="21.42578125" style="2" customWidth="1"/>
    <col min="10201" max="10201" width="3.5703125" style="2" customWidth="1"/>
    <col min="10202" max="10202" width="14.28515625" style="2" customWidth="1"/>
    <col min="10203" max="10203" width="21.42578125" style="2" customWidth="1"/>
    <col min="10204" max="10204" width="3.5703125" style="2" customWidth="1"/>
    <col min="10205" max="10205" width="14.28515625" style="2" customWidth="1"/>
    <col min="10206" max="10206" width="21.42578125" style="2" customWidth="1"/>
    <col min="10207" max="10207" width="3.5703125" style="2" customWidth="1"/>
    <col min="10208" max="10208" width="14.28515625" style="2" customWidth="1"/>
    <col min="10209" max="10209" width="21.42578125" style="2" customWidth="1"/>
    <col min="10210" max="10210" width="3.5703125" style="2" customWidth="1"/>
    <col min="10211" max="10211" width="14.28515625" style="2" customWidth="1"/>
    <col min="10212" max="10212" width="21.42578125" style="2" customWidth="1"/>
    <col min="10213" max="10213" width="3.5703125" style="2" customWidth="1"/>
    <col min="10214" max="10214" width="14.28515625" style="2" customWidth="1"/>
    <col min="10215" max="10215" width="21.42578125" style="2" customWidth="1"/>
    <col min="10216" max="10216" width="3.5703125" style="2" customWidth="1"/>
    <col min="10217" max="10217" width="14.28515625" style="2" customWidth="1"/>
    <col min="10218" max="10218" width="21.42578125" style="2" customWidth="1"/>
    <col min="10219" max="10219" width="3.5703125" style="2" customWidth="1"/>
    <col min="10220" max="10220" width="14.28515625" style="2" customWidth="1"/>
    <col min="10221" max="10221" width="21.42578125" style="2" customWidth="1"/>
    <col min="10222" max="10222" width="3.5703125" style="2" customWidth="1"/>
    <col min="10223" max="10223" width="14.28515625" style="2" customWidth="1"/>
    <col min="10224" max="10224" width="21.42578125" style="2" customWidth="1"/>
    <col min="10225" max="10225" width="3.5703125" style="2" customWidth="1"/>
    <col min="10226" max="10226" width="14.28515625" style="2" customWidth="1"/>
    <col min="10227" max="10227" width="21.42578125" style="2" customWidth="1"/>
    <col min="10228" max="10228" width="3.5703125" style="2" customWidth="1"/>
    <col min="10229" max="10229" width="14.28515625" style="2" customWidth="1"/>
    <col min="10230" max="10230" width="21.42578125" style="2" customWidth="1"/>
    <col min="10231" max="10231" width="3.5703125" style="2" customWidth="1"/>
    <col min="10232" max="10232" width="14.28515625" style="2" customWidth="1"/>
    <col min="10233" max="10233" width="21.42578125" style="2" customWidth="1"/>
    <col min="10234" max="10234" width="3.5703125" style="2" customWidth="1"/>
    <col min="10235" max="10235" width="14.28515625" style="2" customWidth="1"/>
    <col min="10236" max="10236" width="21.42578125" style="2" customWidth="1"/>
    <col min="10237" max="10237" width="3.5703125" style="2" customWidth="1"/>
    <col min="10238" max="10238" width="14.28515625" style="2" customWidth="1"/>
    <col min="10239" max="10239" width="21.42578125" style="2" customWidth="1"/>
    <col min="10240" max="10240" width="3.5703125" style="2" customWidth="1"/>
    <col min="10241" max="10241" width="14.28515625" style="2" customWidth="1"/>
    <col min="10242" max="10242" width="21.42578125" style="2" customWidth="1"/>
    <col min="10243" max="10243" width="3.5703125" style="2" customWidth="1"/>
    <col min="10244" max="10244" width="14.28515625" style="2" customWidth="1"/>
    <col min="10245" max="10245" width="21.42578125" style="2" customWidth="1"/>
    <col min="10246" max="10246" width="3.5703125" style="2" customWidth="1"/>
    <col min="10247" max="10247" width="14.28515625" style="2" customWidth="1"/>
    <col min="10248" max="10248" width="21.42578125" style="2" customWidth="1"/>
    <col min="10249" max="10249" width="3.5703125" style="2" customWidth="1"/>
    <col min="10250" max="10250" width="14.28515625" style="2" customWidth="1"/>
    <col min="10251" max="10251" width="21.42578125" style="2" customWidth="1"/>
    <col min="10252" max="10402" width="9.140625" style="2"/>
    <col min="10403" max="10403" width="3.5703125" style="2" customWidth="1"/>
    <col min="10404" max="10404" width="14.28515625" style="2" customWidth="1"/>
    <col min="10405" max="10405" width="21.42578125" style="2" customWidth="1"/>
    <col min="10406" max="10406" width="3.5703125" style="2" customWidth="1"/>
    <col min="10407" max="10407" width="14.28515625" style="2" customWidth="1"/>
    <col min="10408" max="10408" width="21.42578125" style="2" customWidth="1"/>
    <col min="10409" max="10409" width="3.5703125" style="2" customWidth="1"/>
    <col min="10410" max="10410" width="14.28515625" style="2" customWidth="1"/>
    <col min="10411" max="10411" width="21.42578125" style="2" customWidth="1"/>
    <col min="10412" max="10412" width="3.5703125" style="2" customWidth="1"/>
    <col min="10413" max="10413" width="14.28515625" style="2" customWidth="1"/>
    <col min="10414" max="10414" width="21.42578125" style="2" customWidth="1"/>
    <col min="10415" max="10415" width="3.5703125" style="2" customWidth="1"/>
    <col min="10416" max="10416" width="14.28515625" style="2" customWidth="1"/>
    <col min="10417" max="10417" width="21.42578125" style="2" customWidth="1"/>
    <col min="10418" max="10418" width="3.5703125" style="2" customWidth="1"/>
    <col min="10419" max="10419" width="14.28515625" style="2" customWidth="1"/>
    <col min="10420" max="10420" width="21.42578125" style="2" customWidth="1"/>
    <col min="10421" max="10421" width="3.5703125" style="2" customWidth="1"/>
    <col min="10422" max="10422" width="14.28515625" style="2" customWidth="1"/>
    <col min="10423" max="10423" width="21.42578125" style="2" customWidth="1"/>
    <col min="10424" max="10424" width="3.5703125" style="2" customWidth="1"/>
    <col min="10425" max="10425" width="14.28515625" style="2" customWidth="1"/>
    <col min="10426" max="10426" width="21.42578125" style="2" customWidth="1"/>
    <col min="10427" max="10427" width="3.5703125" style="2" customWidth="1"/>
    <col min="10428" max="10428" width="14.28515625" style="2" customWidth="1"/>
    <col min="10429" max="10429" width="21.42578125" style="2" customWidth="1"/>
    <col min="10430" max="10430" width="3.5703125" style="2" customWidth="1"/>
    <col min="10431" max="10431" width="14.28515625" style="2" customWidth="1"/>
    <col min="10432" max="10432" width="21.42578125" style="2" customWidth="1"/>
    <col min="10433" max="10433" width="3.5703125" style="2" customWidth="1"/>
    <col min="10434" max="10434" width="14.28515625" style="2" customWidth="1"/>
    <col min="10435" max="10435" width="21.42578125" style="2" customWidth="1"/>
    <col min="10436" max="10436" width="3.5703125" style="2" customWidth="1"/>
    <col min="10437" max="10437" width="14.28515625" style="2" customWidth="1"/>
    <col min="10438" max="10438" width="21.42578125" style="2" customWidth="1"/>
    <col min="10439" max="10439" width="3.5703125" style="2" customWidth="1"/>
    <col min="10440" max="10440" width="14.28515625" style="2" customWidth="1"/>
    <col min="10441" max="10441" width="21.42578125" style="2" customWidth="1"/>
    <col min="10442" max="10442" width="3.5703125" style="2" customWidth="1"/>
    <col min="10443" max="10443" width="14.28515625" style="2" customWidth="1"/>
    <col min="10444" max="10444" width="21.42578125" style="2" customWidth="1"/>
    <col min="10445" max="10445" width="3.5703125" style="2" customWidth="1"/>
    <col min="10446" max="10446" width="14.28515625" style="2" customWidth="1"/>
    <col min="10447" max="10447" width="21.42578125" style="2" customWidth="1"/>
    <col min="10448" max="10448" width="3.5703125" style="2" customWidth="1"/>
    <col min="10449" max="10449" width="14.28515625" style="2" customWidth="1"/>
    <col min="10450" max="10450" width="21.42578125" style="2" customWidth="1"/>
    <col min="10451" max="10451" width="3.5703125" style="2" customWidth="1"/>
    <col min="10452" max="10452" width="14.28515625" style="2" customWidth="1"/>
    <col min="10453" max="10453" width="21.42578125" style="2" customWidth="1"/>
    <col min="10454" max="10454" width="3.5703125" style="2" customWidth="1"/>
    <col min="10455" max="10455" width="14.28515625" style="2" customWidth="1"/>
    <col min="10456" max="10456" width="21.42578125" style="2" customWidth="1"/>
    <col min="10457" max="10457" width="3.5703125" style="2" customWidth="1"/>
    <col min="10458" max="10458" width="14.28515625" style="2" customWidth="1"/>
    <col min="10459" max="10459" width="21.42578125" style="2" customWidth="1"/>
    <col min="10460" max="10460" width="3.5703125" style="2" customWidth="1"/>
    <col min="10461" max="10461" width="14.28515625" style="2" customWidth="1"/>
    <col min="10462" max="10462" width="21.42578125" style="2" customWidth="1"/>
    <col min="10463" max="10463" width="3.5703125" style="2" customWidth="1"/>
    <col min="10464" max="10464" width="14.28515625" style="2" customWidth="1"/>
    <col min="10465" max="10465" width="21.42578125" style="2" customWidth="1"/>
    <col min="10466" max="10466" width="3.5703125" style="2" customWidth="1"/>
    <col min="10467" max="10467" width="14.28515625" style="2" customWidth="1"/>
    <col min="10468" max="10468" width="21.42578125" style="2" customWidth="1"/>
    <col min="10469" max="10469" width="3.5703125" style="2" customWidth="1"/>
    <col min="10470" max="10470" width="14.28515625" style="2" customWidth="1"/>
    <col min="10471" max="10471" width="21.42578125" style="2" customWidth="1"/>
    <col min="10472" max="10472" width="3.5703125" style="2" customWidth="1"/>
    <col min="10473" max="10473" width="14.28515625" style="2" customWidth="1"/>
    <col min="10474" max="10474" width="21.42578125" style="2" customWidth="1"/>
    <col min="10475" max="10475" width="3.5703125" style="2" customWidth="1"/>
    <col min="10476" max="10476" width="14.28515625" style="2" customWidth="1"/>
    <col min="10477" max="10477" width="21.42578125" style="2" customWidth="1"/>
    <col min="10478" max="10478" width="3.5703125" style="2" customWidth="1"/>
    <col min="10479" max="10479" width="14.28515625" style="2" customWidth="1"/>
    <col min="10480" max="10480" width="21.42578125" style="2" customWidth="1"/>
    <col min="10481" max="10481" width="3.5703125" style="2" customWidth="1"/>
    <col min="10482" max="10482" width="14.28515625" style="2" customWidth="1"/>
    <col min="10483" max="10483" width="21.42578125" style="2" customWidth="1"/>
    <col min="10484" max="10484" width="3.5703125" style="2" customWidth="1"/>
    <col min="10485" max="10485" width="14.28515625" style="2" customWidth="1"/>
    <col min="10486" max="10486" width="21.42578125" style="2" customWidth="1"/>
    <col min="10487" max="10487" width="3.5703125" style="2" customWidth="1"/>
    <col min="10488" max="10488" width="14.28515625" style="2" customWidth="1"/>
    <col min="10489" max="10489" width="21.42578125" style="2" customWidth="1"/>
    <col min="10490" max="10490" width="3.5703125" style="2" customWidth="1"/>
    <col min="10491" max="10491" width="14.28515625" style="2" customWidth="1"/>
    <col min="10492" max="10492" width="21.42578125" style="2" customWidth="1"/>
    <col min="10493" max="10493" width="3.5703125" style="2" customWidth="1"/>
    <col min="10494" max="10494" width="14.28515625" style="2" customWidth="1"/>
    <col min="10495" max="10495" width="21.42578125" style="2" customWidth="1"/>
    <col min="10496" max="10496" width="3.5703125" style="2" customWidth="1"/>
    <col min="10497" max="10497" width="14.28515625" style="2" customWidth="1"/>
    <col min="10498" max="10498" width="21.42578125" style="2" customWidth="1"/>
    <col min="10499" max="10499" width="3.5703125" style="2" customWidth="1"/>
    <col min="10500" max="10500" width="14.28515625" style="2" customWidth="1"/>
    <col min="10501" max="10501" width="21.42578125" style="2" customWidth="1"/>
    <col min="10502" max="10502" width="3.5703125" style="2" customWidth="1"/>
    <col min="10503" max="10503" width="14.28515625" style="2" customWidth="1"/>
    <col min="10504" max="10504" width="21.42578125" style="2" customWidth="1"/>
    <col min="10505" max="10505" width="3.5703125" style="2" customWidth="1"/>
    <col min="10506" max="10506" width="14.28515625" style="2" customWidth="1"/>
    <col min="10507" max="10507" width="21.42578125" style="2" customWidth="1"/>
    <col min="10508" max="10658" width="9.140625" style="2"/>
    <col min="10659" max="10659" width="3.5703125" style="2" customWidth="1"/>
    <col min="10660" max="10660" width="14.28515625" style="2" customWidth="1"/>
    <col min="10661" max="10661" width="21.42578125" style="2" customWidth="1"/>
    <col min="10662" max="10662" width="3.5703125" style="2" customWidth="1"/>
    <col min="10663" max="10663" width="14.28515625" style="2" customWidth="1"/>
    <col min="10664" max="10664" width="21.42578125" style="2" customWidth="1"/>
    <col min="10665" max="10665" width="3.5703125" style="2" customWidth="1"/>
    <col min="10666" max="10666" width="14.28515625" style="2" customWidth="1"/>
    <col min="10667" max="10667" width="21.42578125" style="2" customWidth="1"/>
    <col min="10668" max="10668" width="3.5703125" style="2" customWidth="1"/>
    <col min="10669" max="10669" width="14.28515625" style="2" customWidth="1"/>
    <col min="10670" max="10670" width="21.42578125" style="2" customWidth="1"/>
    <col min="10671" max="10671" width="3.5703125" style="2" customWidth="1"/>
    <col min="10672" max="10672" width="14.28515625" style="2" customWidth="1"/>
    <col min="10673" max="10673" width="21.42578125" style="2" customWidth="1"/>
    <col min="10674" max="10674" width="3.5703125" style="2" customWidth="1"/>
    <col min="10675" max="10675" width="14.28515625" style="2" customWidth="1"/>
    <col min="10676" max="10676" width="21.42578125" style="2" customWidth="1"/>
    <col min="10677" max="10677" width="3.5703125" style="2" customWidth="1"/>
    <col min="10678" max="10678" width="14.28515625" style="2" customWidth="1"/>
    <col min="10679" max="10679" width="21.42578125" style="2" customWidth="1"/>
    <col min="10680" max="10680" width="3.5703125" style="2" customWidth="1"/>
    <col min="10681" max="10681" width="14.28515625" style="2" customWidth="1"/>
    <col min="10682" max="10682" width="21.42578125" style="2" customWidth="1"/>
    <col min="10683" max="10683" width="3.5703125" style="2" customWidth="1"/>
    <col min="10684" max="10684" width="14.28515625" style="2" customWidth="1"/>
    <col min="10685" max="10685" width="21.42578125" style="2" customWidth="1"/>
    <col min="10686" max="10686" width="3.5703125" style="2" customWidth="1"/>
    <col min="10687" max="10687" width="14.28515625" style="2" customWidth="1"/>
    <col min="10688" max="10688" width="21.42578125" style="2" customWidth="1"/>
    <col min="10689" max="10689" width="3.5703125" style="2" customWidth="1"/>
    <col min="10690" max="10690" width="14.28515625" style="2" customWidth="1"/>
    <col min="10691" max="10691" width="21.42578125" style="2" customWidth="1"/>
    <col min="10692" max="10692" width="3.5703125" style="2" customWidth="1"/>
    <col min="10693" max="10693" width="14.28515625" style="2" customWidth="1"/>
    <col min="10694" max="10694" width="21.42578125" style="2" customWidth="1"/>
    <col min="10695" max="10695" width="3.5703125" style="2" customWidth="1"/>
    <col min="10696" max="10696" width="14.28515625" style="2" customWidth="1"/>
    <col min="10697" max="10697" width="21.42578125" style="2" customWidth="1"/>
    <col min="10698" max="10698" width="3.5703125" style="2" customWidth="1"/>
    <col min="10699" max="10699" width="14.28515625" style="2" customWidth="1"/>
    <col min="10700" max="10700" width="21.42578125" style="2" customWidth="1"/>
    <col min="10701" max="10701" width="3.5703125" style="2" customWidth="1"/>
    <col min="10702" max="10702" width="14.28515625" style="2" customWidth="1"/>
    <col min="10703" max="10703" width="21.42578125" style="2" customWidth="1"/>
    <col min="10704" max="10704" width="3.5703125" style="2" customWidth="1"/>
    <col min="10705" max="10705" width="14.28515625" style="2" customWidth="1"/>
    <col min="10706" max="10706" width="21.42578125" style="2" customWidth="1"/>
    <col min="10707" max="10707" width="3.5703125" style="2" customWidth="1"/>
    <col min="10708" max="10708" width="14.28515625" style="2" customWidth="1"/>
    <col min="10709" max="10709" width="21.42578125" style="2" customWidth="1"/>
    <col min="10710" max="10710" width="3.5703125" style="2" customWidth="1"/>
    <col min="10711" max="10711" width="14.28515625" style="2" customWidth="1"/>
    <col min="10712" max="10712" width="21.42578125" style="2" customWidth="1"/>
    <col min="10713" max="10713" width="3.5703125" style="2" customWidth="1"/>
    <col min="10714" max="10714" width="14.28515625" style="2" customWidth="1"/>
    <col min="10715" max="10715" width="21.42578125" style="2" customWidth="1"/>
    <col min="10716" max="10716" width="3.5703125" style="2" customWidth="1"/>
    <col min="10717" max="10717" width="14.28515625" style="2" customWidth="1"/>
    <col min="10718" max="10718" width="21.42578125" style="2" customWidth="1"/>
    <col min="10719" max="10719" width="3.5703125" style="2" customWidth="1"/>
    <col min="10720" max="10720" width="14.28515625" style="2" customWidth="1"/>
    <col min="10721" max="10721" width="21.42578125" style="2" customWidth="1"/>
    <col min="10722" max="10722" width="3.5703125" style="2" customWidth="1"/>
    <col min="10723" max="10723" width="14.28515625" style="2" customWidth="1"/>
    <col min="10724" max="10724" width="21.42578125" style="2" customWidth="1"/>
    <col min="10725" max="10725" width="3.5703125" style="2" customWidth="1"/>
    <col min="10726" max="10726" width="14.28515625" style="2" customWidth="1"/>
    <col min="10727" max="10727" width="21.42578125" style="2" customWidth="1"/>
    <col min="10728" max="10728" width="3.5703125" style="2" customWidth="1"/>
    <col min="10729" max="10729" width="14.28515625" style="2" customWidth="1"/>
    <col min="10730" max="10730" width="21.42578125" style="2" customWidth="1"/>
    <col min="10731" max="10731" width="3.5703125" style="2" customWidth="1"/>
    <col min="10732" max="10732" width="14.28515625" style="2" customWidth="1"/>
    <col min="10733" max="10733" width="21.42578125" style="2" customWidth="1"/>
    <col min="10734" max="10734" width="3.5703125" style="2" customWidth="1"/>
    <col min="10735" max="10735" width="14.28515625" style="2" customWidth="1"/>
    <col min="10736" max="10736" width="21.42578125" style="2" customWidth="1"/>
    <col min="10737" max="10737" width="3.5703125" style="2" customWidth="1"/>
    <col min="10738" max="10738" width="14.28515625" style="2" customWidth="1"/>
    <col min="10739" max="10739" width="21.42578125" style="2" customWidth="1"/>
    <col min="10740" max="10740" width="3.5703125" style="2" customWidth="1"/>
    <col min="10741" max="10741" width="14.28515625" style="2" customWidth="1"/>
    <col min="10742" max="10742" width="21.42578125" style="2" customWidth="1"/>
    <col min="10743" max="10743" width="3.5703125" style="2" customWidth="1"/>
    <col min="10744" max="10744" width="14.28515625" style="2" customWidth="1"/>
    <col min="10745" max="10745" width="21.42578125" style="2" customWidth="1"/>
    <col min="10746" max="10746" width="3.5703125" style="2" customWidth="1"/>
    <col min="10747" max="10747" width="14.28515625" style="2" customWidth="1"/>
    <col min="10748" max="10748" width="21.42578125" style="2" customWidth="1"/>
    <col min="10749" max="10749" width="3.5703125" style="2" customWidth="1"/>
    <col min="10750" max="10750" width="14.28515625" style="2" customWidth="1"/>
    <col min="10751" max="10751" width="21.42578125" style="2" customWidth="1"/>
    <col min="10752" max="10752" width="3.5703125" style="2" customWidth="1"/>
    <col min="10753" max="10753" width="14.28515625" style="2" customWidth="1"/>
    <col min="10754" max="10754" width="21.42578125" style="2" customWidth="1"/>
    <col min="10755" max="10755" width="3.5703125" style="2" customWidth="1"/>
    <col min="10756" max="10756" width="14.28515625" style="2" customWidth="1"/>
    <col min="10757" max="10757" width="21.42578125" style="2" customWidth="1"/>
    <col min="10758" max="10758" width="3.5703125" style="2" customWidth="1"/>
    <col min="10759" max="10759" width="14.28515625" style="2" customWidth="1"/>
    <col min="10760" max="10760" width="21.42578125" style="2" customWidth="1"/>
    <col min="10761" max="10761" width="3.5703125" style="2" customWidth="1"/>
    <col min="10762" max="10762" width="14.28515625" style="2" customWidth="1"/>
    <col min="10763" max="10763" width="21.42578125" style="2" customWidth="1"/>
    <col min="10764" max="10914" width="9.140625" style="2"/>
    <col min="10915" max="10915" width="3.5703125" style="2" customWidth="1"/>
    <col min="10916" max="10916" width="14.28515625" style="2" customWidth="1"/>
    <col min="10917" max="10917" width="21.42578125" style="2" customWidth="1"/>
    <col min="10918" max="10918" width="3.5703125" style="2" customWidth="1"/>
    <col min="10919" max="10919" width="14.28515625" style="2" customWidth="1"/>
    <col min="10920" max="10920" width="21.42578125" style="2" customWidth="1"/>
    <col min="10921" max="10921" width="3.5703125" style="2" customWidth="1"/>
    <col min="10922" max="10922" width="14.28515625" style="2" customWidth="1"/>
    <col min="10923" max="10923" width="21.42578125" style="2" customWidth="1"/>
    <col min="10924" max="10924" width="3.5703125" style="2" customWidth="1"/>
    <col min="10925" max="10925" width="14.28515625" style="2" customWidth="1"/>
    <col min="10926" max="10926" width="21.42578125" style="2" customWidth="1"/>
    <col min="10927" max="10927" width="3.5703125" style="2" customWidth="1"/>
    <col min="10928" max="10928" width="14.28515625" style="2" customWidth="1"/>
    <col min="10929" max="10929" width="21.42578125" style="2" customWidth="1"/>
    <col min="10930" max="10930" width="3.5703125" style="2" customWidth="1"/>
    <col min="10931" max="10931" width="14.28515625" style="2" customWidth="1"/>
    <col min="10932" max="10932" width="21.42578125" style="2" customWidth="1"/>
    <col min="10933" max="10933" width="3.5703125" style="2" customWidth="1"/>
    <col min="10934" max="10934" width="14.28515625" style="2" customWidth="1"/>
    <col min="10935" max="10935" width="21.42578125" style="2" customWidth="1"/>
    <col min="10936" max="10936" width="3.5703125" style="2" customWidth="1"/>
    <col min="10937" max="10937" width="14.28515625" style="2" customWidth="1"/>
    <col min="10938" max="10938" width="21.42578125" style="2" customWidth="1"/>
    <col min="10939" max="10939" width="3.5703125" style="2" customWidth="1"/>
    <col min="10940" max="10940" width="14.28515625" style="2" customWidth="1"/>
    <col min="10941" max="10941" width="21.42578125" style="2" customWidth="1"/>
    <col min="10942" max="10942" width="3.5703125" style="2" customWidth="1"/>
    <col min="10943" max="10943" width="14.28515625" style="2" customWidth="1"/>
    <col min="10944" max="10944" width="21.42578125" style="2" customWidth="1"/>
    <col min="10945" max="10945" width="3.5703125" style="2" customWidth="1"/>
    <col min="10946" max="10946" width="14.28515625" style="2" customWidth="1"/>
    <col min="10947" max="10947" width="21.42578125" style="2" customWidth="1"/>
    <col min="10948" max="10948" width="3.5703125" style="2" customWidth="1"/>
    <col min="10949" max="10949" width="14.28515625" style="2" customWidth="1"/>
    <col min="10950" max="10950" width="21.42578125" style="2" customWidth="1"/>
    <col min="10951" max="10951" width="3.5703125" style="2" customWidth="1"/>
    <col min="10952" max="10952" width="14.28515625" style="2" customWidth="1"/>
    <col min="10953" max="10953" width="21.42578125" style="2" customWidth="1"/>
    <col min="10954" max="10954" width="3.5703125" style="2" customWidth="1"/>
    <col min="10955" max="10955" width="14.28515625" style="2" customWidth="1"/>
    <col min="10956" max="10956" width="21.42578125" style="2" customWidth="1"/>
    <col min="10957" max="10957" width="3.5703125" style="2" customWidth="1"/>
    <col min="10958" max="10958" width="14.28515625" style="2" customWidth="1"/>
    <col min="10959" max="10959" width="21.42578125" style="2" customWidth="1"/>
    <col min="10960" max="10960" width="3.5703125" style="2" customWidth="1"/>
    <col min="10961" max="10961" width="14.28515625" style="2" customWidth="1"/>
    <col min="10962" max="10962" width="21.42578125" style="2" customWidth="1"/>
    <col min="10963" max="10963" width="3.5703125" style="2" customWidth="1"/>
    <col min="10964" max="10964" width="14.28515625" style="2" customWidth="1"/>
    <col min="10965" max="10965" width="21.42578125" style="2" customWidth="1"/>
    <col min="10966" max="10966" width="3.5703125" style="2" customWidth="1"/>
    <col min="10967" max="10967" width="14.28515625" style="2" customWidth="1"/>
    <col min="10968" max="10968" width="21.42578125" style="2" customWidth="1"/>
    <col min="10969" max="10969" width="3.5703125" style="2" customWidth="1"/>
    <col min="10970" max="10970" width="14.28515625" style="2" customWidth="1"/>
    <col min="10971" max="10971" width="21.42578125" style="2" customWidth="1"/>
    <col min="10972" max="10972" width="3.5703125" style="2" customWidth="1"/>
    <col min="10973" max="10973" width="14.28515625" style="2" customWidth="1"/>
    <col min="10974" max="10974" width="21.42578125" style="2" customWidth="1"/>
    <col min="10975" max="10975" width="3.5703125" style="2" customWidth="1"/>
    <col min="10976" max="10976" width="14.28515625" style="2" customWidth="1"/>
    <col min="10977" max="10977" width="21.42578125" style="2" customWidth="1"/>
    <col min="10978" max="10978" width="3.5703125" style="2" customWidth="1"/>
    <col min="10979" max="10979" width="14.28515625" style="2" customWidth="1"/>
    <col min="10980" max="10980" width="21.42578125" style="2" customWidth="1"/>
    <col min="10981" max="10981" width="3.5703125" style="2" customWidth="1"/>
    <col min="10982" max="10982" width="14.28515625" style="2" customWidth="1"/>
    <col min="10983" max="10983" width="21.42578125" style="2" customWidth="1"/>
    <col min="10984" max="10984" width="3.5703125" style="2" customWidth="1"/>
    <col min="10985" max="10985" width="14.28515625" style="2" customWidth="1"/>
    <col min="10986" max="10986" width="21.42578125" style="2" customWidth="1"/>
    <col min="10987" max="10987" width="3.5703125" style="2" customWidth="1"/>
    <col min="10988" max="10988" width="14.28515625" style="2" customWidth="1"/>
    <col min="10989" max="10989" width="21.42578125" style="2" customWidth="1"/>
    <col min="10990" max="10990" width="3.5703125" style="2" customWidth="1"/>
    <col min="10991" max="10991" width="14.28515625" style="2" customWidth="1"/>
    <col min="10992" max="10992" width="21.42578125" style="2" customWidth="1"/>
    <col min="10993" max="10993" width="3.5703125" style="2" customWidth="1"/>
    <col min="10994" max="10994" width="14.28515625" style="2" customWidth="1"/>
    <col min="10995" max="10995" width="21.42578125" style="2" customWidth="1"/>
    <col min="10996" max="10996" width="3.5703125" style="2" customWidth="1"/>
    <col min="10997" max="10997" width="14.28515625" style="2" customWidth="1"/>
    <col min="10998" max="10998" width="21.42578125" style="2" customWidth="1"/>
    <col min="10999" max="10999" width="3.5703125" style="2" customWidth="1"/>
    <col min="11000" max="11000" width="14.28515625" style="2" customWidth="1"/>
    <col min="11001" max="11001" width="21.42578125" style="2" customWidth="1"/>
    <col min="11002" max="11002" width="3.5703125" style="2" customWidth="1"/>
    <col min="11003" max="11003" width="14.28515625" style="2" customWidth="1"/>
    <col min="11004" max="11004" width="21.42578125" style="2" customWidth="1"/>
    <col min="11005" max="11005" width="3.5703125" style="2" customWidth="1"/>
    <col min="11006" max="11006" width="14.28515625" style="2" customWidth="1"/>
    <col min="11007" max="11007" width="21.42578125" style="2" customWidth="1"/>
    <col min="11008" max="11008" width="3.5703125" style="2" customWidth="1"/>
    <col min="11009" max="11009" width="14.28515625" style="2" customWidth="1"/>
    <col min="11010" max="11010" width="21.42578125" style="2" customWidth="1"/>
    <col min="11011" max="11011" width="3.5703125" style="2" customWidth="1"/>
    <col min="11012" max="11012" width="14.28515625" style="2" customWidth="1"/>
    <col min="11013" max="11013" width="21.42578125" style="2" customWidth="1"/>
    <col min="11014" max="11014" width="3.5703125" style="2" customWidth="1"/>
    <col min="11015" max="11015" width="14.28515625" style="2" customWidth="1"/>
    <col min="11016" max="11016" width="21.42578125" style="2" customWidth="1"/>
    <col min="11017" max="11017" width="3.5703125" style="2" customWidth="1"/>
    <col min="11018" max="11018" width="14.28515625" style="2" customWidth="1"/>
    <col min="11019" max="11019" width="21.42578125" style="2" customWidth="1"/>
    <col min="11020" max="11170" width="9.140625" style="2"/>
    <col min="11171" max="11171" width="3.5703125" style="2" customWidth="1"/>
    <col min="11172" max="11172" width="14.28515625" style="2" customWidth="1"/>
    <col min="11173" max="11173" width="21.42578125" style="2" customWidth="1"/>
    <col min="11174" max="11174" width="3.5703125" style="2" customWidth="1"/>
    <col min="11175" max="11175" width="14.28515625" style="2" customWidth="1"/>
    <col min="11176" max="11176" width="21.42578125" style="2" customWidth="1"/>
    <col min="11177" max="11177" width="3.5703125" style="2" customWidth="1"/>
    <col min="11178" max="11178" width="14.28515625" style="2" customWidth="1"/>
    <col min="11179" max="11179" width="21.42578125" style="2" customWidth="1"/>
    <col min="11180" max="11180" width="3.5703125" style="2" customWidth="1"/>
    <col min="11181" max="11181" width="14.28515625" style="2" customWidth="1"/>
    <col min="11182" max="11182" width="21.42578125" style="2" customWidth="1"/>
    <col min="11183" max="11183" width="3.5703125" style="2" customWidth="1"/>
    <col min="11184" max="11184" width="14.28515625" style="2" customWidth="1"/>
    <col min="11185" max="11185" width="21.42578125" style="2" customWidth="1"/>
    <col min="11186" max="11186" width="3.5703125" style="2" customWidth="1"/>
    <col min="11187" max="11187" width="14.28515625" style="2" customWidth="1"/>
    <col min="11188" max="11188" width="21.42578125" style="2" customWidth="1"/>
    <col min="11189" max="11189" width="3.5703125" style="2" customWidth="1"/>
    <col min="11190" max="11190" width="14.28515625" style="2" customWidth="1"/>
    <col min="11191" max="11191" width="21.42578125" style="2" customWidth="1"/>
    <col min="11192" max="11192" width="3.5703125" style="2" customWidth="1"/>
    <col min="11193" max="11193" width="14.28515625" style="2" customWidth="1"/>
    <col min="11194" max="11194" width="21.42578125" style="2" customWidth="1"/>
    <col min="11195" max="11195" width="3.5703125" style="2" customWidth="1"/>
    <col min="11196" max="11196" width="14.28515625" style="2" customWidth="1"/>
    <col min="11197" max="11197" width="21.42578125" style="2" customWidth="1"/>
    <col min="11198" max="11198" width="3.5703125" style="2" customWidth="1"/>
    <col min="11199" max="11199" width="14.28515625" style="2" customWidth="1"/>
    <col min="11200" max="11200" width="21.42578125" style="2" customWidth="1"/>
    <col min="11201" max="11201" width="3.5703125" style="2" customWidth="1"/>
    <col min="11202" max="11202" width="14.28515625" style="2" customWidth="1"/>
    <col min="11203" max="11203" width="21.42578125" style="2" customWidth="1"/>
    <col min="11204" max="11204" width="3.5703125" style="2" customWidth="1"/>
    <col min="11205" max="11205" width="14.28515625" style="2" customWidth="1"/>
    <col min="11206" max="11206" width="21.42578125" style="2" customWidth="1"/>
    <col min="11207" max="11207" width="3.5703125" style="2" customWidth="1"/>
    <col min="11208" max="11208" width="14.28515625" style="2" customWidth="1"/>
    <col min="11209" max="11209" width="21.42578125" style="2" customWidth="1"/>
    <col min="11210" max="11210" width="3.5703125" style="2" customWidth="1"/>
    <col min="11211" max="11211" width="14.28515625" style="2" customWidth="1"/>
    <col min="11212" max="11212" width="21.42578125" style="2" customWidth="1"/>
    <col min="11213" max="11213" width="3.5703125" style="2" customWidth="1"/>
    <col min="11214" max="11214" width="14.28515625" style="2" customWidth="1"/>
    <col min="11215" max="11215" width="21.42578125" style="2" customWidth="1"/>
    <col min="11216" max="11216" width="3.5703125" style="2" customWidth="1"/>
    <col min="11217" max="11217" width="14.28515625" style="2" customWidth="1"/>
    <col min="11218" max="11218" width="21.42578125" style="2" customWidth="1"/>
    <col min="11219" max="11219" width="3.5703125" style="2" customWidth="1"/>
    <col min="11220" max="11220" width="14.28515625" style="2" customWidth="1"/>
    <col min="11221" max="11221" width="21.42578125" style="2" customWidth="1"/>
    <col min="11222" max="11222" width="3.5703125" style="2" customWidth="1"/>
    <col min="11223" max="11223" width="14.28515625" style="2" customWidth="1"/>
    <col min="11224" max="11224" width="21.42578125" style="2" customWidth="1"/>
    <col min="11225" max="11225" width="3.5703125" style="2" customWidth="1"/>
    <col min="11226" max="11226" width="14.28515625" style="2" customWidth="1"/>
    <col min="11227" max="11227" width="21.42578125" style="2" customWidth="1"/>
    <col min="11228" max="11228" width="3.5703125" style="2" customWidth="1"/>
    <col min="11229" max="11229" width="14.28515625" style="2" customWidth="1"/>
    <col min="11230" max="11230" width="21.42578125" style="2" customWidth="1"/>
    <col min="11231" max="11231" width="3.5703125" style="2" customWidth="1"/>
    <col min="11232" max="11232" width="14.28515625" style="2" customWidth="1"/>
    <col min="11233" max="11233" width="21.42578125" style="2" customWidth="1"/>
    <col min="11234" max="11234" width="3.5703125" style="2" customWidth="1"/>
    <col min="11235" max="11235" width="14.28515625" style="2" customWidth="1"/>
    <col min="11236" max="11236" width="21.42578125" style="2" customWidth="1"/>
    <col min="11237" max="11237" width="3.5703125" style="2" customWidth="1"/>
    <col min="11238" max="11238" width="14.28515625" style="2" customWidth="1"/>
    <col min="11239" max="11239" width="21.42578125" style="2" customWidth="1"/>
    <col min="11240" max="11240" width="3.5703125" style="2" customWidth="1"/>
    <col min="11241" max="11241" width="14.28515625" style="2" customWidth="1"/>
    <col min="11242" max="11242" width="21.42578125" style="2" customWidth="1"/>
    <col min="11243" max="11243" width="3.5703125" style="2" customWidth="1"/>
    <col min="11244" max="11244" width="14.28515625" style="2" customWidth="1"/>
    <col min="11245" max="11245" width="21.42578125" style="2" customWidth="1"/>
    <col min="11246" max="11246" width="3.5703125" style="2" customWidth="1"/>
    <col min="11247" max="11247" width="14.28515625" style="2" customWidth="1"/>
    <col min="11248" max="11248" width="21.42578125" style="2" customWidth="1"/>
    <col min="11249" max="11249" width="3.5703125" style="2" customWidth="1"/>
    <col min="11250" max="11250" width="14.28515625" style="2" customWidth="1"/>
    <col min="11251" max="11251" width="21.42578125" style="2" customWidth="1"/>
    <col min="11252" max="11252" width="3.5703125" style="2" customWidth="1"/>
    <col min="11253" max="11253" width="14.28515625" style="2" customWidth="1"/>
    <col min="11254" max="11254" width="21.42578125" style="2" customWidth="1"/>
    <col min="11255" max="11255" width="3.5703125" style="2" customWidth="1"/>
    <col min="11256" max="11256" width="14.28515625" style="2" customWidth="1"/>
    <col min="11257" max="11257" width="21.42578125" style="2" customWidth="1"/>
    <col min="11258" max="11258" width="3.5703125" style="2" customWidth="1"/>
    <col min="11259" max="11259" width="14.28515625" style="2" customWidth="1"/>
    <col min="11260" max="11260" width="21.42578125" style="2" customWidth="1"/>
    <col min="11261" max="11261" width="3.5703125" style="2" customWidth="1"/>
    <col min="11262" max="11262" width="14.28515625" style="2" customWidth="1"/>
    <col min="11263" max="11263" width="21.42578125" style="2" customWidth="1"/>
    <col min="11264" max="11264" width="3.5703125" style="2" customWidth="1"/>
    <col min="11265" max="11265" width="14.28515625" style="2" customWidth="1"/>
    <col min="11266" max="11266" width="21.42578125" style="2" customWidth="1"/>
    <col min="11267" max="11267" width="3.5703125" style="2" customWidth="1"/>
    <col min="11268" max="11268" width="14.28515625" style="2" customWidth="1"/>
    <col min="11269" max="11269" width="21.42578125" style="2" customWidth="1"/>
    <col min="11270" max="11270" width="3.5703125" style="2" customWidth="1"/>
    <col min="11271" max="11271" width="14.28515625" style="2" customWidth="1"/>
    <col min="11272" max="11272" width="21.42578125" style="2" customWidth="1"/>
    <col min="11273" max="11273" width="3.5703125" style="2" customWidth="1"/>
    <col min="11274" max="11274" width="14.28515625" style="2" customWidth="1"/>
    <col min="11275" max="11275" width="21.42578125" style="2" customWidth="1"/>
    <col min="11276" max="11426" width="9.140625" style="2"/>
    <col min="11427" max="11427" width="3.5703125" style="2" customWidth="1"/>
    <col min="11428" max="11428" width="14.28515625" style="2" customWidth="1"/>
    <col min="11429" max="11429" width="21.42578125" style="2" customWidth="1"/>
    <col min="11430" max="11430" width="3.5703125" style="2" customWidth="1"/>
    <col min="11431" max="11431" width="14.28515625" style="2" customWidth="1"/>
    <col min="11432" max="11432" width="21.42578125" style="2" customWidth="1"/>
    <col min="11433" max="11433" width="3.5703125" style="2" customWidth="1"/>
    <col min="11434" max="11434" width="14.28515625" style="2" customWidth="1"/>
    <col min="11435" max="11435" width="21.42578125" style="2" customWidth="1"/>
    <col min="11436" max="11436" width="3.5703125" style="2" customWidth="1"/>
    <col min="11437" max="11437" width="14.28515625" style="2" customWidth="1"/>
    <col min="11438" max="11438" width="21.42578125" style="2" customWidth="1"/>
    <col min="11439" max="11439" width="3.5703125" style="2" customWidth="1"/>
    <col min="11440" max="11440" width="14.28515625" style="2" customWidth="1"/>
    <col min="11441" max="11441" width="21.42578125" style="2" customWidth="1"/>
    <col min="11442" max="11442" width="3.5703125" style="2" customWidth="1"/>
    <col min="11443" max="11443" width="14.28515625" style="2" customWidth="1"/>
    <col min="11444" max="11444" width="21.42578125" style="2" customWidth="1"/>
    <col min="11445" max="11445" width="3.5703125" style="2" customWidth="1"/>
    <col min="11446" max="11446" width="14.28515625" style="2" customWidth="1"/>
    <col min="11447" max="11447" width="21.42578125" style="2" customWidth="1"/>
    <col min="11448" max="11448" width="3.5703125" style="2" customWidth="1"/>
    <col min="11449" max="11449" width="14.28515625" style="2" customWidth="1"/>
    <col min="11450" max="11450" width="21.42578125" style="2" customWidth="1"/>
    <col min="11451" max="11451" width="3.5703125" style="2" customWidth="1"/>
    <col min="11452" max="11452" width="14.28515625" style="2" customWidth="1"/>
    <col min="11453" max="11453" width="21.42578125" style="2" customWidth="1"/>
    <col min="11454" max="11454" width="3.5703125" style="2" customWidth="1"/>
    <col min="11455" max="11455" width="14.28515625" style="2" customWidth="1"/>
    <col min="11456" max="11456" width="21.42578125" style="2" customWidth="1"/>
    <col min="11457" max="11457" width="3.5703125" style="2" customWidth="1"/>
    <col min="11458" max="11458" width="14.28515625" style="2" customWidth="1"/>
    <col min="11459" max="11459" width="21.42578125" style="2" customWidth="1"/>
    <col min="11460" max="11460" width="3.5703125" style="2" customWidth="1"/>
    <col min="11461" max="11461" width="14.28515625" style="2" customWidth="1"/>
    <col min="11462" max="11462" width="21.42578125" style="2" customWidth="1"/>
    <col min="11463" max="11463" width="3.5703125" style="2" customWidth="1"/>
    <col min="11464" max="11464" width="14.28515625" style="2" customWidth="1"/>
    <col min="11465" max="11465" width="21.42578125" style="2" customWidth="1"/>
    <col min="11466" max="11466" width="3.5703125" style="2" customWidth="1"/>
    <col min="11467" max="11467" width="14.28515625" style="2" customWidth="1"/>
    <col min="11468" max="11468" width="21.42578125" style="2" customWidth="1"/>
    <col min="11469" max="11469" width="3.5703125" style="2" customWidth="1"/>
    <col min="11470" max="11470" width="14.28515625" style="2" customWidth="1"/>
    <col min="11471" max="11471" width="21.42578125" style="2" customWidth="1"/>
    <col min="11472" max="11472" width="3.5703125" style="2" customWidth="1"/>
    <col min="11473" max="11473" width="14.28515625" style="2" customWidth="1"/>
    <col min="11474" max="11474" width="21.42578125" style="2" customWidth="1"/>
    <col min="11475" max="11475" width="3.5703125" style="2" customWidth="1"/>
    <col min="11476" max="11476" width="14.28515625" style="2" customWidth="1"/>
    <col min="11477" max="11477" width="21.42578125" style="2" customWidth="1"/>
    <col min="11478" max="11478" width="3.5703125" style="2" customWidth="1"/>
    <col min="11479" max="11479" width="14.28515625" style="2" customWidth="1"/>
    <col min="11480" max="11480" width="21.42578125" style="2" customWidth="1"/>
    <col min="11481" max="11481" width="3.5703125" style="2" customWidth="1"/>
    <col min="11482" max="11482" width="14.28515625" style="2" customWidth="1"/>
    <col min="11483" max="11483" width="21.42578125" style="2" customWidth="1"/>
    <col min="11484" max="11484" width="3.5703125" style="2" customWidth="1"/>
    <col min="11485" max="11485" width="14.28515625" style="2" customWidth="1"/>
    <col min="11486" max="11486" width="21.42578125" style="2" customWidth="1"/>
    <col min="11487" max="11487" width="3.5703125" style="2" customWidth="1"/>
    <col min="11488" max="11488" width="14.28515625" style="2" customWidth="1"/>
    <col min="11489" max="11489" width="21.42578125" style="2" customWidth="1"/>
    <col min="11490" max="11490" width="3.5703125" style="2" customWidth="1"/>
    <col min="11491" max="11491" width="14.28515625" style="2" customWidth="1"/>
    <col min="11492" max="11492" width="21.42578125" style="2" customWidth="1"/>
    <col min="11493" max="11493" width="3.5703125" style="2" customWidth="1"/>
    <col min="11494" max="11494" width="14.28515625" style="2" customWidth="1"/>
    <col min="11495" max="11495" width="21.42578125" style="2" customWidth="1"/>
    <col min="11496" max="11496" width="3.5703125" style="2" customWidth="1"/>
    <col min="11497" max="11497" width="14.28515625" style="2" customWidth="1"/>
    <col min="11498" max="11498" width="21.42578125" style="2" customWidth="1"/>
    <col min="11499" max="11499" width="3.5703125" style="2" customWidth="1"/>
    <col min="11500" max="11500" width="14.28515625" style="2" customWidth="1"/>
    <col min="11501" max="11501" width="21.42578125" style="2" customWidth="1"/>
    <col min="11502" max="11502" width="3.5703125" style="2" customWidth="1"/>
    <col min="11503" max="11503" width="14.28515625" style="2" customWidth="1"/>
    <col min="11504" max="11504" width="21.42578125" style="2" customWidth="1"/>
    <col min="11505" max="11505" width="3.5703125" style="2" customWidth="1"/>
    <col min="11506" max="11506" width="14.28515625" style="2" customWidth="1"/>
    <col min="11507" max="11507" width="21.42578125" style="2" customWidth="1"/>
    <col min="11508" max="11508" width="3.5703125" style="2" customWidth="1"/>
    <col min="11509" max="11509" width="14.28515625" style="2" customWidth="1"/>
    <col min="11510" max="11510" width="21.42578125" style="2" customWidth="1"/>
    <col min="11511" max="11511" width="3.5703125" style="2" customWidth="1"/>
    <col min="11512" max="11512" width="14.28515625" style="2" customWidth="1"/>
    <col min="11513" max="11513" width="21.42578125" style="2" customWidth="1"/>
    <col min="11514" max="11514" width="3.5703125" style="2" customWidth="1"/>
    <col min="11515" max="11515" width="14.28515625" style="2" customWidth="1"/>
    <col min="11516" max="11516" width="21.42578125" style="2" customWidth="1"/>
    <col min="11517" max="11517" width="3.5703125" style="2" customWidth="1"/>
    <col min="11518" max="11518" width="14.28515625" style="2" customWidth="1"/>
    <col min="11519" max="11519" width="21.42578125" style="2" customWidth="1"/>
    <col min="11520" max="11520" width="3.5703125" style="2" customWidth="1"/>
    <col min="11521" max="11521" width="14.28515625" style="2" customWidth="1"/>
    <col min="11522" max="11522" width="21.42578125" style="2" customWidth="1"/>
    <col min="11523" max="11523" width="3.5703125" style="2" customWidth="1"/>
    <col min="11524" max="11524" width="14.28515625" style="2" customWidth="1"/>
    <col min="11525" max="11525" width="21.42578125" style="2" customWidth="1"/>
    <col min="11526" max="11526" width="3.5703125" style="2" customWidth="1"/>
    <col min="11527" max="11527" width="14.28515625" style="2" customWidth="1"/>
    <col min="11528" max="11528" width="21.42578125" style="2" customWidth="1"/>
    <col min="11529" max="11529" width="3.5703125" style="2" customWidth="1"/>
    <col min="11530" max="11530" width="14.28515625" style="2" customWidth="1"/>
    <col min="11531" max="11531" width="21.42578125" style="2" customWidth="1"/>
    <col min="11532" max="11682" width="9.140625" style="2"/>
    <col min="11683" max="11683" width="3.5703125" style="2" customWidth="1"/>
    <col min="11684" max="11684" width="14.28515625" style="2" customWidth="1"/>
    <col min="11685" max="11685" width="21.42578125" style="2" customWidth="1"/>
    <col min="11686" max="11686" width="3.5703125" style="2" customWidth="1"/>
    <col min="11687" max="11687" width="14.28515625" style="2" customWidth="1"/>
    <col min="11688" max="11688" width="21.42578125" style="2" customWidth="1"/>
    <col min="11689" max="11689" width="3.5703125" style="2" customWidth="1"/>
    <col min="11690" max="11690" width="14.28515625" style="2" customWidth="1"/>
    <col min="11691" max="11691" width="21.42578125" style="2" customWidth="1"/>
    <col min="11692" max="11692" width="3.5703125" style="2" customWidth="1"/>
    <col min="11693" max="11693" width="14.28515625" style="2" customWidth="1"/>
    <col min="11694" max="11694" width="21.42578125" style="2" customWidth="1"/>
    <col min="11695" max="11695" width="3.5703125" style="2" customWidth="1"/>
    <col min="11696" max="11696" width="14.28515625" style="2" customWidth="1"/>
    <col min="11697" max="11697" width="21.42578125" style="2" customWidth="1"/>
    <col min="11698" max="11698" width="3.5703125" style="2" customWidth="1"/>
    <col min="11699" max="11699" width="14.28515625" style="2" customWidth="1"/>
    <col min="11700" max="11700" width="21.42578125" style="2" customWidth="1"/>
    <col min="11701" max="11701" width="3.5703125" style="2" customWidth="1"/>
    <col min="11702" max="11702" width="14.28515625" style="2" customWidth="1"/>
    <col min="11703" max="11703" width="21.42578125" style="2" customWidth="1"/>
    <col min="11704" max="11704" width="3.5703125" style="2" customWidth="1"/>
    <col min="11705" max="11705" width="14.28515625" style="2" customWidth="1"/>
    <col min="11706" max="11706" width="21.42578125" style="2" customWidth="1"/>
    <col min="11707" max="11707" width="3.5703125" style="2" customWidth="1"/>
    <col min="11708" max="11708" width="14.28515625" style="2" customWidth="1"/>
    <col min="11709" max="11709" width="21.42578125" style="2" customWidth="1"/>
    <col min="11710" max="11710" width="3.5703125" style="2" customWidth="1"/>
    <col min="11711" max="11711" width="14.28515625" style="2" customWidth="1"/>
    <col min="11712" max="11712" width="21.42578125" style="2" customWidth="1"/>
    <col min="11713" max="11713" width="3.5703125" style="2" customWidth="1"/>
    <col min="11714" max="11714" width="14.28515625" style="2" customWidth="1"/>
    <col min="11715" max="11715" width="21.42578125" style="2" customWidth="1"/>
    <col min="11716" max="11716" width="3.5703125" style="2" customWidth="1"/>
    <col min="11717" max="11717" width="14.28515625" style="2" customWidth="1"/>
    <col min="11718" max="11718" width="21.42578125" style="2" customWidth="1"/>
    <col min="11719" max="11719" width="3.5703125" style="2" customWidth="1"/>
    <col min="11720" max="11720" width="14.28515625" style="2" customWidth="1"/>
    <col min="11721" max="11721" width="21.42578125" style="2" customWidth="1"/>
    <col min="11722" max="11722" width="3.5703125" style="2" customWidth="1"/>
    <col min="11723" max="11723" width="14.28515625" style="2" customWidth="1"/>
    <col min="11724" max="11724" width="21.42578125" style="2" customWidth="1"/>
    <col min="11725" max="11725" width="3.5703125" style="2" customWidth="1"/>
    <col min="11726" max="11726" width="14.28515625" style="2" customWidth="1"/>
    <col min="11727" max="11727" width="21.42578125" style="2" customWidth="1"/>
    <col min="11728" max="11728" width="3.5703125" style="2" customWidth="1"/>
    <col min="11729" max="11729" width="14.28515625" style="2" customWidth="1"/>
    <col min="11730" max="11730" width="21.42578125" style="2" customWidth="1"/>
    <col min="11731" max="11731" width="3.5703125" style="2" customWidth="1"/>
    <col min="11732" max="11732" width="14.28515625" style="2" customWidth="1"/>
    <col min="11733" max="11733" width="21.42578125" style="2" customWidth="1"/>
    <col min="11734" max="11734" width="3.5703125" style="2" customWidth="1"/>
    <col min="11735" max="11735" width="14.28515625" style="2" customWidth="1"/>
    <col min="11736" max="11736" width="21.42578125" style="2" customWidth="1"/>
    <col min="11737" max="11737" width="3.5703125" style="2" customWidth="1"/>
    <col min="11738" max="11738" width="14.28515625" style="2" customWidth="1"/>
    <col min="11739" max="11739" width="21.42578125" style="2" customWidth="1"/>
    <col min="11740" max="11740" width="3.5703125" style="2" customWidth="1"/>
    <col min="11741" max="11741" width="14.28515625" style="2" customWidth="1"/>
    <col min="11742" max="11742" width="21.42578125" style="2" customWidth="1"/>
    <col min="11743" max="11743" width="3.5703125" style="2" customWidth="1"/>
    <col min="11744" max="11744" width="14.28515625" style="2" customWidth="1"/>
    <col min="11745" max="11745" width="21.42578125" style="2" customWidth="1"/>
    <col min="11746" max="11746" width="3.5703125" style="2" customWidth="1"/>
    <col min="11747" max="11747" width="14.28515625" style="2" customWidth="1"/>
    <col min="11748" max="11748" width="21.42578125" style="2" customWidth="1"/>
    <col min="11749" max="11749" width="3.5703125" style="2" customWidth="1"/>
    <col min="11750" max="11750" width="14.28515625" style="2" customWidth="1"/>
    <col min="11751" max="11751" width="21.42578125" style="2" customWidth="1"/>
    <col min="11752" max="11752" width="3.5703125" style="2" customWidth="1"/>
    <col min="11753" max="11753" width="14.28515625" style="2" customWidth="1"/>
    <col min="11754" max="11754" width="21.42578125" style="2" customWidth="1"/>
    <col min="11755" max="11755" width="3.5703125" style="2" customWidth="1"/>
    <col min="11756" max="11756" width="14.28515625" style="2" customWidth="1"/>
    <col min="11757" max="11757" width="21.42578125" style="2" customWidth="1"/>
    <col min="11758" max="11758" width="3.5703125" style="2" customWidth="1"/>
    <col min="11759" max="11759" width="14.28515625" style="2" customWidth="1"/>
    <col min="11760" max="11760" width="21.42578125" style="2" customWidth="1"/>
    <col min="11761" max="11761" width="3.5703125" style="2" customWidth="1"/>
    <col min="11762" max="11762" width="14.28515625" style="2" customWidth="1"/>
    <col min="11763" max="11763" width="21.42578125" style="2" customWidth="1"/>
    <col min="11764" max="11764" width="3.5703125" style="2" customWidth="1"/>
    <col min="11765" max="11765" width="14.28515625" style="2" customWidth="1"/>
    <col min="11766" max="11766" width="21.42578125" style="2" customWidth="1"/>
    <col min="11767" max="11767" width="3.5703125" style="2" customWidth="1"/>
    <col min="11768" max="11768" width="14.28515625" style="2" customWidth="1"/>
    <col min="11769" max="11769" width="21.42578125" style="2" customWidth="1"/>
    <col min="11770" max="11770" width="3.5703125" style="2" customWidth="1"/>
    <col min="11771" max="11771" width="14.28515625" style="2" customWidth="1"/>
    <col min="11772" max="11772" width="21.42578125" style="2" customWidth="1"/>
    <col min="11773" max="11773" width="3.5703125" style="2" customWidth="1"/>
    <col min="11774" max="11774" width="14.28515625" style="2" customWidth="1"/>
    <col min="11775" max="11775" width="21.42578125" style="2" customWidth="1"/>
    <col min="11776" max="11776" width="3.5703125" style="2" customWidth="1"/>
    <col min="11777" max="11777" width="14.28515625" style="2" customWidth="1"/>
    <col min="11778" max="11778" width="21.42578125" style="2" customWidth="1"/>
    <col min="11779" max="11779" width="3.5703125" style="2" customWidth="1"/>
    <col min="11780" max="11780" width="14.28515625" style="2" customWidth="1"/>
    <col min="11781" max="11781" width="21.42578125" style="2" customWidth="1"/>
    <col min="11782" max="11782" width="3.5703125" style="2" customWidth="1"/>
    <col min="11783" max="11783" width="14.28515625" style="2" customWidth="1"/>
    <col min="11784" max="11784" width="21.42578125" style="2" customWidth="1"/>
    <col min="11785" max="11785" width="3.5703125" style="2" customWidth="1"/>
    <col min="11786" max="11786" width="14.28515625" style="2" customWidth="1"/>
    <col min="11787" max="11787" width="21.42578125" style="2" customWidth="1"/>
    <col min="11788" max="11938" width="9.140625" style="2"/>
    <col min="11939" max="11939" width="3.5703125" style="2" customWidth="1"/>
    <col min="11940" max="11940" width="14.28515625" style="2" customWidth="1"/>
    <col min="11941" max="11941" width="21.42578125" style="2" customWidth="1"/>
    <col min="11942" max="11942" width="3.5703125" style="2" customWidth="1"/>
    <col min="11943" max="11943" width="14.28515625" style="2" customWidth="1"/>
    <col min="11944" max="11944" width="21.42578125" style="2" customWidth="1"/>
    <col min="11945" max="11945" width="3.5703125" style="2" customWidth="1"/>
    <col min="11946" max="11946" width="14.28515625" style="2" customWidth="1"/>
    <col min="11947" max="11947" width="21.42578125" style="2" customWidth="1"/>
    <col min="11948" max="11948" width="3.5703125" style="2" customWidth="1"/>
    <col min="11949" max="11949" width="14.28515625" style="2" customWidth="1"/>
    <col min="11950" max="11950" width="21.42578125" style="2" customWidth="1"/>
    <col min="11951" max="11951" width="3.5703125" style="2" customWidth="1"/>
    <col min="11952" max="11952" width="14.28515625" style="2" customWidth="1"/>
    <col min="11953" max="11953" width="21.42578125" style="2" customWidth="1"/>
    <col min="11954" max="11954" width="3.5703125" style="2" customWidth="1"/>
    <col min="11955" max="11955" width="14.28515625" style="2" customWidth="1"/>
    <col min="11956" max="11956" width="21.42578125" style="2" customWidth="1"/>
    <col min="11957" max="11957" width="3.5703125" style="2" customWidth="1"/>
    <col min="11958" max="11958" width="14.28515625" style="2" customWidth="1"/>
    <col min="11959" max="11959" width="21.42578125" style="2" customWidth="1"/>
    <col min="11960" max="11960" width="3.5703125" style="2" customWidth="1"/>
    <col min="11961" max="11961" width="14.28515625" style="2" customWidth="1"/>
    <col min="11962" max="11962" width="21.42578125" style="2" customWidth="1"/>
    <col min="11963" max="11963" width="3.5703125" style="2" customWidth="1"/>
    <col min="11964" max="11964" width="14.28515625" style="2" customWidth="1"/>
    <col min="11965" max="11965" width="21.42578125" style="2" customWidth="1"/>
    <col min="11966" max="11966" width="3.5703125" style="2" customWidth="1"/>
    <col min="11967" max="11967" width="14.28515625" style="2" customWidth="1"/>
    <col min="11968" max="11968" width="21.42578125" style="2" customWidth="1"/>
    <col min="11969" max="11969" width="3.5703125" style="2" customWidth="1"/>
    <col min="11970" max="11970" width="14.28515625" style="2" customWidth="1"/>
    <col min="11971" max="11971" width="21.42578125" style="2" customWidth="1"/>
    <col min="11972" max="11972" width="3.5703125" style="2" customWidth="1"/>
    <col min="11973" max="11973" width="14.28515625" style="2" customWidth="1"/>
    <col min="11974" max="11974" width="21.42578125" style="2" customWidth="1"/>
    <col min="11975" max="11975" width="3.5703125" style="2" customWidth="1"/>
    <col min="11976" max="11976" width="14.28515625" style="2" customWidth="1"/>
    <col min="11977" max="11977" width="21.42578125" style="2" customWidth="1"/>
    <col min="11978" max="11978" width="3.5703125" style="2" customWidth="1"/>
    <col min="11979" max="11979" width="14.28515625" style="2" customWidth="1"/>
    <col min="11980" max="11980" width="21.42578125" style="2" customWidth="1"/>
    <col min="11981" max="11981" width="3.5703125" style="2" customWidth="1"/>
    <col min="11982" max="11982" width="14.28515625" style="2" customWidth="1"/>
    <col min="11983" max="11983" width="21.42578125" style="2" customWidth="1"/>
    <col min="11984" max="11984" width="3.5703125" style="2" customWidth="1"/>
    <col min="11985" max="11985" width="14.28515625" style="2" customWidth="1"/>
    <col min="11986" max="11986" width="21.42578125" style="2" customWidth="1"/>
    <col min="11987" max="11987" width="3.5703125" style="2" customWidth="1"/>
    <col min="11988" max="11988" width="14.28515625" style="2" customWidth="1"/>
    <col min="11989" max="11989" width="21.42578125" style="2" customWidth="1"/>
    <col min="11990" max="11990" width="3.5703125" style="2" customWidth="1"/>
    <col min="11991" max="11991" width="14.28515625" style="2" customWidth="1"/>
    <col min="11992" max="11992" width="21.42578125" style="2" customWidth="1"/>
    <col min="11993" max="11993" width="3.5703125" style="2" customWidth="1"/>
    <col min="11994" max="11994" width="14.28515625" style="2" customWidth="1"/>
    <col min="11995" max="11995" width="21.42578125" style="2" customWidth="1"/>
    <col min="11996" max="11996" width="3.5703125" style="2" customWidth="1"/>
    <col min="11997" max="11997" width="14.28515625" style="2" customWidth="1"/>
    <col min="11998" max="11998" width="21.42578125" style="2" customWidth="1"/>
    <col min="11999" max="11999" width="3.5703125" style="2" customWidth="1"/>
    <col min="12000" max="12000" width="14.28515625" style="2" customWidth="1"/>
    <col min="12001" max="12001" width="21.42578125" style="2" customWidth="1"/>
    <col min="12002" max="12002" width="3.5703125" style="2" customWidth="1"/>
    <col min="12003" max="12003" width="14.28515625" style="2" customWidth="1"/>
    <col min="12004" max="12004" width="21.42578125" style="2" customWidth="1"/>
    <col min="12005" max="12005" width="3.5703125" style="2" customWidth="1"/>
    <col min="12006" max="12006" width="14.28515625" style="2" customWidth="1"/>
    <col min="12007" max="12007" width="21.42578125" style="2" customWidth="1"/>
    <col min="12008" max="12008" width="3.5703125" style="2" customWidth="1"/>
    <col min="12009" max="12009" width="14.28515625" style="2" customWidth="1"/>
    <col min="12010" max="12010" width="21.42578125" style="2" customWidth="1"/>
    <col min="12011" max="12011" width="3.5703125" style="2" customWidth="1"/>
    <col min="12012" max="12012" width="14.28515625" style="2" customWidth="1"/>
    <col min="12013" max="12013" width="21.42578125" style="2" customWidth="1"/>
    <col min="12014" max="12014" width="3.5703125" style="2" customWidth="1"/>
    <col min="12015" max="12015" width="14.28515625" style="2" customWidth="1"/>
    <col min="12016" max="12016" width="21.42578125" style="2" customWidth="1"/>
    <col min="12017" max="12017" width="3.5703125" style="2" customWidth="1"/>
    <col min="12018" max="12018" width="14.28515625" style="2" customWidth="1"/>
    <col min="12019" max="12019" width="21.42578125" style="2" customWidth="1"/>
    <col min="12020" max="12020" width="3.5703125" style="2" customWidth="1"/>
    <col min="12021" max="12021" width="14.28515625" style="2" customWidth="1"/>
    <col min="12022" max="12022" width="21.42578125" style="2" customWidth="1"/>
    <col min="12023" max="12023" width="3.5703125" style="2" customWidth="1"/>
    <col min="12024" max="12024" width="14.28515625" style="2" customWidth="1"/>
    <col min="12025" max="12025" width="21.42578125" style="2" customWidth="1"/>
    <col min="12026" max="12026" width="3.5703125" style="2" customWidth="1"/>
    <col min="12027" max="12027" width="14.28515625" style="2" customWidth="1"/>
    <col min="12028" max="12028" width="21.42578125" style="2" customWidth="1"/>
    <col min="12029" max="12029" width="3.5703125" style="2" customWidth="1"/>
    <col min="12030" max="12030" width="14.28515625" style="2" customWidth="1"/>
    <col min="12031" max="12031" width="21.42578125" style="2" customWidth="1"/>
    <col min="12032" max="12032" width="3.5703125" style="2" customWidth="1"/>
    <col min="12033" max="12033" width="14.28515625" style="2" customWidth="1"/>
    <col min="12034" max="12034" width="21.42578125" style="2" customWidth="1"/>
    <col min="12035" max="12035" width="3.5703125" style="2" customWidth="1"/>
    <col min="12036" max="12036" width="14.28515625" style="2" customWidth="1"/>
    <col min="12037" max="12037" width="21.42578125" style="2" customWidth="1"/>
    <col min="12038" max="12038" width="3.5703125" style="2" customWidth="1"/>
    <col min="12039" max="12039" width="14.28515625" style="2" customWidth="1"/>
    <col min="12040" max="12040" width="21.42578125" style="2" customWidth="1"/>
    <col min="12041" max="12041" width="3.5703125" style="2" customWidth="1"/>
    <col min="12042" max="12042" width="14.28515625" style="2" customWidth="1"/>
    <col min="12043" max="12043" width="21.42578125" style="2" customWidth="1"/>
    <col min="12044" max="12194" width="9.140625" style="2"/>
    <col min="12195" max="12195" width="3.5703125" style="2" customWidth="1"/>
    <col min="12196" max="12196" width="14.28515625" style="2" customWidth="1"/>
    <col min="12197" max="12197" width="21.42578125" style="2" customWidth="1"/>
    <col min="12198" max="12198" width="3.5703125" style="2" customWidth="1"/>
    <col min="12199" max="12199" width="14.28515625" style="2" customWidth="1"/>
    <col min="12200" max="12200" width="21.42578125" style="2" customWidth="1"/>
    <col min="12201" max="12201" width="3.5703125" style="2" customWidth="1"/>
    <col min="12202" max="12202" width="14.28515625" style="2" customWidth="1"/>
    <col min="12203" max="12203" width="21.42578125" style="2" customWidth="1"/>
    <col min="12204" max="12204" width="3.5703125" style="2" customWidth="1"/>
    <col min="12205" max="12205" width="14.28515625" style="2" customWidth="1"/>
    <col min="12206" max="12206" width="21.42578125" style="2" customWidth="1"/>
    <col min="12207" max="12207" width="3.5703125" style="2" customWidth="1"/>
    <col min="12208" max="12208" width="14.28515625" style="2" customWidth="1"/>
    <col min="12209" max="12209" width="21.42578125" style="2" customWidth="1"/>
    <col min="12210" max="12210" width="3.5703125" style="2" customWidth="1"/>
    <col min="12211" max="12211" width="14.28515625" style="2" customWidth="1"/>
    <col min="12212" max="12212" width="21.42578125" style="2" customWidth="1"/>
    <col min="12213" max="12213" width="3.5703125" style="2" customWidth="1"/>
    <col min="12214" max="12214" width="14.28515625" style="2" customWidth="1"/>
    <col min="12215" max="12215" width="21.42578125" style="2" customWidth="1"/>
    <col min="12216" max="12216" width="3.5703125" style="2" customWidth="1"/>
    <col min="12217" max="12217" width="14.28515625" style="2" customWidth="1"/>
    <col min="12218" max="12218" width="21.42578125" style="2" customWidth="1"/>
    <col min="12219" max="12219" width="3.5703125" style="2" customWidth="1"/>
    <col min="12220" max="12220" width="14.28515625" style="2" customWidth="1"/>
    <col min="12221" max="12221" width="21.42578125" style="2" customWidth="1"/>
    <col min="12222" max="12222" width="3.5703125" style="2" customWidth="1"/>
    <col min="12223" max="12223" width="14.28515625" style="2" customWidth="1"/>
    <col min="12224" max="12224" width="21.42578125" style="2" customWidth="1"/>
    <col min="12225" max="12225" width="3.5703125" style="2" customWidth="1"/>
    <col min="12226" max="12226" width="14.28515625" style="2" customWidth="1"/>
    <col min="12227" max="12227" width="21.42578125" style="2" customWidth="1"/>
    <col min="12228" max="12228" width="3.5703125" style="2" customWidth="1"/>
    <col min="12229" max="12229" width="14.28515625" style="2" customWidth="1"/>
    <col min="12230" max="12230" width="21.42578125" style="2" customWidth="1"/>
    <col min="12231" max="12231" width="3.5703125" style="2" customWidth="1"/>
    <col min="12232" max="12232" width="14.28515625" style="2" customWidth="1"/>
    <col min="12233" max="12233" width="21.42578125" style="2" customWidth="1"/>
    <col min="12234" max="12234" width="3.5703125" style="2" customWidth="1"/>
    <col min="12235" max="12235" width="14.28515625" style="2" customWidth="1"/>
    <col min="12236" max="12236" width="21.42578125" style="2" customWidth="1"/>
    <col min="12237" max="12237" width="3.5703125" style="2" customWidth="1"/>
    <col min="12238" max="12238" width="14.28515625" style="2" customWidth="1"/>
    <col min="12239" max="12239" width="21.42578125" style="2" customWidth="1"/>
    <col min="12240" max="12240" width="3.5703125" style="2" customWidth="1"/>
    <col min="12241" max="12241" width="14.28515625" style="2" customWidth="1"/>
    <col min="12242" max="12242" width="21.42578125" style="2" customWidth="1"/>
    <col min="12243" max="12243" width="3.5703125" style="2" customWidth="1"/>
    <col min="12244" max="12244" width="14.28515625" style="2" customWidth="1"/>
    <col min="12245" max="12245" width="21.42578125" style="2" customWidth="1"/>
    <col min="12246" max="12246" width="3.5703125" style="2" customWidth="1"/>
    <col min="12247" max="12247" width="14.28515625" style="2" customWidth="1"/>
    <col min="12248" max="12248" width="21.42578125" style="2" customWidth="1"/>
    <col min="12249" max="12249" width="3.5703125" style="2" customWidth="1"/>
    <col min="12250" max="12250" width="14.28515625" style="2" customWidth="1"/>
    <col min="12251" max="12251" width="21.42578125" style="2" customWidth="1"/>
    <col min="12252" max="12252" width="3.5703125" style="2" customWidth="1"/>
    <col min="12253" max="12253" width="14.28515625" style="2" customWidth="1"/>
    <col min="12254" max="12254" width="21.42578125" style="2" customWidth="1"/>
    <col min="12255" max="12255" width="3.5703125" style="2" customWidth="1"/>
    <col min="12256" max="12256" width="14.28515625" style="2" customWidth="1"/>
    <col min="12257" max="12257" width="21.42578125" style="2" customWidth="1"/>
    <col min="12258" max="12258" width="3.5703125" style="2" customWidth="1"/>
    <col min="12259" max="12259" width="14.28515625" style="2" customWidth="1"/>
    <col min="12260" max="12260" width="21.42578125" style="2" customWidth="1"/>
    <col min="12261" max="12261" width="3.5703125" style="2" customWidth="1"/>
    <col min="12262" max="12262" width="14.28515625" style="2" customWidth="1"/>
    <col min="12263" max="12263" width="21.42578125" style="2" customWidth="1"/>
    <col min="12264" max="12264" width="3.5703125" style="2" customWidth="1"/>
    <col min="12265" max="12265" width="14.28515625" style="2" customWidth="1"/>
    <col min="12266" max="12266" width="21.42578125" style="2" customWidth="1"/>
    <col min="12267" max="12267" width="3.5703125" style="2" customWidth="1"/>
    <col min="12268" max="12268" width="14.28515625" style="2" customWidth="1"/>
    <col min="12269" max="12269" width="21.42578125" style="2" customWidth="1"/>
    <col min="12270" max="12270" width="3.5703125" style="2" customWidth="1"/>
    <col min="12271" max="12271" width="14.28515625" style="2" customWidth="1"/>
    <col min="12272" max="12272" width="21.42578125" style="2" customWidth="1"/>
    <col min="12273" max="12273" width="3.5703125" style="2" customWidth="1"/>
    <col min="12274" max="12274" width="14.28515625" style="2" customWidth="1"/>
    <col min="12275" max="12275" width="21.42578125" style="2" customWidth="1"/>
    <col min="12276" max="12276" width="3.5703125" style="2" customWidth="1"/>
    <col min="12277" max="12277" width="14.28515625" style="2" customWidth="1"/>
    <col min="12278" max="12278" width="21.42578125" style="2" customWidth="1"/>
    <col min="12279" max="12279" width="3.5703125" style="2" customWidth="1"/>
    <col min="12280" max="12280" width="14.28515625" style="2" customWidth="1"/>
    <col min="12281" max="12281" width="21.42578125" style="2" customWidth="1"/>
    <col min="12282" max="12282" width="3.5703125" style="2" customWidth="1"/>
    <col min="12283" max="12283" width="14.28515625" style="2" customWidth="1"/>
    <col min="12284" max="12284" width="21.42578125" style="2" customWidth="1"/>
    <col min="12285" max="12285" width="3.5703125" style="2" customWidth="1"/>
    <col min="12286" max="12286" width="14.28515625" style="2" customWidth="1"/>
    <col min="12287" max="12287" width="21.42578125" style="2" customWidth="1"/>
    <col min="12288" max="12288" width="3.5703125" style="2" customWidth="1"/>
    <col min="12289" max="12289" width="14.28515625" style="2" customWidth="1"/>
    <col min="12290" max="12290" width="21.42578125" style="2" customWidth="1"/>
    <col min="12291" max="12291" width="3.5703125" style="2" customWidth="1"/>
    <col min="12292" max="12292" width="14.28515625" style="2" customWidth="1"/>
    <col min="12293" max="12293" width="21.42578125" style="2" customWidth="1"/>
    <col min="12294" max="12294" width="3.5703125" style="2" customWidth="1"/>
    <col min="12295" max="12295" width="14.28515625" style="2" customWidth="1"/>
    <col min="12296" max="12296" width="21.42578125" style="2" customWidth="1"/>
    <col min="12297" max="12297" width="3.5703125" style="2" customWidth="1"/>
    <col min="12298" max="12298" width="14.28515625" style="2" customWidth="1"/>
    <col min="12299" max="12299" width="21.42578125" style="2" customWidth="1"/>
    <col min="12300" max="12450" width="9.140625" style="2"/>
    <col min="12451" max="12451" width="3.5703125" style="2" customWidth="1"/>
    <col min="12452" max="12452" width="14.28515625" style="2" customWidth="1"/>
    <col min="12453" max="12453" width="21.42578125" style="2" customWidth="1"/>
    <col min="12454" max="12454" width="3.5703125" style="2" customWidth="1"/>
    <col min="12455" max="12455" width="14.28515625" style="2" customWidth="1"/>
    <col min="12456" max="12456" width="21.42578125" style="2" customWidth="1"/>
    <col min="12457" max="12457" width="3.5703125" style="2" customWidth="1"/>
    <col min="12458" max="12458" width="14.28515625" style="2" customWidth="1"/>
    <col min="12459" max="12459" width="21.42578125" style="2" customWidth="1"/>
    <col min="12460" max="12460" width="3.5703125" style="2" customWidth="1"/>
    <col min="12461" max="12461" width="14.28515625" style="2" customWidth="1"/>
    <col min="12462" max="12462" width="21.42578125" style="2" customWidth="1"/>
    <col min="12463" max="12463" width="3.5703125" style="2" customWidth="1"/>
    <col min="12464" max="12464" width="14.28515625" style="2" customWidth="1"/>
    <col min="12465" max="12465" width="21.42578125" style="2" customWidth="1"/>
    <col min="12466" max="12466" width="3.5703125" style="2" customWidth="1"/>
    <col min="12467" max="12467" width="14.28515625" style="2" customWidth="1"/>
    <col min="12468" max="12468" width="21.42578125" style="2" customWidth="1"/>
    <col min="12469" max="12469" width="3.5703125" style="2" customWidth="1"/>
    <col min="12470" max="12470" width="14.28515625" style="2" customWidth="1"/>
    <col min="12471" max="12471" width="21.42578125" style="2" customWidth="1"/>
    <col min="12472" max="12472" width="3.5703125" style="2" customWidth="1"/>
    <col min="12473" max="12473" width="14.28515625" style="2" customWidth="1"/>
    <col min="12474" max="12474" width="21.42578125" style="2" customWidth="1"/>
    <col min="12475" max="12475" width="3.5703125" style="2" customWidth="1"/>
    <col min="12476" max="12476" width="14.28515625" style="2" customWidth="1"/>
    <col min="12477" max="12477" width="21.42578125" style="2" customWidth="1"/>
    <col min="12478" max="12478" width="3.5703125" style="2" customWidth="1"/>
    <col min="12479" max="12479" width="14.28515625" style="2" customWidth="1"/>
    <col min="12480" max="12480" width="21.42578125" style="2" customWidth="1"/>
    <col min="12481" max="12481" width="3.5703125" style="2" customWidth="1"/>
    <col min="12482" max="12482" width="14.28515625" style="2" customWidth="1"/>
    <col min="12483" max="12483" width="21.42578125" style="2" customWidth="1"/>
    <col min="12484" max="12484" width="3.5703125" style="2" customWidth="1"/>
    <col min="12485" max="12485" width="14.28515625" style="2" customWidth="1"/>
    <col min="12486" max="12486" width="21.42578125" style="2" customWidth="1"/>
    <col min="12487" max="12487" width="3.5703125" style="2" customWidth="1"/>
    <col min="12488" max="12488" width="14.28515625" style="2" customWidth="1"/>
    <col min="12489" max="12489" width="21.42578125" style="2" customWidth="1"/>
    <col min="12490" max="12490" width="3.5703125" style="2" customWidth="1"/>
    <col min="12491" max="12491" width="14.28515625" style="2" customWidth="1"/>
    <col min="12492" max="12492" width="21.42578125" style="2" customWidth="1"/>
    <col min="12493" max="12493" width="3.5703125" style="2" customWidth="1"/>
    <col min="12494" max="12494" width="14.28515625" style="2" customWidth="1"/>
    <col min="12495" max="12495" width="21.42578125" style="2" customWidth="1"/>
    <col min="12496" max="12496" width="3.5703125" style="2" customWidth="1"/>
    <col min="12497" max="12497" width="14.28515625" style="2" customWidth="1"/>
    <col min="12498" max="12498" width="21.42578125" style="2" customWidth="1"/>
    <col min="12499" max="12499" width="3.5703125" style="2" customWidth="1"/>
    <col min="12500" max="12500" width="14.28515625" style="2" customWidth="1"/>
    <col min="12501" max="12501" width="21.42578125" style="2" customWidth="1"/>
    <col min="12502" max="12502" width="3.5703125" style="2" customWidth="1"/>
    <col min="12503" max="12503" width="14.28515625" style="2" customWidth="1"/>
    <col min="12504" max="12504" width="21.42578125" style="2" customWidth="1"/>
    <col min="12505" max="12505" width="3.5703125" style="2" customWidth="1"/>
    <col min="12506" max="12506" width="14.28515625" style="2" customWidth="1"/>
    <col min="12507" max="12507" width="21.42578125" style="2" customWidth="1"/>
    <col min="12508" max="12508" width="3.5703125" style="2" customWidth="1"/>
    <col min="12509" max="12509" width="14.28515625" style="2" customWidth="1"/>
    <col min="12510" max="12510" width="21.42578125" style="2" customWidth="1"/>
    <col min="12511" max="12511" width="3.5703125" style="2" customWidth="1"/>
    <col min="12512" max="12512" width="14.28515625" style="2" customWidth="1"/>
    <col min="12513" max="12513" width="21.42578125" style="2" customWidth="1"/>
    <col min="12514" max="12514" width="3.5703125" style="2" customWidth="1"/>
    <col min="12515" max="12515" width="14.28515625" style="2" customWidth="1"/>
    <col min="12516" max="12516" width="21.42578125" style="2" customWidth="1"/>
    <col min="12517" max="12517" width="3.5703125" style="2" customWidth="1"/>
    <col min="12518" max="12518" width="14.28515625" style="2" customWidth="1"/>
    <col min="12519" max="12519" width="21.42578125" style="2" customWidth="1"/>
    <col min="12520" max="12520" width="3.5703125" style="2" customWidth="1"/>
    <col min="12521" max="12521" width="14.28515625" style="2" customWidth="1"/>
    <col min="12522" max="12522" width="21.42578125" style="2" customWidth="1"/>
    <col min="12523" max="12523" width="3.5703125" style="2" customWidth="1"/>
    <col min="12524" max="12524" width="14.28515625" style="2" customWidth="1"/>
    <col min="12525" max="12525" width="21.42578125" style="2" customWidth="1"/>
    <col min="12526" max="12526" width="3.5703125" style="2" customWidth="1"/>
    <col min="12527" max="12527" width="14.28515625" style="2" customWidth="1"/>
    <col min="12528" max="12528" width="21.42578125" style="2" customWidth="1"/>
    <col min="12529" max="12529" width="3.5703125" style="2" customWidth="1"/>
    <col min="12530" max="12530" width="14.28515625" style="2" customWidth="1"/>
    <col min="12531" max="12531" width="21.42578125" style="2" customWidth="1"/>
    <col min="12532" max="12532" width="3.5703125" style="2" customWidth="1"/>
    <col min="12533" max="12533" width="14.28515625" style="2" customWidth="1"/>
    <col min="12534" max="12534" width="21.42578125" style="2" customWidth="1"/>
    <col min="12535" max="12535" width="3.5703125" style="2" customWidth="1"/>
    <col min="12536" max="12536" width="14.28515625" style="2" customWidth="1"/>
    <col min="12537" max="12537" width="21.42578125" style="2" customWidth="1"/>
    <col min="12538" max="12538" width="3.5703125" style="2" customWidth="1"/>
    <col min="12539" max="12539" width="14.28515625" style="2" customWidth="1"/>
    <col min="12540" max="12540" width="21.42578125" style="2" customWidth="1"/>
    <col min="12541" max="12541" width="3.5703125" style="2" customWidth="1"/>
    <col min="12542" max="12542" width="14.28515625" style="2" customWidth="1"/>
    <col min="12543" max="12543" width="21.42578125" style="2" customWidth="1"/>
    <col min="12544" max="12544" width="3.5703125" style="2" customWidth="1"/>
    <col min="12545" max="12545" width="14.28515625" style="2" customWidth="1"/>
    <col min="12546" max="12546" width="21.42578125" style="2" customWidth="1"/>
    <col min="12547" max="12547" width="3.5703125" style="2" customWidth="1"/>
    <col min="12548" max="12548" width="14.28515625" style="2" customWidth="1"/>
    <col min="12549" max="12549" width="21.42578125" style="2" customWidth="1"/>
    <col min="12550" max="12550" width="3.5703125" style="2" customWidth="1"/>
    <col min="12551" max="12551" width="14.28515625" style="2" customWidth="1"/>
    <col min="12552" max="12552" width="21.42578125" style="2" customWidth="1"/>
    <col min="12553" max="12553" width="3.5703125" style="2" customWidth="1"/>
    <col min="12554" max="12554" width="14.28515625" style="2" customWidth="1"/>
    <col min="12555" max="12555" width="21.42578125" style="2" customWidth="1"/>
    <col min="12556" max="12706" width="9.140625" style="2"/>
    <col min="12707" max="12707" width="3.5703125" style="2" customWidth="1"/>
    <col min="12708" max="12708" width="14.28515625" style="2" customWidth="1"/>
    <col min="12709" max="12709" width="21.42578125" style="2" customWidth="1"/>
    <col min="12710" max="12710" width="3.5703125" style="2" customWidth="1"/>
    <col min="12711" max="12711" width="14.28515625" style="2" customWidth="1"/>
    <col min="12712" max="12712" width="21.42578125" style="2" customWidth="1"/>
    <col min="12713" max="12713" width="3.5703125" style="2" customWidth="1"/>
    <col min="12714" max="12714" width="14.28515625" style="2" customWidth="1"/>
    <col min="12715" max="12715" width="21.42578125" style="2" customWidth="1"/>
    <col min="12716" max="12716" width="3.5703125" style="2" customWidth="1"/>
    <col min="12717" max="12717" width="14.28515625" style="2" customWidth="1"/>
    <col min="12718" max="12718" width="21.42578125" style="2" customWidth="1"/>
    <col min="12719" max="12719" width="3.5703125" style="2" customWidth="1"/>
    <col min="12720" max="12720" width="14.28515625" style="2" customWidth="1"/>
    <col min="12721" max="12721" width="21.42578125" style="2" customWidth="1"/>
    <col min="12722" max="12722" width="3.5703125" style="2" customWidth="1"/>
    <col min="12723" max="12723" width="14.28515625" style="2" customWidth="1"/>
    <col min="12724" max="12724" width="21.42578125" style="2" customWidth="1"/>
    <col min="12725" max="12725" width="3.5703125" style="2" customWidth="1"/>
    <col min="12726" max="12726" width="14.28515625" style="2" customWidth="1"/>
    <col min="12727" max="12727" width="21.42578125" style="2" customWidth="1"/>
    <col min="12728" max="12728" width="3.5703125" style="2" customWidth="1"/>
    <col min="12729" max="12729" width="14.28515625" style="2" customWidth="1"/>
    <col min="12730" max="12730" width="21.42578125" style="2" customWidth="1"/>
    <col min="12731" max="12731" width="3.5703125" style="2" customWidth="1"/>
    <col min="12732" max="12732" width="14.28515625" style="2" customWidth="1"/>
    <col min="12733" max="12733" width="21.42578125" style="2" customWidth="1"/>
    <col min="12734" max="12734" width="3.5703125" style="2" customWidth="1"/>
    <col min="12735" max="12735" width="14.28515625" style="2" customWidth="1"/>
    <col min="12736" max="12736" width="21.42578125" style="2" customWidth="1"/>
    <col min="12737" max="12737" width="3.5703125" style="2" customWidth="1"/>
    <col min="12738" max="12738" width="14.28515625" style="2" customWidth="1"/>
    <col min="12739" max="12739" width="21.42578125" style="2" customWidth="1"/>
    <col min="12740" max="12740" width="3.5703125" style="2" customWidth="1"/>
    <col min="12741" max="12741" width="14.28515625" style="2" customWidth="1"/>
    <col min="12742" max="12742" width="21.42578125" style="2" customWidth="1"/>
    <col min="12743" max="12743" width="3.5703125" style="2" customWidth="1"/>
    <col min="12744" max="12744" width="14.28515625" style="2" customWidth="1"/>
    <col min="12745" max="12745" width="21.42578125" style="2" customWidth="1"/>
    <col min="12746" max="12746" width="3.5703125" style="2" customWidth="1"/>
    <col min="12747" max="12747" width="14.28515625" style="2" customWidth="1"/>
    <col min="12748" max="12748" width="21.42578125" style="2" customWidth="1"/>
    <col min="12749" max="12749" width="3.5703125" style="2" customWidth="1"/>
    <col min="12750" max="12750" width="14.28515625" style="2" customWidth="1"/>
    <col min="12751" max="12751" width="21.42578125" style="2" customWidth="1"/>
    <col min="12752" max="12752" width="3.5703125" style="2" customWidth="1"/>
    <col min="12753" max="12753" width="14.28515625" style="2" customWidth="1"/>
    <col min="12754" max="12754" width="21.42578125" style="2" customWidth="1"/>
    <col min="12755" max="12755" width="3.5703125" style="2" customWidth="1"/>
    <col min="12756" max="12756" width="14.28515625" style="2" customWidth="1"/>
    <col min="12757" max="12757" width="21.42578125" style="2" customWidth="1"/>
    <col min="12758" max="12758" width="3.5703125" style="2" customWidth="1"/>
    <col min="12759" max="12759" width="14.28515625" style="2" customWidth="1"/>
    <col min="12760" max="12760" width="21.42578125" style="2" customWidth="1"/>
    <col min="12761" max="12761" width="3.5703125" style="2" customWidth="1"/>
    <col min="12762" max="12762" width="14.28515625" style="2" customWidth="1"/>
    <col min="12763" max="12763" width="21.42578125" style="2" customWidth="1"/>
    <col min="12764" max="12764" width="3.5703125" style="2" customWidth="1"/>
    <col min="12765" max="12765" width="14.28515625" style="2" customWidth="1"/>
    <col min="12766" max="12766" width="21.42578125" style="2" customWidth="1"/>
    <col min="12767" max="12767" width="3.5703125" style="2" customWidth="1"/>
    <col min="12768" max="12768" width="14.28515625" style="2" customWidth="1"/>
    <col min="12769" max="12769" width="21.42578125" style="2" customWidth="1"/>
    <col min="12770" max="12770" width="3.5703125" style="2" customWidth="1"/>
    <col min="12771" max="12771" width="14.28515625" style="2" customWidth="1"/>
    <col min="12772" max="12772" width="21.42578125" style="2" customWidth="1"/>
    <col min="12773" max="12773" width="3.5703125" style="2" customWidth="1"/>
    <col min="12774" max="12774" width="14.28515625" style="2" customWidth="1"/>
    <col min="12775" max="12775" width="21.42578125" style="2" customWidth="1"/>
    <col min="12776" max="12776" width="3.5703125" style="2" customWidth="1"/>
    <col min="12777" max="12777" width="14.28515625" style="2" customWidth="1"/>
    <col min="12778" max="12778" width="21.42578125" style="2" customWidth="1"/>
    <col min="12779" max="12779" width="3.5703125" style="2" customWidth="1"/>
    <col min="12780" max="12780" width="14.28515625" style="2" customWidth="1"/>
    <col min="12781" max="12781" width="21.42578125" style="2" customWidth="1"/>
    <col min="12782" max="12782" width="3.5703125" style="2" customWidth="1"/>
    <col min="12783" max="12783" width="14.28515625" style="2" customWidth="1"/>
    <col min="12784" max="12784" width="21.42578125" style="2" customWidth="1"/>
    <col min="12785" max="12785" width="3.5703125" style="2" customWidth="1"/>
    <col min="12786" max="12786" width="14.28515625" style="2" customWidth="1"/>
    <col min="12787" max="12787" width="21.42578125" style="2" customWidth="1"/>
    <col min="12788" max="12788" width="3.5703125" style="2" customWidth="1"/>
    <col min="12789" max="12789" width="14.28515625" style="2" customWidth="1"/>
    <col min="12790" max="12790" width="21.42578125" style="2" customWidth="1"/>
    <col min="12791" max="12791" width="3.5703125" style="2" customWidth="1"/>
    <col min="12792" max="12792" width="14.28515625" style="2" customWidth="1"/>
    <col min="12793" max="12793" width="21.42578125" style="2" customWidth="1"/>
    <col min="12794" max="12794" width="3.5703125" style="2" customWidth="1"/>
    <col min="12795" max="12795" width="14.28515625" style="2" customWidth="1"/>
    <col min="12796" max="12796" width="21.42578125" style="2" customWidth="1"/>
    <col min="12797" max="12797" width="3.5703125" style="2" customWidth="1"/>
    <col min="12798" max="12798" width="14.28515625" style="2" customWidth="1"/>
    <col min="12799" max="12799" width="21.42578125" style="2" customWidth="1"/>
    <col min="12800" max="12800" width="3.5703125" style="2" customWidth="1"/>
    <col min="12801" max="12801" width="14.28515625" style="2" customWidth="1"/>
    <col min="12802" max="12802" width="21.42578125" style="2" customWidth="1"/>
    <col min="12803" max="12803" width="3.5703125" style="2" customWidth="1"/>
    <col min="12804" max="12804" width="14.28515625" style="2" customWidth="1"/>
    <col min="12805" max="12805" width="21.42578125" style="2" customWidth="1"/>
    <col min="12806" max="12806" width="3.5703125" style="2" customWidth="1"/>
    <col min="12807" max="12807" width="14.28515625" style="2" customWidth="1"/>
    <col min="12808" max="12808" width="21.42578125" style="2" customWidth="1"/>
    <col min="12809" max="12809" width="3.5703125" style="2" customWidth="1"/>
    <col min="12810" max="12810" width="14.28515625" style="2" customWidth="1"/>
    <col min="12811" max="12811" width="21.42578125" style="2" customWidth="1"/>
    <col min="12812" max="12962" width="9.140625" style="2"/>
    <col min="12963" max="12963" width="3.5703125" style="2" customWidth="1"/>
    <col min="12964" max="12964" width="14.28515625" style="2" customWidth="1"/>
    <col min="12965" max="12965" width="21.42578125" style="2" customWidth="1"/>
    <col min="12966" max="12966" width="3.5703125" style="2" customWidth="1"/>
    <col min="12967" max="12967" width="14.28515625" style="2" customWidth="1"/>
    <col min="12968" max="12968" width="21.42578125" style="2" customWidth="1"/>
    <col min="12969" max="12969" width="3.5703125" style="2" customWidth="1"/>
    <col min="12970" max="12970" width="14.28515625" style="2" customWidth="1"/>
    <col min="12971" max="12971" width="21.42578125" style="2" customWidth="1"/>
    <col min="12972" max="12972" width="3.5703125" style="2" customWidth="1"/>
    <col min="12973" max="12973" width="14.28515625" style="2" customWidth="1"/>
    <col min="12974" max="12974" width="21.42578125" style="2" customWidth="1"/>
    <col min="12975" max="12975" width="3.5703125" style="2" customWidth="1"/>
    <col min="12976" max="12976" width="14.28515625" style="2" customWidth="1"/>
    <col min="12977" max="12977" width="21.42578125" style="2" customWidth="1"/>
    <col min="12978" max="12978" width="3.5703125" style="2" customWidth="1"/>
    <col min="12979" max="12979" width="14.28515625" style="2" customWidth="1"/>
    <col min="12980" max="12980" width="21.42578125" style="2" customWidth="1"/>
    <col min="12981" max="12981" width="3.5703125" style="2" customWidth="1"/>
    <col min="12982" max="12982" width="14.28515625" style="2" customWidth="1"/>
    <col min="12983" max="12983" width="21.42578125" style="2" customWidth="1"/>
    <col min="12984" max="12984" width="3.5703125" style="2" customWidth="1"/>
    <col min="12985" max="12985" width="14.28515625" style="2" customWidth="1"/>
    <col min="12986" max="12986" width="21.42578125" style="2" customWidth="1"/>
    <col min="12987" max="12987" width="3.5703125" style="2" customWidth="1"/>
    <col min="12988" max="12988" width="14.28515625" style="2" customWidth="1"/>
    <col min="12989" max="12989" width="21.42578125" style="2" customWidth="1"/>
    <col min="12990" max="12990" width="3.5703125" style="2" customWidth="1"/>
    <col min="12991" max="12991" width="14.28515625" style="2" customWidth="1"/>
    <col min="12992" max="12992" width="21.42578125" style="2" customWidth="1"/>
    <col min="12993" max="12993" width="3.5703125" style="2" customWidth="1"/>
    <col min="12994" max="12994" width="14.28515625" style="2" customWidth="1"/>
    <col min="12995" max="12995" width="21.42578125" style="2" customWidth="1"/>
    <col min="12996" max="12996" width="3.5703125" style="2" customWidth="1"/>
    <col min="12997" max="12997" width="14.28515625" style="2" customWidth="1"/>
    <col min="12998" max="12998" width="21.42578125" style="2" customWidth="1"/>
    <col min="12999" max="12999" width="3.5703125" style="2" customWidth="1"/>
    <col min="13000" max="13000" width="14.28515625" style="2" customWidth="1"/>
    <col min="13001" max="13001" width="21.42578125" style="2" customWidth="1"/>
    <col min="13002" max="13002" width="3.5703125" style="2" customWidth="1"/>
    <col min="13003" max="13003" width="14.28515625" style="2" customWidth="1"/>
    <col min="13004" max="13004" width="21.42578125" style="2" customWidth="1"/>
    <col min="13005" max="13005" width="3.5703125" style="2" customWidth="1"/>
    <col min="13006" max="13006" width="14.28515625" style="2" customWidth="1"/>
    <col min="13007" max="13007" width="21.42578125" style="2" customWidth="1"/>
    <col min="13008" max="13008" width="3.5703125" style="2" customWidth="1"/>
    <col min="13009" max="13009" width="14.28515625" style="2" customWidth="1"/>
    <col min="13010" max="13010" width="21.42578125" style="2" customWidth="1"/>
    <col min="13011" max="13011" width="3.5703125" style="2" customWidth="1"/>
    <col min="13012" max="13012" width="14.28515625" style="2" customWidth="1"/>
    <col min="13013" max="13013" width="21.42578125" style="2" customWidth="1"/>
    <col min="13014" max="13014" width="3.5703125" style="2" customWidth="1"/>
    <col min="13015" max="13015" width="14.28515625" style="2" customWidth="1"/>
    <col min="13016" max="13016" width="21.42578125" style="2" customWidth="1"/>
    <col min="13017" max="13017" width="3.5703125" style="2" customWidth="1"/>
    <col min="13018" max="13018" width="14.28515625" style="2" customWidth="1"/>
    <col min="13019" max="13019" width="21.42578125" style="2" customWidth="1"/>
    <col min="13020" max="13020" width="3.5703125" style="2" customWidth="1"/>
    <col min="13021" max="13021" width="14.28515625" style="2" customWidth="1"/>
    <col min="13022" max="13022" width="21.42578125" style="2" customWidth="1"/>
    <col min="13023" max="13023" width="3.5703125" style="2" customWidth="1"/>
    <col min="13024" max="13024" width="14.28515625" style="2" customWidth="1"/>
    <col min="13025" max="13025" width="21.42578125" style="2" customWidth="1"/>
    <col min="13026" max="13026" width="3.5703125" style="2" customWidth="1"/>
    <col min="13027" max="13027" width="14.28515625" style="2" customWidth="1"/>
    <col min="13028" max="13028" width="21.42578125" style="2" customWidth="1"/>
    <col min="13029" max="13029" width="3.5703125" style="2" customWidth="1"/>
    <col min="13030" max="13030" width="14.28515625" style="2" customWidth="1"/>
    <col min="13031" max="13031" width="21.42578125" style="2" customWidth="1"/>
    <col min="13032" max="13032" width="3.5703125" style="2" customWidth="1"/>
    <col min="13033" max="13033" width="14.28515625" style="2" customWidth="1"/>
    <col min="13034" max="13034" width="21.42578125" style="2" customWidth="1"/>
    <col min="13035" max="13035" width="3.5703125" style="2" customWidth="1"/>
    <col min="13036" max="13036" width="14.28515625" style="2" customWidth="1"/>
    <col min="13037" max="13037" width="21.42578125" style="2" customWidth="1"/>
    <col min="13038" max="13038" width="3.5703125" style="2" customWidth="1"/>
    <col min="13039" max="13039" width="14.28515625" style="2" customWidth="1"/>
    <col min="13040" max="13040" width="21.42578125" style="2" customWidth="1"/>
    <col min="13041" max="13041" width="3.5703125" style="2" customWidth="1"/>
    <col min="13042" max="13042" width="14.28515625" style="2" customWidth="1"/>
    <col min="13043" max="13043" width="21.42578125" style="2" customWidth="1"/>
    <col min="13044" max="13044" width="3.5703125" style="2" customWidth="1"/>
    <col min="13045" max="13045" width="14.28515625" style="2" customWidth="1"/>
    <col min="13046" max="13046" width="21.42578125" style="2" customWidth="1"/>
    <col min="13047" max="13047" width="3.5703125" style="2" customWidth="1"/>
    <col min="13048" max="13048" width="14.28515625" style="2" customWidth="1"/>
    <col min="13049" max="13049" width="21.42578125" style="2" customWidth="1"/>
    <col min="13050" max="13050" width="3.5703125" style="2" customWidth="1"/>
    <col min="13051" max="13051" width="14.28515625" style="2" customWidth="1"/>
    <col min="13052" max="13052" width="21.42578125" style="2" customWidth="1"/>
    <col min="13053" max="13053" width="3.5703125" style="2" customWidth="1"/>
    <col min="13054" max="13054" width="14.28515625" style="2" customWidth="1"/>
    <col min="13055" max="13055" width="21.42578125" style="2" customWidth="1"/>
    <col min="13056" max="13056" width="3.5703125" style="2" customWidth="1"/>
    <col min="13057" max="13057" width="14.28515625" style="2" customWidth="1"/>
    <col min="13058" max="13058" width="21.42578125" style="2" customWidth="1"/>
    <col min="13059" max="13059" width="3.5703125" style="2" customWidth="1"/>
    <col min="13060" max="13060" width="14.28515625" style="2" customWidth="1"/>
    <col min="13061" max="13061" width="21.42578125" style="2" customWidth="1"/>
    <col min="13062" max="13062" width="3.5703125" style="2" customWidth="1"/>
    <col min="13063" max="13063" width="14.28515625" style="2" customWidth="1"/>
    <col min="13064" max="13064" width="21.42578125" style="2" customWidth="1"/>
    <col min="13065" max="13065" width="3.5703125" style="2" customWidth="1"/>
    <col min="13066" max="13066" width="14.28515625" style="2" customWidth="1"/>
    <col min="13067" max="13067" width="21.42578125" style="2" customWidth="1"/>
    <col min="13068" max="13218" width="9.140625" style="2"/>
    <col min="13219" max="13219" width="3.5703125" style="2" customWidth="1"/>
    <col min="13220" max="13220" width="14.28515625" style="2" customWidth="1"/>
    <col min="13221" max="13221" width="21.42578125" style="2" customWidth="1"/>
    <col min="13222" max="13222" width="3.5703125" style="2" customWidth="1"/>
    <col min="13223" max="13223" width="14.28515625" style="2" customWidth="1"/>
    <col min="13224" max="13224" width="21.42578125" style="2" customWidth="1"/>
    <col min="13225" max="13225" width="3.5703125" style="2" customWidth="1"/>
    <col min="13226" max="13226" width="14.28515625" style="2" customWidth="1"/>
    <col min="13227" max="13227" width="21.42578125" style="2" customWidth="1"/>
    <col min="13228" max="13228" width="3.5703125" style="2" customWidth="1"/>
    <col min="13229" max="13229" width="14.28515625" style="2" customWidth="1"/>
    <col min="13230" max="13230" width="21.42578125" style="2" customWidth="1"/>
    <col min="13231" max="13231" width="3.5703125" style="2" customWidth="1"/>
    <col min="13232" max="13232" width="14.28515625" style="2" customWidth="1"/>
    <col min="13233" max="13233" width="21.42578125" style="2" customWidth="1"/>
    <col min="13234" max="13234" width="3.5703125" style="2" customWidth="1"/>
    <col min="13235" max="13235" width="14.28515625" style="2" customWidth="1"/>
    <col min="13236" max="13236" width="21.42578125" style="2" customWidth="1"/>
    <col min="13237" max="13237" width="3.5703125" style="2" customWidth="1"/>
    <col min="13238" max="13238" width="14.28515625" style="2" customWidth="1"/>
    <col min="13239" max="13239" width="21.42578125" style="2" customWidth="1"/>
    <col min="13240" max="13240" width="3.5703125" style="2" customWidth="1"/>
    <col min="13241" max="13241" width="14.28515625" style="2" customWidth="1"/>
    <col min="13242" max="13242" width="21.42578125" style="2" customWidth="1"/>
    <col min="13243" max="13243" width="3.5703125" style="2" customWidth="1"/>
    <col min="13244" max="13244" width="14.28515625" style="2" customWidth="1"/>
    <col min="13245" max="13245" width="21.42578125" style="2" customWidth="1"/>
    <col min="13246" max="13246" width="3.5703125" style="2" customWidth="1"/>
    <col min="13247" max="13247" width="14.28515625" style="2" customWidth="1"/>
    <col min="13248" max="13248" width="21.42578125" style="2" customWidth="1"/>
    <col min="13249" max="13249" width="3.5703125" style="2" customWidth="1"/>
    <col min="13250" max="13250" width="14.28515625" style="2" customWidth="1"/>
    <col min="13251" max="13251" width="21.42578125" style="2" customWidth="1"/>
    <col min="13252" max="13252" width="3.5703125" style="2" customWidth="1"/>
    <col min="13253" max="13253" width="14.28515625" style="2" customWidth="1"/>
    <col min="13254" max="13254" width="21.42578125" style="2" customWidth="1"/>
    <col min="13255" max="13255" width="3.5703125" style="2" customWidth="1"/>
    <col min="13256" max="13256" width="14.28515625" style="2" customWidth="1"/>
    <col min="13257" max="13257" width="21.42578125" style="2" customWidth="1"/>
    <col min="13258" max="13258" width="3.5703125" style="2" customWidth="1"/>
    <col min="13259" max="13259" width="14.28515625" style="2" customWidth="1"/>
    <col min="13260" max="13260" width="21.42578125" style="2" customWidth="1"/>
    <col min="13261" max="13261" width="3.5703125" style="2" customWidth="1"/>
    <col min="13262" max="13262" width="14.28515625" style="2" customWidth="1"/>
    <col min="13263" max="13263" width="21.42578125" style="2" customWidth="1"/>
    <col min="13264" max="13264" width="3.5703125" style="2" customWidth="1"/>
    <col min="13265" max="13265" width="14.28515625" style="2" customWidth="1"/>
    <col min="13266" max="13266" width="21.42578125" style="2" customWidth="1"/>
    <col min="13267" max="13267" width="3.5703125" style="2" customWidth="1"/>
    <col min="13268" max="13268" width="14.28515625" style="2" customWidth="1"/>
    <col min="13269" max="13269" width="21.42578125" style="2" customWidth="1"/>
    <col min="13270" max="13270" width="3.5703125" style="2" customWidth="1"/>
    <col min="13271" max="13271" width="14.28515625" style="2" customWidth="1"/>
    <col min="13272" max="13272" width="21.42578125" style="2" customWidth="1"/>
    <col min="13273" max="13273" width="3.5703125" style="2" customWidth="1"/>
    <col min="13274" max="13274" width="14.28515625" style="2" customWidth="1"/>
    <col min="13275" max="13275" width="21.42578125" style="2" customWidth="1"/>
    <col min="13276" max="13276" width="3.5703125" style="2" customWidth="1"/>
    <col min="13277" max="13277" width="14.28515625" style="2" customWidth="1"/>
    <col min="13278" max="13278" width="21.42578125" style="2" customWidth="1"/>
    <col min="13279" max="13279" width="3.5703125" style="2" customWidth="1"/>
    <col min="13280" max="13280" width="14.28515625" style="2" customWidth="1"/>
    <col min="13281" max="13281" width="21.42578125" style="2" customWidth="1"/>
    <col min="13282" max="13282" width="3.5703125" style="2" customWidth="1"/>
    <col min="13283" max="13283" width="14.28515625" style="2" customWidth="1"/>
    <col min="13284" max="13284" width="21.42578125" style="2" customWidth="1"/>
    <col min="13285" max="13285" width="3.5703125" style="2" customWidth="1"/>
    <col min="13286" max="13286" width="14.28515625" style="2" customWidth="1"/>
    <col min="13287" max="13287" width="21.42578125" style="2" customWidth="1"/>
    <col min="13288" max="13288" width="3.5703125" style="2" customWidth="1"/>
    <col min="13289" max="13289" width="14.28515625" style="2" customWidth="1"/>
    <col min="13290" max="13290" width="21.42578125" style="2" customWidth="1"/>
    <col min="13291" max="13291" width="3.5703125" style="2" customWidth="1"/>
    <col min="13292" max="13292" width="14.28515625" style="2" customWidth="1"/>
    <col min="13293" max="13293" width="21.42578125" style="2" customWidth="1"/>
    <col min="13294" max="13294" width="3.5703125" style="2" customWidth="1"/>
    <col min="13295" max="13295" width="14.28515625" style="2" customWidth="1"/>
    <col min="13296" max="13296" width="21.42578125" style="2" customWidth="1"/>
    <col min="13297" max="13297" width="3.5703125" style="2" customWidth="1"/>
    <col min="13298" max="13298" width="14.28515625" style="2" customWidth="1"/>
    <col min="13299" max="13299" width="21.42578125" style="2" customWidth="1"/>
    <col min="13300" max="13300" width="3.5703125" style="2" customWidth="1"/>
    <col min="13301" max="13301" width="14.28515625" style="2" customWidth="1"/>
    <col min="13302" max="13302" width="21.42578125" style="2" customWidth="1"/>
    <col min="13303" max="13303" width="3.5703125" style="2" customWidth="1"/>
    <col min="13304" max="13304" width="14.28515625" style="2" customWidth="1"/>
    <col min="13305" max="13305" width="21.42578125" style="2" customWidth="1"/>
    <col min="13306" max="13306" width="3.5703125" style="2" customWidth="1"/>
    <col min="13307" max="13307" width="14.28515625" style="2" customWidth="1"/>
    <col min="13308" max="13308" width="21.42578125" style="2" customWidth="1"/>
    <col min="13309" max="13309" width="3.5703125" style="2" customWidth="1"/>
    <col min="13310" max="13310" width="14.28515625" style="2" customWidth="1"/>
    <col min="13311" max="13311" width="21.42578125" style="2" customWidth="1"/>
    <col min="13312" max="13312" width="3.5703125" style="2" customWidth="1"/>
    <col min="13313" max="13313" width="14.28515625" style="2" customWidth="1"/>
    <col min="13314" max="13314" width="21.42578125" style="2" customWidth="1"/>
    <col min="13315" max="13315" width="3.5703125" style="2" customWidth="1"/>
    <col min="13316" max="13316" width="14.28515625" style="2" customWidth="1"/>
    <col min="13317" max="13317" width="21.42578125" style="2" customWidth="1"/>
    <col min="13318" max="13318" width="3.5703125" style="2" customWidth="1"/>
    <col min="13319" max="13319" width="14.28515625" style="2" customWidth="1"/>
    <col min="13320" max="13320" width="21.42578125" style="2" customWidth="1"/>
    <col min="13321" max="13321" width="3.5703125" style="2" customWidth="1"/>
    <col min="13322" max="13322" width="14.28515625" style="2" customWidth="1"/>
    <col min="13323" max="13323" width="21.42578125" style="2" customWidth="1"/>
    <col min="13324" max="13474" width="9.140625" style="2"/>
    <col min="13475" max="13475" width="3.5703125" style="2" customWidth="1"/>
    <col min="13476" max="13476" width="14.28515625" style="2" customWidth="1"/>
    <col min="13477" max="13477" width="21.42578125" style="2" customWidth="1"/>
    <col min="13478" max="13478" width="3.5703125" style="2" customWidth="1"/>
    <col min="13479" max="13479" width="14.28515625" style="2" customWidth="1"/>
    <col min="13480" max="13480" width="21.42578125" style="2" customWidth="1"/>
    <col min="13481" max="13481" width="3.5703125" style="2" customWidth="1"/>
    <col min="13482" max="13482" width="14.28515625" style="2" customWidth="1"/>
    <col min="13483" max="13483" width="21.42578125" style="2" customWidth="1"/>
    <col min="13484" max="13484" width="3.5703125" style="2" customWidth="1"/>
    <col min="13485" max="13485" width="14.28515625" style="2" customWidth="1"/>
    <col min="13486" max="13486" width="21.42578125" style="2" customWidth="1"/>
    <col min="13487" max="13487" width="3.5703125" style="2" customWidth="1"/>
    <col min="13488" max="13488" width="14.28515625" style="2" customWidth="1"/>
    <col min="13489" max="13489" width="21.42578125" style="2" customWidth="1"/>
    <col min="13490" max="13490" width="3.5703125" style="2" customWidth="1"/>
    <col min="13491" max="13491" width="14.28515625" style="2" customWidth="1"/>
    <col min="13492" max="13492" width="21.42578125" style="2" customWidth="1"/>
    <col min="13493" max="13493" width="3.5703125" style="2" customWidth="1"/>
    <col min="13494" max="13494" width="14.28515625" style="2" customWidth="1"/>
    <col min="13495" max="13495" width="21.42578125" style="2" customWidth="1"/>
    <col min="13496" max="13496" width="3.5703125" style="2" customWidth="1"/>
    <col min="13497" max="13497" width="14.28515625" style="2" customWidth="1"/>
    <col min="13498" max="13498" width="21.42578125" style="2" customWidth="1"/>
    <col min="13499" max="13499" width="3.5703125" style="2" customWidth="1"/>
    <col min="13500" max="13500" width="14.28515625" style="2" customWidth="1"/>
    <col min="13501" max="13501" width="21.42578125" style="2" customWidth="1"/>
    <col min="13502" max="13502" width="3.5703125" style="2" customWidth="1"/>
    <col min="13503" max="13503" width="14.28515625" style="2" customWidth="1"/>
    <col min="13504" max="13504" width="21.42578125" style="2" customWidth="1"/>
    <col min="13505" max="13505" width="3.5703125" style="2" customWidth="1"/>
    <col min="13506" max="13506" width="14.28515625" style="2" customWidth="1"/>
    <col min="13507" max="13507" width="21.42578125" style="2" customWidth="1"/>
    <col min="13508" max="13508" width="3.5703125" style="2" customWidth="1"/>
    <col min="13509" max="13509" width="14.28515625" style="2" customWidth="1"/>
    <col min="13510" max="13510" width="21.42578125" style="2" customWidth="1"/>
    <col min="13511" max="13511" width="3.5703125" style="2" customWidth="1"/>
    <col min="13512" max="13512" width="14.28515625" style="2" customWidth="1"/>
    <col min="13513" max="13513" width="21.42578125" style="2" customWidth="1"/>
    <col min="13514" max="13514" width="3.5703125" style="2" customWidth="1"/>
    <col min="13515" max="13515" width="14.28515625" style="2" customWidth="1"/>
    <col min="13516" max="13516" width="21.42578125" style="2" customWidth="1"/>
    <col min="13517" max="13517" width="3.5703125" style="2" customWidth="1"/>
    <col min="13518" max="13518" width="14.28515625" style="2" customWidth="1"/>
    <col min="13519" max="13519" width="21.42578125" style="2" customWidth="1"/>
    <col min="13520" max="13520" width="3.5703125" style="2" customWidth="1"/>
    <col min="13521" max="13521" width="14.28515625" style="2" customWidth="1"/>
    <col min="13522" max="13522" width="21.42578125" style="2" customWidth="1"/>
    <col min="13523" max="13523" width="3.5703125" style="2" customWidth="1"/>
    <col min="13524" max="13524" width="14.28515625" style="2" customWidth="1"/>
    <col min="13525" max="13525" width="21.42578125" style="2" customWidth="1"/>
    <col min="13526" max="13526" width="3.5703125" style="2" customWidth="1"/>
    <col min="13527" max="13527" width="14.28515625" style="2" customWidth="1"/>
    <col min="13528" max="13528" width="21.42578125" style="2" customWidth="1"/>
    <col min="13529" max="13529" width="3.5703125" style="2" customWidth="1"/>
    <col min="13530" max="13530" width="14.28515625" style="2" customWidth="1"/>
    <col min="13531" max="13531" width="21.42578125" style="2" customWidth="1"/>
    <col min="13532" max="13532" width="3.5703125" style="2" customWidth="1"/>
    <col min="13533" max="13533" width="14.28515625" style="2" customWidth="1"/>
    <col min="13534" max="13534" width="21.42578125" style="2" customWidth="1"/>
    <col min="13535" max="13535" width="3.5703125" style="2" customWidth="1"/>
    <col min="13536" max="13536" width="14.28515625" style="2" customWidth="1"/>
    <col min="13537" max="13537" width="21.42578125" style="2" customWidth="1"/>
    <col min="13538" max="13538" width="3.5703125" style="2" customWidth="1"/>
    <col min="13539" max="13539" width="14.28515625" style="2" customWidth="1"/>
    <col min="13540" max="13540" width="21.42578125" style="2" customWidth="1"/>
    <col min="13541" max="13541" width="3.5703125" style="2" customWidth="1"/>
    <col min="13542" max="13542" width="14.28515625" style="2" customWidth="1"/>
    <col min="13543" max="13543" width="21.42578125" style="2" customWidth="1"/>
    <col min="13544" max="13544" width="3.5703125" style="2" customWidth="1"/>
    <col min="13545" max="13545" width="14.28515625" style="2" customWidth="1"/>
    <col min="13546" max="13546" width="21.42578125" style="2" customWidth="1"/>
    <col min="13547" max="13547" width="3.5703125" style="2" customWidth="1"/>
    <col min="13548" max="13548" width="14.28515625" style="2" customWidth="1"/>
    <col min="13549" max="13549" width="21.42578125" style="2" customWidth="1"/>
    <col min="13550" max="13550" width="3.5703125" style="2" customWidth="1"/>
    <col min="13551" max="13551" width="14.28515625" style="2" customWidth="1"/>
    <col min="13552" max="13552" width="21.42578125" style="2" customWidth="1"/>
    <col min="13553" max="13553" width="3.5703125" style="2" customWidth="1"/>
    <col min="13554" max="13554" width="14.28515625" style="2" customWidth="1"/>
    <col min="13555" max="13555" width="21.42578125" style="2" customWidth="1"/>
    <col min="13556" max="13556" width="3.5703125" style="2" customWidth="1"/>
    <col min="13557" max="13557" width="14.28515625" style="2" customWidth="1"/>
    <col min="13558" max="13558" width="21.42578125" style="2" customWidth="1"/>
    <col min="13559" max="13559" width="3.5703125" style="2" customWidth="1"/>
    <col min="13560" max="13560" width="14.28515625" style="2" customWidth="1"/>
    <col min="13561" max="13561" width="21.42578125" style="2" customWidth="1"/>
    <col min="13562" max="13562" width="3.5703125" style="2" customWidth="1"/>
    <col min="13563" max="13563" width="14.28515625" style="2" customWidth="1"/>
    <col min="13564" max="13564" width="21.42578125" style="2" customWidth="1"/>
    <col min="13565" max="13565" width="3.5703125" style="2" customWidth="1"/>
    <col min="13566" max="13566" width="14.28515625" style="2" customWidth="1"/>
    <col min="13567" max="13567" width="21.42578125" style="2" customWidth="1"/>
    <col min="13568" max="13568" width="3.5703125" style="2" customWidth="1"/>
    <col min="13569" max="13569" width="14.28515625" style="2" customWidth="1"/>
    <col min="13570" max="13570" width="21.42578125" style="2" customWidth="1"/>
    <col min="13571" max="13571" width="3.5703125" style="2" customWidth="1"/>
    <col min="13572" max="13572" width="14.28515625" style="2" customWidth="1"/>
    <col min="13573" max="13573" width="21.42578125" style="2" customWidth="1"/>
    <col min="13574" max="13574" width="3.5703125" style="2" customWidth="1"/>
    <col min="13575" max="13575" width="14.28515625" style="2" customWidth="1"/>
    <col min="13576" max="13576" width="21.42578125" style="2" customWidth="1"/>
    <col min="13577" max="13577" width="3.5703125" style="2" customWidth="1"/>
    <col min="13578" max="13578" width="14.28515625" style="2" customWidth="1"/>
    <col min="13579" max="13579" width="21.42578125" style="2" customWidth="1"/>
    <col min="13580" max="13730" width="9.140625" style="2"/>
    <col min="13731" max="13731" width="3.5703125" style="2" customWidth="1"/>
    <col min="13732" max="13732" width="14.28515625" style="2" customWidth="1"/>
    <col min="13733" max="13733" width="21.42578125" style="2" customWidth="1"/>
    <col min="13734" max="13734" width="3.5703125" style="2" customWidth="1"/>
    <col min="13735" max="13735" width="14.28515625" style="2" customWidth="1"/>
    <col min="13736" max="13736" width="21.42578125" style="2" customWidth="1"/>
    <col min="13737" max="13737" width="3.5703125" style="2" customWidth="1"/>
    <col min="13738" max="13738" width="14.28515625" style="2" customWidth="1"/>
    <col min="13739" max="13739" width="21.42578125" style="2" customWidth="1"/>
    <col min="13740" max="13740" width="3.5703125" style="2" customWidth="1"/>
    <col min="13741" max="13741" width="14.28515625" style="2" customWidth="1"/>
    <col min="13742" max="13742" width="21.42578125" style="2" customWidth="1"/>
    <col min="13743" max="13743" width="3.5703125" style="2" customWidth="1"/>
    <col min="13744" max="13744" width="14.28515625" style="2" customWidth="1"/>
    <col min="13745" max="13745" width="21.42578125" style="2" customWidth="1"/>
    <col min="13746" max="13746" width="3.5703125" style="2" customWidth="1"/>
    <col min="13747" max="13747" width="14.28515625" style="2" customWidth="1"/>
    <col min="13748" max="13748" width="21.42578125" style="2" customWidth="1"/>
    <col min="13749" max="13749" width="3.5703125" style="2" customWidth="1"/>
    <col min="13750" max="13750" width="14.28515625" style="2" customWidth="1"/>
    <col min="13751" max="13751" width="21.42578125" style="2" customWidth="1"/>
    <col min="13752" max="13752" width="3.5703125" style="2" customWidth="1"/>
    <col min="13753" max="13753" width="14.28515625" style="2" customWidth="1"/>
    <col min="13754" max="13754" width="21.42578125" style="2" customWidth="1"/>
    <col min="13755" max="13755" width="3.5703125" style="2" customWidth="1"/>
    <col min="13756" max="13756" width="14.28515625" style="2" customWidth="1"/>
    <col min="13757" max="13757" width="21.42578125" style="2" customWidth="1"/>
    <col min="13758" max="13758" width="3.5703125" style="2" customWidth="1"/>
    <col min="13759" max="13759" width="14.28515625" style="2" customWidth="1"/>
    <col min="13760" max="13760" width="21.42578125" style="2" customWidth="1"/>
    <col min="13761" max="13761" width="3.5703125" style="2" customWidth="1"/>
    <col min="13762" max="13762" width="14.28515625" style="2" customWidth="1"/>
    <col min="13763" max="13763" width="21.42578125" style="2" customWidth="1"/>
    <col min="13764" max="13764" width="3.5703125" style="2" customWidth="1"/>
    <col min="13765" max="13765" width="14.28515625" style="2" customWidth="1"/>
    <col min="13766" max="13766" width="21.42578125" style="2" customWidth="1"/>
    <col min="13767" max="13767" width="3.5703125" style="2" customWidth="1"/>
    <col min="13768" max="13768" width="14.28515625" style="2" customWidth="1"/>
    <col min="13769" max="13769" width="21.42578125" style="2" customWidth="1"/>
    <col min="13770" max="13770" width="3.5703125" style="2" customWidth="1"/>
    <col min="13771" max="13771" width="14.28515625" style="2" customWidth="1"/>
    <col min="13772" max="13772" width="21.42578125" style="2" customWidth="1"/>
    <col min="13773" max="13773" width="3.5703125" style="2" customWidth="1"/>
    <col min="13774" max="13774" width="14.28515625" style="2" customWidth="1"/>
    <col min="13775" max="13775" width="21.42578125" style="2" customWidth="1"/>
    <col min="13776" max="13776" width="3.5703125" style="2" customWidth="1"/>
    <col min="13777" max="13777" width="14.28515625" style="2" customWidth="1"/>
    <col min="13778" max="13778" width="21.42578125" style="2" customWidth="1"/>
    <col min="13779" max="13779" width="3.5703125" style="2" customWidth="1"/>
    <col min="13780" max="13780" width="14.28515625" style="2" customWidth="1"/>
    <col min="13781" max="13781" width="21.42578125" style="2" customWidth="1"/>
    <col min="13782" max="13782" width="3.5703125" style="2" customWidth="1"/>
    <col min="13783" max="13783" width="14.28515625" style="2" customWidth="1"/>
    <col min="13784" max="13784" width="21.42578125" style="2" customWidth="1"/>
    <col min="13785" max="13785" width="3.5703125" style="2" customWidth="1"/>
    <col min="13786" max="13786" width="14.28515625" style="2" customWidth="1"/>
    <col min="13787" max="13787" width="21.42578125" style="2" customWidth="1"/>
    <col min="13788" max="13788" width="3.5703125" style="2" customWidth="1"/>
    <col min="13789" max="13789" width="14.28515625" style="2" customWidth="1"/>
    <col min="13790" max="13790" width="21.42578125" style="2" customWidth="1"/>
    <col min="13791" max="13791" width="3.5703125" style="2" customWidth="1"/>
    <col min="13792" max="13792" width="14.28515625" style="2" customWidth="1"/>
    <col min="13793" max="13793" width="21.42578125" style="2" customWidth="1"/>
    <col min="13794" max="13794" width="3.5703125" style="2" customWidth="1"/>
    <col min="13795" max="13795" width="14.28515625" style="2" customWidth="1"/>
    <col min="13796" max="13796" width="21.42578125" style="2" customWidth="1"/>
    <col min="13797" max="13797" width="3.5703125" style="2" customWidth="1"/>
    <col min="13798" max="13798" width="14.28515625" style="2" customWidth="1"/>
    <col min="13799" max="13799" width="21.42578125" style="2" customWidth="1"/>
    <col min="13800" max="13800" width="3.5703125" style="2" customWidth="1"/>
    <col min="13801" max="13801" width="14.28515625" style="2" customWidth="1"/>
    <col min="13802" max="13802" width="21.42578125" style="2" customWidth="1"/>
    <col min="13803" max="13803" width="3.5703125" style="2" customWidth="1"/>
    <col min="13804" max="13804" width="14.28515625" style="2" customWidth="1"/>
    <col min="13805" max="13805" width="21.42578125" style="2" customWidth="1"/>
    <col min="13806" max="13806" width="3.5703125" style="2" customWidth="1"/>
    <col min="13807" max="13807" width="14.28515625" style="2" customWidth="1"/>
    <col min="13808" max="13808" width="21.42578125" style="2" customWidth="1"/>
    <col min="13809" max="13809" width="3.5703125" style="2" customWidth="1"/>
    <col min="13810" max="13810" width="14.28515625" style="2" customWidth="1"/>
    <col min="13811" max="13811" width="21.42578125" style="2" customWidth="1"/>
    <col min="13812" max="13812" width="3.5703125" style="2" customWidth="1"/>
    <col min="13813" max="13813" width="14.28515625" style="2" customWidth="1"/>
    <col min="13814" max="13814" width="21.42578125" style="2" customWidth="1"/>
    <col min="13815" max="13815" width="3.5703125" style="2" customWidth="1"/>
    <col min="13816" max="13816" width="14.28515625" style="2" customWidth="1"/>
    <col min="13817" max="13817" width="21.42578125" style="2" customWidth="1"/>
    <col min="13818" max="13818" width="3.5703125" style="2" customWidth="1"/>
    <col min="13819" max="13819" width="14.28515625" style="2" customWidth="1"/>
    <col min="13820" max="13820" width="21.42578125" style="2" customWidth="1"/>
    <col min="13821" max="13821" width="3.5703125" style="2" customWidth="1"/>
    <col min="13822" max="13822" width="14.28515625" style="2" customWidth="1"/>
    <col min="13823" max="13823" width="21.42578125" style="2" customWidth="1"/>
    <col min="13824" max="13824" width="3.5703125" style="2" customWidth="1"/>
    <col min="13825" max="13825" width="14.28515625" style="2" customWidth="1"/>
    <col min="13826" max="13826" width="21.42578125" style="2" customWidth="1"/>
    <col min="13827" max="13827" width="3.5703125" style="2" customWidth="1"/>
    <col min="13828" max="13828" width="14.28515625" style="2" customWidth="1"/>
    <col min="13829" max="13829" width="21.42578125" style="2" customWidth="1"/>
    <col min="13830" max="13830" width="3.5703125" style="2" customWidth="1"/>
    <col min="13831" max="13831" width="14.28515625" style="2" customWidth="1"/>
    <col min="13832" max="13832" width="21.42578125" style="2" customWidth="1"/>
    <col min="13833" max="13833" width="3.5703125" style="2" customWidth="1"/>
    <col min="13834" max="13834" width="14.28515625" style="2" customWidth="1"/>
    <col min="13835" max="13835" width="21.42578125" style="2" customWidth="1"/>
    <col min="13836" max="13986" width="9.140625" style="2"/>
    <col min="13987" max="13987" width="3.5703125" style="2" customWidth="1"/>
    <col min="13988" max="13988" width="14.28515625" style="2" customWidth="1"/>
    <col min="13989" max="13989" width="21.42578125" style="2" customWidth="1"/>
    <col min="13990" max="13990" width="3.5703125" style="2" customWidth="1"/>
    <col min="13991" max="13991" width="14.28515625" style="2" customWidth="1"/>
    <col min="13992" max="13992" width="21.42578125" style="2" customWidth="1"/>
    <col min="13993" max="13993" width="3.5703125" style="2" customWidth="1"/>
    <col min="13994" max="13994" width="14.28515625" style="2" customWidth="1"/>
    <col min="13995" max="13995" width="21.42578125" style="2" customWidth="1"/>
    <col min="13996" max="13996" width="3.5703125" style="2" customWidth="1"/>
    <col min="13997" max="13997" width="14.28515625" style="2" customWidth="1"/>
    <col min="13998" max="13998" width="21.42578125" style="2" customWidth="1"/>
    <col min="13999" max="13999" width="3.5703125" style="2" customWidth="1"/>
    <col min="14000" max="14000" width="14.28515625" style="2" customWidth="1"/>
    <col min="14001" max="14001" width="21.42578125" style="2" customWidth="1"/>
    <col min="14002" max="14002" width="3.5703125" style="2" customWidth="1"/>
    <col min="14003" max="14003" width="14.28515625" style="2" customWidth="1"/>
    <col min="14004" max="14004" width="21.42578125" style="2" customWidth="1"/>
    <col min="14005" max="14005" width="3.5703125" style="2" customWidth="1"/>
    <col min="14006" max="14006" width="14.28515625" style="2" customWidth="1"/>
    <col min="14007" max="14007" width="21.42578125" style="2" customWidth="1"/>
    <col min="14008" max="14008" width="3.5703125" style="2" customWidth="1"/>
    <col min="14009" max="14009" width="14.28515625" style="2" customWidth="1"/>
    <col min="14010" max="14010" width="21.42578125" style="2" customWidth="1"/>
    <col min="14011" max="14011" width="3.5703125" style="2" customWidth="1"/>
    <col min="14012" max="14012" width="14.28515625" style="2" customWidth="1"/>
    <col min="14013" max="14013" width="21.42578125" style="2" customWidth="1"/>
    <col min="14014" max="14014" width="3.5703125" style="2" customWidth="1"/>
    <col min="14015" max="14015" width="14.28515625" style="2" customWidth="1"/>
    <col min="14016" max="14016" width="21.42578125" style="2" customWidth="1"/>
    <col min="14017" max="14017" width="3.5703125" style="2" customWidth="1"/>
    <col min="14018" max="14018" width="14.28515625" style="2" customWidth="1"/>
    <col min="14019" max="14019" width="21.42578125" style="2" customWidth="1"/>
    <col min="14020" max="14020" width="3.5703125" style="2" customWidth="1"/>
    <col min="14021" max="14021" width="14.28515625" style="2" customWidth="1"/>
    <col min="14022" max="14022" width="21.42578125" style="2" customWidth="1"/>
    <col min="14023" max="14023" width="3.5703125" style="2" customWidth="1"/>
    <col min="14024" max="14024" width="14.28515625" style="2" customWidth="1"/>
    <col min="14025" max="14025" width="21.42578125" style="2" customWidth="1"/>
    <col min="14026" max="14026" width="3.5703125" style="2" customWidth="1"/>
    <col min="14027" max="14027" width="14.28515625" style="2" customWidth="1"/>
    <col min="14028" max="14028" width="21.42578125" style="2" customWidth="1"/>
    <col min="14029" max="14029" width="3.5703125" style="2" customWidth="1"/>
    <col min="14030" max="14030" width="14.28515625" style="2" customWidth="1"/>
    <col min="14031" max="14031" width="21.42578125" style="2" customWidth="1"/>
    <col min="14032" max="14032" width="3.5703125" style="2" customWidth="1"/>
    <col min="14033" max="14033" width="14.28515625" style="2" customWidth="1"/>
    <col min="14034" max="14034" width="21.42578125" style="2" customWidth="1"/>
    <col min="14035" max="14035" width="3.5703125" style="2" customWidth="1"/>
    <col min="14036" max="14036" width="14.28515625" style="2" customWidth="1"/>
    <col min="14037" max="14037" width="21.42578125" style="2" customWidth="1"/>
    <col min="14038" max="14038" width="3.5703125" style="2" customWidth="1"/>
    <col min="14039" max="14039" width="14.28515625" style="2" customWidth="1"/>
    <col min="14040" max="14040" width="21.42578125" style="2" customWidth="1"/>
    <col min="14041" max="14041" width="3.5703125" style="2" customWidth="1"/>
    <col min="14042" max="14042" width="14.28515625" style="2" customWidth="1"/>
    <col min="14043" max="14043" width="21.42578125" style="2" customWidth="1"/>
    <col min="14044" max="14044" width="3.5703125" style="2" customWidth="1"/>
    <col min="14045" max="14045" width="14.28515625" style="2" customWidth="1"/>
    <col min="14046" max="14046" width="21.42578125" style="2" customWidth="1"/>
    <col min="14047" max="14047" width="3.5703125" style="2" customWidth="1"/>
    <col min="14048" max="14048" width="14.28515625" style="2" customWidth="1"/>
    <col min="14049" max="14049" width="21.42578125" style="2" customWidth="1"/>
    <col min="14050" max="14050" width="3.5703125" style="2" customWidth="1"/>
    <col min="14051" max="14051" width="14.28515625" style="2" customWidth="1"/>
    <col min="14052" max="14052" width="21.42578125" style="2" customWidth="1"/>
    <col min="14053" max="14053" width="3.5703125" style="2" customWidth="1"/>
    <col min="14054" max="14054" width="14.28515625" style="2" customWidth="1"/>
    <col min="14055" max="14055" width="21.42578125" style="2" customWidth="1"/>
    <col min="14056" max="14056" width="3.5703125" style="2" customWidth="1"/>
    <col min="14057" max="14057" width="14.28515625" style="2" customWidth="1"/>
    <col min="14058" max="14058" width="21.42578125" style="2" customWidth="1"/>
    <col min="14059" max="14059" width="3.5703125" style="2" customWidth="1"/>
    <col min="14060" max="14060" width="14.28515625" style="2" customWidth="1"/>
    <col min="14061" max="14061" width="21.42578125" style="2" customWidth="1"/>
    <col min="14062" max="14062" width="3.5703125" style="2" customWidth="1"/>
    <col min="14063" max="14063" width="14.28515625" style="2" customWidth="1"/>
    <col min="14064" max="14064" width="21.42578125" style="2" customWidth="1"/>
    <col min="14065" max="14065" width="3.5703125" style="2" customWidth="1"/>
    <col min="14066" max="14066" width="14.28515625" style="2" customWidth="1"/>
    <col min="14067" max="14067" width="21.42578125" style="2" customWidth="1"/>
    <col min="14068" max="14068" width="3.5703125" style="2" customWidth="1"/>
    <col min="14069" max="14069" width="14.28515625" style="2" customWidth="1"/>
    <col min="14070" max="14070" width="21.42578125" style="2" customWidth="1"/>
    <col min="14071" max="14071" width="3.5703125" style="2" customWidth="1"/>
    <col min="14072" max="14072" width="14.28515625" style="2" customWidth="1"/>
    <col min="14073" max="14073" width="21.42578125" style="2" customWidth="1"/>
    <col min="14074" max="14074" width="3.5703125" style="2" customWidth="1"/>
    <col min="14075" max="14075" width="14.28515625" style="2" customWidth="1"/>
    <col min="14076" max="14076" width="21.42578125" style="2" customWidth="1"/>
    <col min="14077" max="14077" width="3.5703125" style="2" customWidth="1"/>
    <col min="14078" max="14078" width="14.28515625" style="2" customWidth="1"/>
    <col min="14079" max="14079" width="21.42578125" style="2" customWidth="1"/>
    <col min="14080" max="14080" width="3.5703125" style="2" customWidth="1"/>
    <col min="14081" max="14081" width="14.28515625" style="2" customWidth="1"/>
    <col min="14082" max="14082" width="21.42578125" style="2" customWidth="1"/>
    <col min="14083" max="14083" width="3.5703125" style="2" customWidth="1"/>
    <col min="14084" max="14084" width="14.28515625" style="2" customWidth="1"/>
    <col min="14085" max="14085" width="21.42578125" style="2" customWidth="1"/>
    <col min="14086" max="14086" width="3.5703125" style="2" customWidth="1"/>
    <col min="14087" max="14087" width="14.28515625" style="2" customWidth="1"/>
    <col min="14088" max="14088" width="21.42578125" style="2" customWidth="1"/>
    <col min="14089" max="14089" width="3.5703125" style="2" customWidth="1"/>
    <col min="14090" max="14090" width="14.28515625" style="2" customWidth="1"/>
    <col min="14091" max="14091" width="21.42578125" style="2" customWidth="1"/>
    <col min="14092" max="14242" width="9.140625" style="2"/>
    <col min="14243" max="14243" width="3.5703125" style="2" customWidth="1"/>
    <col min="14244" max="14244" width="14.28515625" style="2" customWidth="1"/>
    <col min="14245" max="14245" width="21.42578125" style="2" customWidth="1"/>
    <col min="14246" max="14246" width="3.5703125" style="2" customWidth="1"/>
    <col min="14247" max="14247" width="14.28515625" style="2" customWidth="1"/>
    <col min="14248" max="14248" width="21.42578125" style="2" customWidth="1"/>
    <col min="14249" max="14249" width="3.5703125" style="2" customWidth="1"/>
    <col min="14250" max="14250" width="14.28515625" style="2" customWidth="1"/>
    <col min="14251" max="14251" width="21.42578125" style="2" customWidth="1"/>
    <col min="14252" max="14252" width="3.5703125" style="2" customWidth="1"/>
    <col min="14253" max="14253" width="14.28515625" style="2" customWidth="1"/>
    <col min="14254" max="14254" width="21.42578125" style="2" customWidth="1"/>
    <col min="14255" max="14255" width="3.5703125" style="2" customWidth="1"/>
    <col min="14256" max="14256" width="14.28515625" style="2" customWidth="1"/>
    <col min="14257" max="14257" width="21.42578125" style="2" customWidth="1"/>
    <col min="14258" max="14258" width="3.5703125" style="2" customWidth="1"/>
    <col min="14259" max="14259" width="14.28515625" style="2" customWidth="1"/>
    <col min="14260" max="14260" width="21.42578125" style="2" customWidth="1"/>
    <col min="14261" max="14261" width="3.5703125" style="2" customWidth="1"/>
    <col min="14262" max="14262" width="14.28515625" style="2" customWidth="1"/>
    <col min="14263" max="14263" width="21.42578125" style="2" customWidth="1"/>
    <col min="14264" max="14264" width="3.5703125" style="2" customWidth="1"/>
    <col min="14265" max="14265" width="14.28515625" style="2" customWidth="1"/>
    <col min="14266" max="14266" width="21.42578125" style="2" customWidth="1"/>
    <col min="14267" max="14267" width="3.5703125" style="2" customWidth="1"/>
    <col min="14268" max="14268" width="14.28515625" style="2" customWidth="1"/>
    <col min="14269" max="14269" width="21.42578125" style="2" customWidth="1"/>
    <col min="14270" max="14270" width="3.5703125" style="2" customWidth="1"/>
    <col min="14271" max="14271" width="14.28515625" style="2" customWidth="1"/>
    <col min="14272" max="14272" width="21.42578125" style="2" customWidth="1"/>
    <col min="14273" max="14273" width="3.5703125" style="2" customWidth="1"/>
    <col min="14274" max="14274" width="14.28515625" style="2" customWidth="1"/>
    <col min="14275" max="14275" width="21.42578125" style="2" customWidth="1"/>
    <col min="14276" max="14276" width="3.5703125" style="2" customWidth="1"/>
    <col min="14277" max="14277" width="14.28515625" style="2" customWidth="1"/>
    <col min="14278" max="14278" width="21.42578125" style="2" customWidth="1"/>
    <col min="14279" max="14279" width="3.5703125" style="2" customWidth="1"/>
    <col min="14280" max="14280" width="14.28515625" style="2" customWidth="1"/>
    <col min="14281" max="14281" width="21.42578125" style="2" customWidth="1"/>
    <col min="14282" max="14282" width="3.5703125" style="2" customWidth="1"/>
    <col min="14283" max="14283" width="14.28515625" style="2" customWidth="1"/>
    <col min="14284" max="14284" width="21.42578125" style="2" customWidth="1"/>
    <col min="14285" max="14285" width="3.5703125" style="2" customWidth="1"/>
    <col min="14286" max="14286" width="14.28515625" style="2" customWidth="1"/>
    <col min="14287" max="14287" width="21.42578125" style="2" customWidth="1"/>
    <col min="14288" max="14288" width="3.5703125" style="2" customWidth="1"/>
    <col min="14289" max="14289" width="14.28515625" style="2" customWidth="1"/>
    <col min="14290" max="14290" width="21.42578125" style="2" customWidth="1"/>
    <col min="14291" max="14291" width="3.5703125" style="2" customWidth="1"/>
    <col min="14292" max="14292" width="14.28515625" style="2" customWidth="1"/>
    <col min="14293" max="14293" width="21.42578125" style="2" customWidth="1"/>
    <col min="14294" max="14294" width="3.5703125" style="2" customWidth="1"/>
    <col min="14295" max="14295" width="14.28515625" style="2" customWidth="1"/>
    <col min="14296" max="14296" width="21.42578125" style="2" customWidth="1"/>
    <col min="14297" max="14297" width="3.5703125" style="2" customWidth="1"/>
    <col min="14298" max="14298" width="14.28515625" style="2" customWidth="1"/>
    <col min="14299" max="14299" width="21.42578125" style="2" customWidth="1"/>
    <col min="14300" max="14300" width="3.5703125" style="2" customWidth="1"/>
    <col min="14301" max="14301" width="14.28515625" style="2" customWidth="1"/>
    <col min="14302" max="14302" width="21.42578125" style="2" customWidth="1"/>
    <col min="14303" max="14303" width="3.5703125" style="2" customWidth="1"/>
    <col min="14304" max="14304" width="14.28515625" style="2" customWidth="1"/>
    <col min="14305" max="14305" width="21.42578125" style="2" customWidth="1"/>
    <col min="14306" max="14306" width="3.5703125" style="2" customWidth="1"/>
    <col min="14307" max="14307" width="14.28515625" style="2" customWidth="1"/>
    <col min="14308" max="14308" width="21.42578125" style="2" customWidth="1"/>
    <col min="14309" max="14309" width="3.5703125" style="2" customWidth="1"/>
    <col min="14310" max="14310" width="14.28515625" style="2" customWidth="1"/>
    <col min="14311" max="14311" width="21.42578125" style="2" customWidth="1"/>
    <col min="14312" max="14312" width="3.5703125" style="2" customWidth="1"/>
    <col min="14313" max="14313" width="14.28515625" style="2" customWidth="1"/>
    <col min="14314" max="14314" width="21.42578125" style="2" customWidth="1"/>
    <col min="14315" max="14315" width="3.5703125" style="2" customWidth="1"/>
    <col min="14316" max="14316" width="14.28515625" style="2" customWidth="1"/>
    <col min="14317" max="14317" width="21.42578125" style="2" customWidth="1"/>
    <col min="14318" max="14318" width="3.5703125" style="2" customWidth="1"/>
    <col min="14319" max="14319" width="14.28515625" style="2" customWidth="1"/>
    <col min="14320" max="14320" width="21.42578125" style="2" customWidth="1"/>
    <col min="14321" max="14321" width="3.5703125" style="2" customWidth="1"/>
    <col min="14322" max="14322" width="14.28515625" style="2" customWidth="1"/>
    <col min="14323" max="14323" width="21.42578125" style="2" customWidth="1"/>
    <col min="14324" max="14324" width="3.5703125" style="2" customWidth="1"/>
    <col min="14325" max="14325" width="14.28515625" style="2" customWidth="1"/>
    <col min="14326" max="14326" width="21.42578125" style="2" customWidth="1"/>
    <col min="14327" max="14327" width="3.5703125" style="2" customWidth="1"/>
    <col min="14328" max="14328" width="14.28515625" style="2" customWidth="1"/>
    <col min="14329" max="14329" width="21.42578125" style="2" customWidth="1"/>
    <col min="14330" max="14330" width="3.5703125" style="2" customWidth="1"/>
    <col min="14331" max="14331" width="14.28515625" style="2" customWidth="1"/>
    <col min="14332" max="14332" width="21.42578125" style="2" customWidth="1"/>
    <col min="14333" max="14333" width="3.5703125" style="2" customWidth="1"/>
    <col min="14334" max="14334" width="14.28515625" style="2" customWidth="1"/>
    <col min="14335" max="14335" width="21.42578125" style="2" customWidth="1"/>
    <col min="14336" max="14336" width="3.5703125" style="2" customWidth="1"/>
    <col min="14337" max="14337" width="14.28515625" style="2" customWidth="1"/>
    <col min="14338" max="14338" width="21.42578125" style="2" customWidth="1"/>
    <col min="14339" max="14339" width="3.5703125" style="2" customWidth="1"/>
    <col min="14340" max="14340" width="14.28515625" style="2" customWidth="1"/>
    <col min="14341" max="14341" width="21.42578125" style="2" customWidth="1"/>
    <col min="14342" max="14342" width="3.5703125" style="2" customWidth="1"/>
    <col min="14343" max="14343" width="14.28515625" style="2" customWidth="1"/>
    <col min="14344" max="14344" width="21.42578125" style="2" customWidth="1"/>
    <col min="14345" max="14345" width="3.5703125" style="2" customWidth="1"/>
    <col min="14346" max="14346" width="14.28515625" style="2" customWidth="1"/>
    <col min="14347" max="14347" width="21.42578125" style="2" customWidth="1"/>
    <col min="14348" max="14498" width="9.140625" style="2"/>
    <col min="14499" max="14499" width="3.5703125" style="2" customWidth="1"/>
    <col min="14500" max="14500" width="14.28515625" style="2" customWidth="1"/>
    <col min="14501" max="14501" width="21.42578125" style="2" customWidth="1"/>
    <col min="14502" max="14502" width="3.5703125" style="2" customWidth="1"/>
    <col min="14503" max="14503" width="14.28515625" style="2" customWidth="1"/>
    <col min="14504" max="14504" width="21.42578125" style="2" customWidth="1"/>
    <col min="14505" max="14505" width="3.5703125" style="2" customWidth="1"/>
    <col min="14506" max="14506" width="14.28515625" style="2" customWidth="1"/>
    <col min="14507" max="14507" width="21.42578125" style="2" customWidth="1"/>
    <col min="14508" max="14508" width="3.5703125" style="2" customWidth="1"/>
    <col min="14509" max="14509" width="14.28515625" style="2" customWidth="1"/>
    <col min="14510" max="14510" width="21.42578125" style="2" customWidth="1"/>
    <col min="14511" max="14511" width="3.5703125" style="2" customWidth="1"/>
    <col min="14512" max="14512" width="14.28515625" style="2" customWidth="1"/>
    <col min="14513" max="14513" width="21.42578125" style="2" customWidth="1"/>
    <col min="14514" max="14514" width="3.5703125" style="2" customWidth="1"/>
    <col min="14515" max="14515" width="14.28515625" style="2" customWidth="1"/>
    <col min="14516" max="14516" width="21.42578125" style="2" customWidth="1"/>
    <col min="14517" max="14517" width="3.5703125" style="2" customWidth="1"/>
    <col min="14518" max="14518" width="14.28515625" style="2" customWidth="1"/>
    <col min="14519" max="14519" width="21.42578125" style="2" customWidth="1"/>
    <col min="14520" max="14520" width="3.5703125" style="2" customWidth="1"/>
    <col min="14521" max="14521" width="14.28515625" style="2" customWidth="1"/>
    <col min="14522" max="14522" width="21.42578125" style="2" customWidth="1"/>
    <col min="14523" max="14523" width="3.5703125" style="2" customWidth="1"/>
    <col min="14524" max="14524" width="14.28515625" style="2" customWidth="1"/>
    <col min="14525" max="14525" width="21.42578125" style="2" customWidth="1"/>
    <col min="14526" max="14526" width="3.5703125" style="2" customWidth="1"/>
    <col min="14527" max="14527" width="14.28515625" style="2" customWidth="1"/>
    <col min="14528" max="14528" width="21.42578125" style="2" customWidth="1"/>
    <col min="14529" max="14529" width="3.5703125" style="2" customWidth="1"/>
    <col min="14530" max="14530" width="14.28515625" style="2" customWidth="1"/>
    <col min="14531" max="14531" width="21.42578125" style="2" customWidth="1"/>
    <col min="14532" max="14532" width="3.5703125" style="2" customWidth="1"/>
    <col min="14533" max="14533" width="14.28515625" style="2" customWidth="1"/>
    <col min="14534" max="14534" width="21.42578125" style="2" customWidth="1"/>
    <col min="14535" max="14535" width="3.5703125" style="2" customWidth="1"/>
    <col min="14536" max="14536" width="14.28515625" style="2" customWidth="1"/>
    <col min="14537" max="14537" width="21.42578125" style="2" customWidth="1"/>
    <col min="14538" max="14538" width="3.5703125" style="2" customWidth="1"/>
    <col min="14539" max="14539" width="14.28515625" style="2" customWidth="1"/>
    <col min="14540" max="14540" width="21.42578125" style="2" customWidth="1"/>
    <col min="14541" max="14541" width="3.5703125" style="2" customWidth="1"/>
    <col min="14542" max="14542" width="14.28515625" style="2" customWidth="1"/>
    <col min="14543" max="14543" width="21.42578125" style="2" customWidth="1"/>
    <col min="14544" max="14544" width="3.5703125" style="2" customWidth="1"/>
    <col min="14545" max="14545" width="14.28515625" style="2" customWidth="1"/>
    <col min="14546" max="14546" width="21.42578125" style="2" customWidth="1"/>
    <col min="14547" max="14547" width="3.5703125" style="2" customWidth="1"/>
    <col min="14548" max="14548" width="14.28515625" style="2" customWidth="1"/>
    <col min="14549" max="14549" width="21.42578125" style="2" customWidth="1"/>
    <col min="14550" max="14550" width="3.5703125" style="2" customWidth="1"/>
    <col min="14551" max="14551" width="14.28515625" style="2" customWidth="1"/>
    <col min="14552" max="14552" width="21.42578125" style="2" customWidth="1"/>
    <col min="14553" max="14553" width="3.5703125" style="2" customWidth="1"/>
    <col min="14554" max="14554" width="14.28515625" style="2" customWidth="1"/>
    <col min="14555" max="14555" width="21.42578125" style="2" customWidth="1"/>
    <col min="14556" max="14556" width="3.5703125" style="2" customWidth="1"/>
    <col min="14557" max="14557" width="14.28515625" style="2" customWidth="1"/>
    <col min="14558" max="14558" width="21.42578125" style="2" customWidth="1"/>
    <col min="14559" max="14559" width="3.5703125" style="2" customWidth="1"/>
    <col min="14560" max="14560" width="14.28515625" style="2" customWidth="1"/>
    <col min="14561" max="14561" width="21.42578125" style="2" customWidth="1"/>
    <col min="14562" max="14562" width="3.5703125" style="2" customWidth="1"/>
    <col min="14563" max="14563" width="14.28515625" style="2" customWidth="1"/>
    <col min="14564" max="14564" width="21.42578125" style="2" customWidth="1"/>
    <col min="14565" max="14565" width="3.5703125" style="2" customWidth="1"/>
    <col min="14566" max="14566" width="14.28515625" style="2" customWidth="1"/>
    <col min="14567" max="14567" width="21.42578125" style="2" customWidth="1"/>
    <col min="14568" max="14568" width="3.5703125" style="2" customWidth="1"/>
    <col min="14569" max="14569" width="14.28515625" style="2" customWidth="1"/>
    <col min="14570" max="14570" width="21.42578125" style="2" customWidth="1"/>
    <col min="14571" max="14571" width="3.5703125" style="2" customWidth="1"/>
    <col min="14572" max="14572" width="14.28515625" style="2" customWidth="1"/>
    <col min="14573" max="14573" width="21.42578125" style="2" customWidth="1"/>
    <col min="14574" max="14574" width="3.5703125" style="2" customWidth="1"/>
    <col min="14575" max="14575" width="14.28515625" style="2" customWidth="1"/>
    <col min="14576" max="14576" width="21.42578125" style="2" customWidth="1"/>
    <col min="14577" max="14577" width="3.5703125" style="2" customWidth="1"/>
    <col min="14578" max="14578" width="14.28515625" style="2" customWidth="1"/>
    <col min="14579" max="14579" width="21.42578125" style="2" customWidth="1"/>
    <col min="14580" max="14580" width="3.5703125" style="2" customWidth="1"/>
    <col min="14581" max="14581" width="14.28515625" style="2" customWidth="1"/>
    <col min="14582" max="14582" width="21.42578125" style="2" customWidth="1"/>
    <col min="14583" max="14583" width="3.5703125" style="2" customWidth="1"/>
    <col min="14584" max="14584" width="14.28515625" style="2" customWidth="1"/>
    <col min="14585" max="14585" width="21.42578125" style="2" customWidth="1"/>
    <col min="14586" max="14586" width="3.5703125" style="2" customWidth="1"/>
    <col min="14587" max="14587" width="14.28515625" style="2" customWidth="1"/>
    <col min="14588" max="14588" width="21.42578125" style="2" customWidth="1"/>
    <col min="14589" max="14589" width="3.5703125" style="2" customWidth="1"/>
    <col min="14590" max="14590" width="14.28515625" style="2" customWidth="1"/>
    <col min="14591" max="14591" width="21.42578125" style="2" customWidth="1"/>
    <col min="14592" max="14592" width="3.5703125" style="2" customWidth="1"/>
    <col min="14593" max="14593" width="14.28515625" style="2" customWidth="1"/>
    <col min="14594" max="14594" width="21.42578125" style="2" customWidth="1"/>
    <col min="14595" max="14595" width="3.5703125" style="2" customWidth="1"/>
    <col min="14596" max="14596" width="14.28515625" style="2" customWidth="1"/>
    <col min="14597" max="14597" width="21.42578125" style="2" customWidth="1"/>
    <col min="14598" max="14598" width="3.5703125" style="2" customWidth="1"/>
    <col min="14599" max="14599" width="14.28515625" style="2" customWidth="1"/>
    <col min="14600" max="14600" width="21.42578125" style="2" customWidth="1"/>
    <col min="14601" max="14601" width="3.5703125" style="2" customWidth="1"/>
    <col min="14602" max="14602" width="14.28515625" style="2" customWidth="1"/>
    <col min="14603" max="14603" width="21.42578125" style="2" customWidth="1"/>
    <col min="14604" max="14754" width="9.140625" style="2"/>
    <col min="14755" max="14755" width="3.5703125" style="2" customWidth="1"/>
    <col min="14756" max="14756" width="14.28515625" style="2" customWidth="1"/>
    <col min="14757" max="14757" width="21.42578125" style="2" customWidth="1"/>
    <col min="14758" max="14758" width="3.5703125" style="2" customWidth="1"/>
    <col min="14759" max="14759" width="14.28515625" style="2" customWidth="1"/>
    <col min="14760" max="14760" width="21.42578125" style="2" customWidth="1"/>
    <col min="14761" max="14761" width="3.5703125" style="2" customWidth="1"/>
    <col min="14762" max="14762" width="14.28515625" style="2" customWidth="1"/>
    <col min="14763" max="14763" width="21.42578125" style="2" customWidth="1"/>
    <col min="14764" max="14764" width="3.5703125" style="2" customWidth="1"/>
    <col min="14765" max="14765" width="14.28515625" style="2" customWidth="1"/>
    <col min="14766" max="14766" width="21.42578125" style="2" customWidth="1"/>
    <col min="14767" max="14767" width="3.5703125" style="2" customWidth="1"/>
    <col min="14768" max="14768" width="14.28515625" style="2" customWidth="1"/>
    <col min="14769" max="14769" width="21.42578125" style="2" customWidth="1"/>
    <col min="14770" max="14770" width="3.5703125" style="2" customWidth="1"/>
    <col min="14771" max="14771" width="14.28515625" style="2" customWidth="1"/>
    <col min="14772" max="14772" width="21.42578125" style="2" customWidth="1"/>
    <col min="14773" max="14773" width="3.5703125" style="2" customWidth="1"/>
    <col min="14774" max="14774" width="14.28515625" style="2" customWidth="1"/>
    <col min="14775" max="14775" width="21.42578125" style="2" customWidth="1"/>
    <col min="14776" max="14776" width="3.5703125" style="2" customWidth="1"/>
    <col min="14777" max="14777" width="14.28515625" style="2" customWidth="1"/>
    <col min="14778" max="14778" width="21.42578125" style="2" customWidth="1"/>
    <col min="14779" max="14779" width="3.5703125" style="2" customWidth="1"/>
    <col min="14780" max="14780" width="14.28515625" style="2" customWidth="1"/>
    <col min="14781" max="14781" width="21.42578125" style="2" customWidth="1"/>
    <col min="14782" max="14782" width="3.5703125" style="2" customWidth="1"/>
    <col min="14783" max="14783" width="14.28515625" style="2" customWidth="1"/>
    <col min="14784" max="14784" width="21.42578125" style="2" customWidth="1"/>
    <col min="14785" max="14785" width="3.5703125" style="2" customWidth="1"/>
    <col min="14786" max="14786" width="14.28515625" style="2" customWidth="1"/>
    <col min="14787" max="14787" width="21.42578125" style="2" customWidth="1"/>
    <col min="14788" max="14788" width="3.5703125" style="2" customWidth="1"/>
    <col min="14789" max="14789" width="14.28515625" style="2" customWidth="1"/>
    <col min="14790" max="14790" width="21.42578125" style="2" customWidth="1"/>
    <col min="14791" max="14791" width="3.5703125" style="2" customWidth="1"/>
    <col min="14792" max="14792" width="14.28515625" style="2" customWidth="1"/>
    <col min="14793" max="14793" width="21.42578125" style="2" customWidth="1"/>
    <col min="14794" max="14794" width="3.5703125" style="2" customWidth="1"/>
    <col min="14795" max="14795" width="14.28515625" style="2" customWidth="1"/>
    <col min="14796" max="14796" width="21.42578125" style="2" customWidth="1"/>
    <col min="14797" max="14797" width="3.5703125" style="2" customWidth="1"/>
    <col min="14798" max="14798" width="14.28515625" style="2" customWidth="1"/>
    <col min="14799" max="14799" width="21.42578125" style="2" customWidth="1"/>
    <col min="14800" max="14800" width="3.5703125" style="2" customWidth="1"/>
    <col min="14801" max="14801" width="14.28515625" style="2" customWidth="1"/>
    <col min="14802" max="14802" width="21.42578125" style="2" customWidth="1"/>
    <col min="14803" max="14803" width="3.5703125" style="2" customWidth="1"/>
    <col min="14804" max="14804" width="14.28515625" style="2" customWidth="1"/>
    <col min="14805" max="14805" width="21.42578125" style="2" customWidth="1"/>
    <col min="14806" max="14806" width="3.5703125" style="2" customWidth="1"/>
    <col min="14807" max="14807" width="14.28515625" style="2" customWidth="1"/>
    <col min="14808" max="14808" width="21.42578125" style="2" customWidth="1"/>
    <col min="14809" max="14809" width="3.5703125" style="2" customWidth="1"/>
    <col min="14810" max="14810" width="14.28515625" style="2" customWidth="1"/>
    <col min="14811" max="14811" width="21.42578125" style="2" customWidth="1"/>
    <col min="14812" max="14812" width="3.5703125" style="2" customWidth="1"/>
    <col min="14813" max="14813" width="14.28515625" style="2" customWidth="1"/>
    <col min="14814" max="14814" width="21.42578125" style="2" customWidth="1"/>
    <col min="14815" max="14815" width="3.5703125" style="2" customWidth="1"/>
    <col min="14816" max="14816" width="14.28515625" style="2" customWidth="1"/>
    <col min="14817" max="14817" width="21.42578125" style="2" customWidth="1"/>
    <col min="14818" max="14818" width="3.5703125" style="2" customWidth="1"/>
    <col min="14819" max="14819" width="14.28515625" style="2" customWidth="1"/>
    <col min="14820" max="14820" width="21.42578125" style="2" customWidth="1"/>
    <col min="14821" max="14821" width="3.5703125" style="2" customWidth="1"/>
    <col min="14822" max="14822" width="14.28515625" style="2" customWidth="1"/>
    <col min="14823" max="14823" width="21.42578125" style="2" customWidth="1"/>
    <col min="14824" max="14824" width="3.5703125" style="2" customWidth="1"/>
    <col min="14825" max="14825" width="14.28515625" style="2" customWidth="1"/>
    <col min="14826" max="14826" width="21.42578125" style="2" customWidth="1"/>
    <col min="14827" max="14827" width="3.5703125" style="2" customWidth="1"/>
    <col min="14828" max="14828" width="14.28515625" style="2" customWidth="1"/>
    <col min="14829" max="14829" width="21.42578125" style="2" customWidth="1"/>
    <col min="14830" max="14830" width="3.5703125" style="2" customWidth="1"/>
    <col min="14831" max="14831" width="14.28515625" style="2" customWidth="1"/>
    <col min="14832" max="14832" width="21.42578125" style="2" customWidth="1"/>
    <col min="14833" max="14833" width="3.5703125" style="2" customWidth="1"/>
    <col min="14834" max="14834" width="14.28515625" style="2" customWidth="1"/>
    <col min="14835" max="14835" width="21.42578125" style="2" customWidth="1"/>
    <col min="14836" max="14836" width="3.5703125" style="2" customWidth="1"/>
    <col min="14837" max="14837" width="14.28515625" style="2" customWidth="1"/>
    <col min="14838" max="14838" width="21.42578125" style="2" customWidth="1"/>
    <col min="14839" max="14839" width="3.5703125" style="2" customWidth="1"/>
    <col min="14840" max="14840" width="14.28515625" style="2" customWidth="1"/>
    <col min="14841" max="14841" width="21.42578125" style="2" customWidth="1"/>
    <col min="14842" max="14842" width="3.5703125" style="2" customWidth="1"/>
    <col min="14843" max="14843" width="14.28515625" style="2" customWidth="1"/>
    <col min="14844" max="14844" width="21.42578125" style="2" customWidth="1"/>
    <col min="14845" max="14845" width="3.5703125" style="2" customWidth="1"/>
    <col min="14846" max="14846" width="14.28515625" style="2" customWidth="1"/>
    <col min="14847" max="14847" width="21.42578125" style="2" customWidth="1"/>
    <col min="14848" max="14848" width="3.5703125" style="2" customWidth="1"/>
    <col min="14849" max="14849" width="14.28515625" style="2" customWidth="1"/>
    <col min="14850" max="14850" width="21.42578125" style="2" customWidth="1"/>
    <col min="14851" max="14851" width="3.5703125" style="2" customWidth="1"/>
    <col min="14852" max="14852" width="14.28515625" style="2" customWidth="1"/>
    <col min="14853" max="14853" width="21.42578125" style="2" customWidth="1"/>
    <col min="14854" max="14854" width="3.5703125" style="2" customWidth="1"/>
    <col min="14855" max="14855" width="14.28515625" style="2" customWidth="1"/>
    <col min="14856" max="14856" width="21.42578125" style="2" customWidth="1"/>
    <col min="14857" max="14857" width="3.5703125" style="2" customWidth="1"/>
    <col min="14858" max="14858" width="14.28515625" style="2" customWidth="1"/>
    <col min="14859" max="14859" width="21.42578125" style="2" customWidth="1"/>
    <col min="14860" max="15010" width="9.140625" style="2"/>
    <col min="15011" max="15011" width="3.5703125" style="2" customWidth="1"/>
    <col min="15012" max="15012" width="14.28515625" style="2" customWidth="1"/>
    <col min="15013" max="15013" width="21.42578125" style="2" customWidth="1"/>
    <col min="15014" max="15014" width="3.5703125" style="2" customWidth="1"/>
    <col min="15015" max="15015" width="14.28515625" style="2" customWidth="1"/>
    <col min="15016" max="15016" width="21.42578125" style="2" customWidth="1"/>
    <col min="15017" max="15017" width="3.5703125" style="2" customWidth="1"/>
    <col min="15018" max="15018" width="14.28515625" style="2" customWidth="1"/>
    <col min="15019" max="15019" width="21.42578125" style="2" customWidth="1"/>
    <col min="15020" max="15020" width="3.5703125" style="2" customWidth="1"/>
    <col min="15021" max="15021" width="14.28515625" style="2" customWidth="1"/>
    <col min="15022" max="15022" width="21.42578125" style="2" customWidth="1"/>
    <col min="15023" max="15023" width="3.5703125" style="2" customWidth="1"/>
    <col min="15024" max="15024" width="14.28515625" style="2" customWidth="1"/>
    <col min="15025" max="15025" width="21.42578125" style="2" customWidth="1"/>
    <col min="15026" max="15026" width="3.5703125" style="2" customWidth="1"/>
    <col min="15027" max="15027" width="14.28515625" style="2" customWidth="1"/>
    <col min="15028" max="15028" width="21.42578125" style="2" customWidth="1"/>
    <col min="15029" max="15029" width="3.5703125" style="2" customWidth="1"/>
    <col min="15030" max="15030" width="14.28515625" style="2" customWidth="1"/>
    <col min="15031" max="15031" width="21.42578125" style="2" customWidth="1"/>
    <col min="15032" max="15032" width="3.5703125" style="2" customWidth="1"/>
    <col min="15033" max="15033" width="14.28515625" style="2" customWidth="1"/>
    <col min="15034" max="15034" width="21.42578125" style="2" customWidth="1"/>
    <col min="15035" max="15035" width="3.5703125" style="2" customWidth="1"/>
    <col min="15036" max="15036" width="14.28515625" style="2" customWidth="1"/>
    <col min="15037" max="15037" width="21.42578125" style="2" customWidth="1"/>
    <col min="15038" max="15038" width="3.5703125" style="2" customWidth="1"/>
    <col min="15039" max="15039" width="14.28515625" style="2" customWidth="1"/>
    <col min="15040" max="15040" width="21.42578125" style="2" customWidth="1"/>
    <col min="15041" max="15041" width="3.5703125" style="2" customWidth="1"/>
    <col min="15042" max="15042" width="14.28515625" style="2" customWidth="1"/>
    <col min="15043" max="15043" width="21.42578125" style="2" customWidth="1"/>
    <col min="15044" max="15044" width="3.5703125" style="2" customWidth="1"/>
    <col min="15045" max="15045" width="14.28515625" style="2" customWidth="1"/>
    <col min="15046" max="15046" width="21.42578125" style="2" customWidth="1"/>
    <col min="15047" max="15047" width="3.5703125" style="2" customWidth="1"/>
    <col min="15048" max="15048" width="14.28515625" style="2" customWidth="1"/>
    <col min="15049" max="15049" width="21.42578125" style="2" customWidth="1"/>
    <col min="15050" max="15050" width="3.5703125" style="2" customWidth="1"/>
    <col min="15051" max="15051" width="14.28515625" style="2" customWidth="1"/>
    <col min="15052" max="15052" width="21.42578125" style="2" customWidth="1"/>
    <col min="15053" max="15053" width="3.5703125" style="2" customWidth="1"/>
    <col min="15054" max="15054" width="14.28515625" style="2" customWidth="1"/>
    <col min="15055" max="15055" width="21.42578125" style="2" customWidth="1"/>
    <col min="15056" max="15056" width="3.5703125" style="2" customWidth="1"/>
    <col min="15057" max="15057" width="14.28515625" style="2" customWidth="1"/>
    <col min="15058" max="15058" width="21.42578125" style="2" customWidth="1"/>
    <col min="15059" max="15059" width="3.5703125" style="2" customWidth="1"/>
    <col min="15060" max="15060" width="14.28515625" style="2" customWidth="1"/>
    <col min="15061" max="15061" width="21.42578125" style="2" customWidth="1"/>
    <col min="15062" max="15062" width="3.5703125" style="2" customWidth="1"/>
    <col min="15063" max="15063" width="14.28515625" style="2" customWidth="1"/>
    <col min="15064" max="15064" width="21.42578125" style="2" customWidth="1"/>
    <col min="15065" max="15065" width="3.5703125" style="2" customWidth="1"/>
    <col min="15066" max="15066" width="14.28515625" style="2" customWidth="1"/>
    <col min="15067" max="15067" width="21.42578125" style="2" customWidth="1"/>
    <col min="15068" max="15068" width="3.5703125" style="2" customWidth="1"/>
    <col min="15069" max="15069" width="14.28515625" style="2" customWidth="1"/>
    <col min="15070" max="15070" width="21.42578125" style="2" customWidth="1"/>
    <col min="15071" max="15071" width="3.5703125" style="2" customWidth="1"/>
    <col min="15072" max="15072" width="14.28515625" style="2" customWidth="1"/>
    <col min="15073" max="15073" width="21.42578125" style="2" customWidth="1"/>
    <col min="15074" max="15074" width="3.5703125" style="2" customWidth="1"/>
    <col min="15075" max="15075" width="14.28515625" style="2" customWidth="1"/>
    <col min="15076" max="15076" width="21.42578125" style="2" customWidth="1"/>
    <col min="15077" max="15077" width="3.5703125" style="2" customWidth="1"/>
    <col min="15078" max="15078" width="14.28515625" style="2" customWidth="1"/>
    <col min="15079" max="15079" width="21.42578125" style="2" customWidth="1"/>
    <col min="15080" max="15080" width="3.5703125" style="2" customWidth="1"/>
    <col min="15081" max="15081" width="14.28515625" style="2" customWidth="1"/>
    <col min="15082" max="15082" width="21.42578125" style="2" customWidth="1"/>
    <col min="15083" max="15083" width="3.5703125" style="2" customWidth="1"/>
    <col min="15084" max="15084" width="14.28515625" style="2" customWidth="1"/>
    <col min="15085" max="15085" width="21.42578125" style="2" customWidth="1"/>
    <col min="15086" max="15086" width="3.5703125" style="2" customWidth="1"/>
    <col min="15087" max="15087" width="14.28515625" style="2" customWidth="1"/>
    <col min="15088" max="15088" width="21.42578125" style="2" customWidth="1"/>
    <col min="15089" max="15089" width="3.5703125" style="2" customWidth="1"/>
    <col min="15090" max="15090" width="14.28515625" style="2" customWidth="1"/>
    <col min="15091" max="15091" width="21.42578125" style="2" customWidth="1"/>
    <col min="15092" max="15092" width="3.5703125" style="2" customWidth="1"/>
    <col min="15093" max="15093" width="14.28515625" style="2" customWidth="1"/>
    <col min="15094" max="15094" width="21.42578125" style="2" customWidth="1"/>
    <col min="15095" max="15095" width="3.5703125" style="2" customWidth="1"/>
    <col min="15096" max="15096" width="14.28515625" style="2" customWidth="1"/>
    <col min="15097" max="15097" width="21.42578125" style="2" customWidth="1"/>
    <col min="15098" max="15098" width="3.5703125" style="2" customWidth="1"/>
    <col min="15099" max="15099" width="14.28515625" style="2" customWidth="1"/>
    <col min="15100" max="15100" width="21.42578125" style="2" customWidth="1"/>
    <col min="15101" max="15101" width="3.5703125" style="2" customWidth="1"/>
    <col min="15102" max="15102" width="14.28515625" style="2" customWidth="1"/>
    <col min="15103" max="15103" width="21.42578125" style="2" customWidth="1"/>
    <col min="15104" max="15104" width="3.5703125" style="2" customWidth="1"/>
    <col min="15105" max="15105" width="14.28515625" style="2" customWidth="1"/>
    <col min="15106" max="15106" width="21.42578125" style="2" customWidth="1"/>
    <col min="15107" max="15107" width="3.5703125" style="2" customWidth="1"/>
    <col min="15108" max="15108" width="14.28515625" style="2" customWidth="1"/>
    <col min="15109" max="15109" width="21.42578125" style="2" customWidth="1"/>
    <col min="15110" max="15110" width="3.5703125" style="2" customWidth="1"/>
    <col min="15111" max="15111" width="14.28515625" style="2" customWidth="1"/>
    <col min="15112" max="15112" width="21.42578125" style="2" customWidth="1"/>
    <col min="15113" max="15113" width="3.5703125" style="2" customWidth="1"/>
    <col min="15114" max="15114" width="14.28515625" style="2" customWidth="1"/>
    <col min="15115" max="15115" width="21.42578125" style="2" customWidth="1"/>
    <col min="15116" max="15266" width="9.140625" style="2"/>
    <col min="15267" max="15267" width="3.5703125" style="2" customWidth="1"/>
    <col min="15268" max="15268" width="14.28515625" style="2" customWidth="1"/>
    <col min="15269" max="15269" width="21.42578125" style="2" customWidth="1"/>
    <col min="15270" max="15270" width="3.5703125" style="2" customWidth="1"/>
    <col min="15271" max="15271" width="14.28515625" style="2" customWidth="1"/>
    <col min="15272" max="15272" width="21.42578125" style="2" customWidth="1"/>
    <col min="15273" max="15273" width="3.5703125" style="2" customWidth="1"/>
    <col min="15274" max="15274" width="14.28515625" style="2" customWidth="1"/>
    <col min="15275" max="15275" width="21.42578125" style="2" customWidth="1"/>
    <col min="15276" max="15276" width="3.5703125" style="2" customWidth="1"/>
    <col min="15277" max="15277" width="14.28515625" style="2" customWidth="1"/>
    <col min="15278" max="15278" width="21.42578125" style="2" customWidth="1"/>
    <col min="15279" max="15279" width="3.5703125" style="2" customWidth="1"/>
    <col min="15280" max="15280" width="14.28515625" style="2" customWidth="1"/>
    <col min="15281" max="15281" width="21.42578125" style="2" customWidth="1"/>
    <col min="15282" max="15282" width="3.5703125" style="2" customWidth="1"/>
    <col min="15283" max="15283" width="14.28515625" style="2" customWidth="1"/>
    <col min="15284" max="15284" width="21.42578125" style="2" customWidth="1"/>
    <col min="15285" max="15285" width="3.5703125" style="2" customWidth="1"/>
    <col min="15286" max="15286" width="14.28515625" style="2" customWidth="1"/>
    <col min="15287" max="15287" width="21.42578125" style="2" customWidth="1"/>
    <col min="15288" max="15288" width="3.5703125" style="2" customWidth="1"/>
    <col min="15289" max="15289" width="14.28515625" style="2" customWidth="1"/>
    <col min="15290" max="15290" width="21.42578125" style="2" customWidth="1"/>
    <col min="15291" max="15291" width="3.5703125" style="2" customWidth="1"/>
    <col min="15292" max="15292" width="14.28515625" style="2" customWidth="1"/>
    <col min="15293" max="15293" width="21.42578125" style="2" customWidth="1"/>
    <col min="15294" max="15294" width="3.5703125" style="2" customWidth="1"/>
    <col min="15295" max="15295" width="14.28515625" style="2" customWidth="1"/>
    <col min="15296" max="15296" width="21.42578125" style="2" customWidth="1"/>
    <col min="15297" max="15297" width="3.5703125" style="2" customWidth="1"/>
    <col min="15298" max="15298" width="14.28515625" style="2" customWidth="1"/>
    <col min="15299" max="15299" width="21.42578125" style="2" customWidth="1"/>
    <col min="15300" max="15300" width="3.5703125" style="2" customWidth="1"/>
    <col min="15301" max="15301" width="14.28515625" style="2" customWidth="1"/>
    <col min="15302" max="15302" width="21.42578125" style="2" customWidth="1"/>
    <col min="15303" max="15303" width="3.5703125" style="2" customWidth="1"/>
    <col min="15304" max="15304" width="14.28515625" style="2" customWidth="1"/>
    <col min="15305" max="15305" width="21.42578125" style="2" customWidth="1"/>
    <col min="15306" max="15306" width="3.5703125" style="2" customWidth="1"/>
    <col min="15307" max="15307" width="14.28515625" style="2" customWidth="1"/>
    <col min="15308" max="15308" width="21.42578125" style="2" customWidth="1"/>
    <col min="15309" max="15309" width="3.5703125" style="2" customWidth="1"/>
    <col min="15310" max="15310" width="14.28515625" style="2" customWidth="1"/>
    <col min="15311" max="15311" width="21.42578125" style="2" customWidth="1"/>
    <col min="15312" max="15312" width="3.5703125" style="2" customWidth="1"/>
    <col min="15313" max="15313" width="14.28515625" style="2" customWidth="1"/>
    <col min="15314" max="15314" width="21.42578125" style="2" customWidth="1"/>
    <col min="15315" max="15315" width="3.5703125" style="2" customWidth="1"/>
    <col min="15316" max="15316" width="14.28515625" style="2" customWidth="1"/>
    <col min="15317" max="15317" width="21.42578125" style="2" customWidth="1"/>
    <col min="15318" max="15318" width="3.5703125" style="2" customWidth="1"/>
    <col min="15319" max="15319" width="14.28515625" style="2" customWidth="1"/>
    <col min="15320" max="15320" width="21.42578125" style="2" customWidth="1"/>
    <col min="15321" max="15321" width="3.5703125" style="2" customWidth="1"/>
    <col min="15322" max="15322" width="14.28515625" style="2" customWidth="1"/>
    <col min="15323" max="15323" width="21.42578125" style="2" customWidth="1"/>
    <col min="15324" max="15324" width="3.5703125" style="2" customWidth="1"/>
    <col min="15325" max="15325" width="14.28515625" style="2" customWidth="1"/>
    <col min="15326" max="15326" width="21.42578125" style="2" customWidth="1"/>
    <col min="15327" max="15327" width="3.5703125" style="2" customWidth="1"/>
    <col min="15328" max="15328" width="14.28515625" style="2" customWidth="1"/>
    <col min="15329" max="15329" width="21.42578125" style="2" customWidth="1"/>
    <col min="15330" max="15330" width="3.5703125" style="2" customWidth="1"/>
    <col min="15331" max="15331" width="14.28515625" style="2" customWidth="1"/>
    <col min="15332" max="15332" width="21.42578125" style="2" customWidth="1"/>
    <col min="15333" max="15333" width="3.5703125" style="2" customWidth="1"/>
    <col min="15334" max="15334" width="14.28515625" style="2" customWidth="1"/>
    <col min="15335" max="15335" width="21.42578125" style="2" customWidth="1"/>
    <col min="15336" max="15336" width="3.5703125" style="2" customWidth="1"/>
    <col min="15337" max="15337" width="14.28515625" style="2" customWidth="1"/>
    <col min="15338" max="15338" width="21.42578125" style="2" customWidth="1"/>
    <col min="15339" max="15339" width="3.5703125" style="2" customWidth="1"/>
    <col min="15340" max="15340" width="14.28515625" style="2" customWidth="1"/>
    <col min="15341" max="15341" width="21.42578125" style="2" customWidth="1"/>
    <col min="15342" max="15342" width="3.5703125" style="2" customWidth="1"/>
    <col min="15343" max="15343" width="14.28515625" style="2" customWidth="1"/>
    <col min="15344" max="15344" width="21.42578125" style="2" customWidth="1"/>
    <col min="15345" max="15345" width="3.5703125" style="2" customWidth="1"/>
    <col min="15346" max="15346" width="14.28515625" style="2" customWidth="1"/>
    <col min="15347" max="15347" width="21.42578125" style="2" customWidth="1"/>
    <col min="15348" max="15348" width="3.5703125" style="2" customWidth="1"/>
    <col min="15349" max="15349" width="14.28515625" style="2" customWidth="1"/>
    <col min="15350" max="15350" width="21.42578125" style="2" customWidth="1"/>
    <col min="15351" max="15351" width="3.5703125" style="2" customWidth="1"/>
    <col min="15352" max="15352" width="14.28515625" style="2" customWidth="1"/>
    <col min="15353" max="15353" width="21.42578125" style="2" customWidth="1"/>
    <col min="15354" max="15354" width="3.5703125" style="2" customWidth="1"/>
    <col min="15355" max="15355" width="14.28515625" style="2" customWidth="1"/>
    <col min="15356" max="15356" width="21.42578125" style="2" customWidth="1"/>
    <col min="15357" max="15357" width="3.5703125" style="2" customWidth="1"/>
    <col min="15358" max="15358" width="14.28515625" style="2" customWidth="1"/>
    <col min="15359" max="15359" width="21.42578125" style="2" customWidth="1"/>
    <col min="15360" max="15360" width="3.5703125" style="2" customWidth="1"/>
    <col min="15361" max="15361" width="14.28515625" style="2" customWidth="1"/>
    <col min="15362" max="15362" width="21.42578125" style="2" customWidth="1"/>
    <col min="15363" max="15363" width="3.5703125" style="2" customWidth="1"/>
    <col min="15364" max="15364" width="14.28515625" style="2" customWidth="1"/>
    <col min="15365" max="15365" width="21.42578125" style="2" customWidth="1"/>
    <col min="15366" max="15366" width="3.5703125" style="2" customWidth="1"/>
    <col min="15367" max="15367" width="14.28515625" style="2" customWidth="1"/>
    <col min="15368" max="15368" width="21.42578125" style="2" customWidth="1"/>
    <col min="15369" max="15369" width="3.5703125" style="2" customWidth="1"/>
    <col min="15370" max="15370" width="14.28515625" style="2" customWidth="1"/>
    <col min="15371" max="15371" width="21.42578125" style="2" customWidth="1"/>
    <col min="15372" max="15522" width="9.140625" style="2"/>
    <col min="15523" max="15523" width="3.5703125" style="2" customWidth="1"/>
    <col min="15524" max="15524" width="14.28515625" style="2" customWidth="1"/>
    <col min="15525" max="15525" width="21.42578125" style="2" customWidth="1"/>
    <col min="15526" max="15526" width="3.5703125" style="2" customWidth="1"/>
    <col min="15527" max="15527" width="14.28515625" style="2" customWidth="1"/>
    <col min="15528" max="15528" width="21.42578125" style="2" customWidth="1"/>
    <col min="15529" max="15529" width="3.5703125" style="2" customWidth="1"/>
    <col min="15530" max="15530" width="14.28515625" style="2" customWidth="1"/>
    <col min="15531" max="15531" width="21.42578125" style="2" customWidth="1"/>
    <col min="15532" max="15532" width="3.5703125" style="2" customWidth="1"/>
    <col min="15533" max="15533" width="14.28515625" style="2" customWidth="1"/>
    <col min="15534" max="15534" width="21.42578125" style="2" customWidth="1"/>
    <col min="15535" max="15535" width="3.5703125" style="2" customWidth="1"/>
    <col min="15536" max="15536" width="14.28515625" style="2" customWidth="1"/>
    <col min="15537" max="15537" width="21.42578125" style="2" customWidth="1"/>
    <col min="15538" max="15538" width="3.5703125" style="2" customWidth="1"/>
    <col min="15539" max="15539" width="14.28515625" style="2" customWidth="1"/>
    <col min="15540" max="15540" width="21.42578125" style="2" customWidth="1"/>
    <col min="15541" max="15541" width="3.5703125" style="2" customWidth="1"/>
    <col min="15542" max="15542" width="14.28515625" style="2" customWidth="1"/>
    <col min="15543" max="15543" width="21.42578125" style="2" customWidth="1"/>
    <col min="15544" max="15544" width="3.5703125" style="2" customWidth="1"/>
    <col min="15545" max="15545" width="14.28515625" style="2" customWidth="1"/>
    <col min="15546" max="15546" width="21.42578125" style="2" customWidth="1"/>
    <col min="15547" max="15547" width="3.5703125" style="2" customWidth="1"/>
    <col min="15548" max="15548" width="14.28515625" style="2" customWidth="1"/>
    <col min="15549" max="15549" width="21.42578125" style="2" customWidth="1"/>
    <col min="15550" max="15550" width="3.5703125" style="2" customWidth="1"/>
    <col min="15551" max="15551" width="14.28515625" style="2" customWidth="1"/>
    <col min="15552" max="15552" width="21.42578125" style="2" customWidth="1"/>
    <col min="15553" max="15553" width="3.5703125" style="2" customWidth="1"/>
    <col min="15554" max="15554" width="14.28515625" style="2" customWidth="1"/>
    <col min="15555" max="15555" width="21.42578125" style="2" customWidth="1"/>
    <col min="15556" max="15556" width="3.5703125" style="2" customWidth="1"/>
    <col min="15557" max="15557" width="14.28515625" style="2" customWidth="1"/>
    <col min="15558" max="15558" width="21.42578125" style="2" customWidth="1"/>
    <col min="15559" max="15559" width="3.5703125" style="2" customWidth="1"/>
    <col min="15560" max="15560" width="14.28515625" style="2" customWidth="1"/>
    <col min="15561" max="15561" width="21.42578125" style="2" customWidth="1"/>
    <col min="15562" max="15562" width="3.5703125" style="2" customWidth="1"/>
    <col min="15563" max="15563" width="14.28515625" style="2" customWidth="1"/>
    <col min="15564" max="15564" width="21.42578125" style="2" customWidth="1"/>
    <col min="15565" max="15565" width="3.5703125" style="2" customWidth="1"/>
    <col min="15566" max="15566" width="14.28515625" style="2" customWidth="1"/>
    <col min="15567" max="15567" width="21.42578125" style="2" customWidth="1"/>
    <col min="15568" max="15568" width="3.5703125" style="2" customWidth="1"/>
    <col min="15569" max="15569" width="14.28515625" style="2" customWidth="1"/>
    <col min="15570" max="15570" width="21.42578125" style="2" customWidth="1"/>
    <col min="15571" max="15571" width="3.5703125" style="2" customWidth="1"/>
    <col min="15572" max="15572" width="14.28515625" style="2" customWidth="1"/>
    <col min="15573" max="15573" width="21.42578125" style="2" customWidth="1"/>
    <col min="15574" max="15574" width="3.5703125" style="2" customWidth="1"/>
    <col min="15575" max="15575" width="14.28515625" style="2" customWidth="1"/>
    <col min="15576" max="15576" width="21.42578125" style="2" customWidth="1"/>
    <col min="15577" max="15577" width="3.5703125" style="2" customWidth="1"/>
    <col min="15578" max="15578" width="14.28515625" style="2" customWidth="1"/>
    <col min="15579" max="15579" width="21.42578125" style="2" customWidth="1"/>
    <col min="15580" max="15580" width="3.5703125" style="2" customWidth="1"/>
    <col min="15581" max="15581" width="14.28515625" style="2" customWidth="1"/>
    <col min="15582" max="15582" width="21.42578125" style="2" customWidth="1"/>
    <col min="15583" max="15583" width="3.5703125" style="2" customWidth="1"/>
    <col min="15584" max="15584" width="14.28515625" style="2" customWidth="1"/>
    <col min="15585" max="15585" width="21.42578125" style="2" customWidth="1"/>
    <col min="15586" max="15586" width="3.5703125" style="2" customWidth="1"/>
    <col min="15587" max="15587" width="14.28515625" style="2" customWidth="1"/>
    <col min="15588" max="15588" width="21.42578125" style="2" customWidth="1"/>
    <col min="15589" max="15589" width="3.5703125" style="2" customWidth="1"/>
    <col min="15590" max="15590" width="14.28515625" style="2" customWidth="1"/>
    <col min="15591" max="15591" width="21.42578125" style="2" customWidth="1"/>
    <col min="15592" max="15592" width="3.5703125" style="2" customWidth="1"/>
    <col min="15593" max="15593" width="14.28515625" style="2" customWidth="1"/>
    <col min="15594" max="15594" width="21.42578125" style="2" customWidth="1"/>
    <col min="15595" max="15595" width="3.5703125" style="2" customWidth="1"/>
    <col min="15596" max="15596" width="14.28515625" style="2" customWidth="1"/>
    <col min="15597" max="15597" width="21.42578125" style="2" customWidth="1"/>
    <col min="15598" max="15598" width="3.5703125" style="2" customWidth="1"/>
    <col min="15599" max="15599" width="14.28515625" style="2" customWidth="1"/>
    <col min="15600" max="15600" width="21.42578125" style="2" customWidth="1"/>
    <col min="15601" max="15601" width="3.5703125" style="2" customWidth="1"/>
    <col min="15602" max="15602" width="14.28515625" style="2" customWidth="1"/>
    <col min="15603" max="15603" width="21.42578125" style="2" customWidth="1"/>
    <col min="15604" max="15604" width="3.5703125" style="2" customWidth="1"/>
    <col min="15605" max="15605" width="14.28515625" style="2" customWidth="1"/>
    <col min="15606" max="15606" width="21.42578125" style="2" customWidth="1"/>
    <col min="15607" max="15607" width="3.5703125" style="2" customWidth="1"/>
    <col min="15608" max="15608" width="14.28515625" style="2" customWidth="1"/>
    <col min="15609" max="15609" width="21.42578125" style="2" customWidth="1"/>
    <col min="15610" max="15610" width="3.5703125" style="2" customWidth="1"/>
    <col min="15611" max="15611" width="14.28515625" style="2" customWidth="1"/>
    <col min="15612" max="15612" width="21.42578125" style="2" customWidth="1"/>
    <col min="15613" max="15613" width="3.5703125" style="2" customWidth="1"/>
    <col min="15614" max="15614" width="14.28515625" style="2" customWidth="1"/>
    <col min="15615" max="15615" width="21.42578125" style="2" customWidth="1"/>
    <col min="15616" max="15616" width="3.5703125" style="2" customWidth="1"/>
    <col min="15617" max="15617" width="14.28515625" style="2" customWidth="1"/>
    <col min="15618" max="15618" width="21.42578125" style="2" customWidth="1"/>
    <col min="15619" max="15619" width="3.5703125" style="2" customWidth="1"/>
    <col min="15620" max="15620" width="14.28515625" style="2" customWidth="1"/>
    <col min="15621" max="15621" width="21.42578125" style="2" customWidth="1"/>
    <col min="15622" max="15622" width="3.5703125" style="2" customWidth="1"/>
    <col min="15623" max="15623" width="14.28515625" style="2" customWidth="1"/>
    <col min="15624" max="15624" width="21.42578125" style="2" customWidth="1"/>
    <col min="15625" max="15625" width="3.5703125" style="2" customWidth="1"/>
    <col min="15626" max="15626" width="14.28515625" style="2" customWidth="1"/>
    <col min="15627" max="15627" width="21.42578125" style="2" customWidth="1"/>
    <col min="15628" max="15778" width="9.140625" style="2"/>
    <col min="15779" max="15779" width="3.5703125" style="2" customWidth="1"/>
    <col min="15780" max="15780" width="14.28515625" style="2" customWidth="1"/>
    <col min="15781" max="15781" width="21.42578125" style="2" customWidth="1"/>
    <col min="15782" max="15782" width="3.5703125" style="2" customWidth="1"/>
    <col min="15783" max="15783" width="14.28515625" style="2" customWidth="1"/>
    <col min="15784" max="15784" width="21.42578125" style="2" customWidth="1"/>
    <col min="15785" max="15785" width="3.5703125" style="2" customWidth="1"/>
    <col min="15786" max="15786" width="14.28515625" style="2" customWidth="1"/>
    <col min="15787" max="15787" width="21.42578125" style="2" customWidth="1"/>
    <col min="15788" max="15788" width="3.5703125" style="2" customWidth="1"/>
    <col min="15789" max="15789" width="14.28515625" style="2" customWidth="1"/>
    <col min="15790" max="15790" width="21.42578125" style="2" customWidth="1"/>
    <col min="15791" max="15791" width="3.5703125" style="2" customWidth="1"/>
    <col min="15792" max="15792" width="14.28515625" style="2" customWidth="1"/>
    <col min="15793" max="15793" width="21.42578125" style="2" customWidth="1"/>
    <col min="15794" max="15794" width="3.5703125" style="2" customWidth="1"/>
    <col min="15795" max="15795" width="14.28515625" style="2" customWidth="1"/>
    <col min="15796" max="15796" width="21.42578125" style="2" customWidth="1"/>
    <col min="15797" max="15797" width="3.5703125" style="2" customWidth="1"/>
    <col min="15798" max="15798" width="14.28515625" style="2" customWidth="1"/>
    <col min="15799" max="15799" width="21.42578125" style="2" customWidth="1"/>
    <col min="15800" max="15800" width="3.5703125" style="2" customWidth="1"/>
    <col min="15801" max="15801" width="14.28515625" style="2" customWidth="1"/>
    <col min="15802" max="15802" width="21.42578125" style="2" customWidth="1"/>
    <col min="15803" max="15803" width="3.5703125" style="2" customWidth="1"/>
    <col min="15804" max="15804" width="14.28515625" style="2" customWidth="1"/>
    <col min="15805" max="15805" width="21.42578125" style="2" customWidth="1"/>
    <col min="15806" max="15806" width="3.5703125" style="2" customWidth="1"/>
    <col min="15807" max="15807" width="14.28515625" style="2" customWidth="1"/>
    <col min="15808" max="15808" width="21.42578125" style="2" customWidth="1"/>
    <col min="15809" max="15809" width="3.5703125" style="2" customWidth="1"/>
    <col min="15810" max="15810" width="14.28515625" style="2" customWidth="1"/>
    <col min="15811" max="15811" width="21.42578125" style="2" customWidth="1"/>
    <col min="15812" max="15812" width="3.5703125" style="2" customWidth="1"/>
    <col min="15813" max="15813" width="14.28515625" style="2" customWidth="1"/>
    <col min="15814" max="15814" width="21.42578125" style="2" customWidth="1"/>
    <col min="15815" max="15815" width="3.5703125" style="2" customWidth="1"/>
    <col min="15816" max="15816" width="14.28515625" style="2" customWidth="1"/>
    <col min="15817" max="15817" width="21.42578125" style="2" customWidth="1"/>
    <col min="15818" max="15818" width="3.5703125" style="2" customWidth="1"/>
    <col min="15819" max="15819" width="14.28515625" style="2" customWidth="1"/>
    <col min="15820" max="15820" width="21.42578125" style="2" customWidth="1"/>
    <col min="15821" max="15821" width="3.5703125" style="2" customWidth="1"/>
    <col min="15822" max="15822" width="14.28515625" style="2" customWidth="1"/>
    <col min="15823" max="15823" width="21.42578125" style="2" customWidth="1"/>
    <col min="15824" max="15824" width="3.5703125" style="2" customWidth="1"/>
    <col min="15825" max="15825" width="14.28515625" style="2" customWidth="1"/>
    <col min="15826" max="15826" width="21.42578125" style="2" customWidth="1"/>
    <col min="15827" max="15827" width="3.5703125" style="2" customWidth="1"/>
    <col min="15828" max="15828" width="14.28515625" style="2" customWidth="1"/>
    <col min="15829" max="15829" width="21.42578125" style="2" customWidth="1"/>
    <col min="15830" max="15830" width="3.5703125" style="2" customWidth="1"/>
    <col min="15831" max="15831" width="14.28515625" style="2" customWidth="1"/>
    <col min="15832" max="15832" width="21.42578125" style="2" customWidth="1"/>
    <col min="15833" max="15833" width="3.5703125" style="2" customWidth="1"/>
    <col min="15834" max="15834" width="14.28515625" style="2" customWidth="1"/>
    <col min="15835" max="15835" width="21.42578125" style="2" customWidth="1"/>
    <col min="15836" max="15836" width="3.5703125" style="2" customWidth="1"/>
    <col min="15837" max="15837" width="14.28515625" style="2" customWidth="1"/>
    <col min="15838" max="15838" width="21.42578125" style="2" customWidth="1"/>
    <col min="15839" max="15839" width="3.5703125" style="2" customWidth="1"/>
    <col min="15840" max="15840" width="14.28515625" style="2" customWidth="1"/>
    <col min="15841" max="15841" width="21.42578125" style="2" customWidth="1"/>
    <col min="15842" max="15842" width="3.5703125" style="2" customWidth="1"/>
    <col min="15843" max="15843" width="14.28515625" style="2" customWidth="1"/>
    <col min="15844" max="15844" width="21.42578125" style="2" customWidth="1"/>
    <col min="15845" max="15845" width="3.5703125" style="2" customWidth="1"/>
    <col min="15846" max="15846" width="14.28515625" style="2" customWidth="1"/>
    <col min="15847" max="15847" width="21.42578125" style="2" customWidth="1"/>
    <col min="15848" max="15848" width="3.5703125" style="2" customWidth="1"/>
    <col min="15849" max="15849" width="14.28515625" style="2" customWidth="1"/>
    <col min="15850" max="15850" width="21.42578125" style="2" customWidth="1"/>
    <col min="15851" max="15851" width="3.5703125" style="2" customWidth="1"/>
    <col min="15852" max="15852" width="14.28515625" style="2" customWidth="1"/>
    <col min="15853" max="15853" width="21.42578125" style="2" customWidth="1"/>
    <col min="15854" max="15854" width="3.5703125" style="2" customWidth="1"/>
    <col min="15855" max="15855" width="14.28515625" style="2" customWidth="1"/>
    <col min="15856" max="15856" width="21.42578125" style="2" customWidth="1"/>
    <col min="15857" max="15857" width="3.5703125" style="2" customWidth="1"/>
    <col min="15858" max="15858" width="14.28515625" style="2" customWidth="1"/>
    <col min="15859" max="15859" width="21.42578125" style="2" customWidth="1"/>
    <col min="15860" max="15860" width="3.5703125" style="2" customWidth="1"/>
    <col min="15861" max="15861" width="14.28515625" style="2" customWidth="1"/>
    <col min="15862" max="15862" width="21.42578125" style="2" customWidth="1"/>
    <col min="15863" max="15863" width="3.5703125" style="2" customWidth="1"/>
    <col min="15864" max="15864" width="14.28515625" style="2" customWidth="1"/>
    <col min="15865" max="15865" width="21.42578125" style="2" customWidth="1"/>
    <col min="15866" max="15866" width="3.5703125" style="2" customWidth="1"/>
    <col min="15867" max="15867" width="14.28515625" style="2" customWidth="1"/>
    <col min="15868" max="15868" width="21.42578125" style="2" customWidth="1"/>
    <col min="15869" max="15869" width="3.5703125" style="2" customWidth="1"/>
    <col min="15870" max="15870" width="14.28515625" style="2" customWidth="1"/>
    <col min="15871" max="15871" width="21.42578125" style="2" customWidth="1"/>
    <col min="15872" max="15872" width="3.5703125" style="2" customWidth="1"/>
    <col min="15873" max="15873" width="14.28515625" style="2" customWidth="1"/>
    <col min="15874" max="15874" width="21.42578125" style="2" customWidth="1"/>
    <col min="15875" max="15875" width="3.5703125" style="2" customWidth="1"/>
    <col min="15876" max="15876" width="14.28515625" style="2" customWidth="1"/>
    <col min="15877" max="15877" width="21.42578125" style="2" customWidth="1"/>
    <col min="15878" max="15878" width="3.5703125" style="2" customWidth="1"/>
    <col min="15879" max="15879" width="14.28515625" style="2" customWidth="1"/>
    <col min="15880" max="15880" width="21.42578125" style="2" customWidth="1"/>
    <col min="15881" max="15881" width="3.5703125" style="2" customWidth="1"/>
    <col min="15882" max="15882" width="14.28515625" style="2" customWidth="1"/>
    <col min="15883" max="15883" width="21.42578125" style="2" customWidth="1"/>
    <col min="15884" max="16034" width="9.140625" style="2"/>
    <col min="16035" max="16035" width="3.5703125" style="2" customWidth="1"/>
    <col min="16036" max="16036" width="14.28515625" style="2" customWidth="1"/>
    <col min="16037" max="16037" width="21.42578125" style="2" customWidth="1"/>
    <col min="16038" max="16038" width="3.5703125" style="2" customWidth="1"/>
    <col min="16039" max="16039" width="14.28515625" style="2" customWidth="1"/>
    <col min="16040" max="16040" width="21.42578125" style="2" customWidth="1"/>
    <col min="16041" max="16041" width="3.5703125" style="2" customWidth="1"/>
    <col min="16042" max="16042" width="14.28515625" style="2" customWidth="1"/>
    <col min="16043" max="16043" width="21.42578125" style="2" customWidth="1"/>
    <col min="16044" max="16044" width="3.5703125" style="2" customWidth="1"/>
    <col min="16045" max="16045" width="14.28515625" style="2" customWidth="1"/>
    <col min="16046" max="16046" width="21.42578125" style="2" customWidth="1"/>
    <col min="16047" max="16047" width="3.5703125" style="2" customWidth="1"/>
    <col min="16048" max="16048" width="14.28515625" style="2" customWidth="1"/>
    <col min="16049" max="16049" width="21.42578125" style="2" customWidth="1"/>
    <col min="16050" max="16050" width="3.5703125" style="2" customWidth="1"/>
    <col min="16051" max="16051" width="14.28515625" style="2" customWidth="1"/>
    <col min="16052" max="16052" width="21.42578125" style="2" customWidth="1"/>
    <col min="16053" max="16053" width="3.5703125" style="2" customWidth="1"/>
    <col min="16054" max="16054" width="14.28515625" style="2" customWidth="1"/>
    <col min="16055" max="16055" width="21.42578125" style="2" customWidth="1"/>
    <col min="16056" max="16056" width="3.5703125" style="2" customWidth="1"/>
    <col min="16057" max="16057" width="14.28515625" style="2" customWidth="1"/>
    <col min="16058" max="16058" width="21.42578125" style="2" customWidth="1"/>
    <col min="16059" max="16059" width="3.5703125" style="2" customWidth="1"/>
    <col min="16060" max="16060" width="14.28515625" style="2" customWidth="1"/>
    <col min="16061" max="16061" width="21.42578125" style="2" customWidth="1"/>
    <col min="16062" max="16062" width="3.5703125" style="2" customWidth="1"/>
    <col min="16063" max="16063" width="14.28515625" style="2" customWidth="1"/>
    <col min="16064" max="16064" width="21.42578125" style="2" customWidth="1"/>
    <col min="16065" max="16065" width="3.5703125" style="2" customWidth="1"/>
    <col min="16066" max="16066" width="14.28515625" style="2" customWidth="1"/>
    <col min="16067" max="16067" width="21.42578125" style="2" customWidth="1"/>
    <col min="16068" max="16068" width="3.5703125" style="2" customWidth="1"/>
    <col min="16069" max="16069" width="14.28515625" style="2" customWidth="1"/>
    <col min="16070" max="16070" width="21.42578125" style="2" customWidth="1"/>
    <col min="16071" max="16071" width="3.5703125" style="2" customWidth="1"/>
    <col min="16072" max="16072" width="14.28515625" style="2" customWidth="1"/>
    <col min="16073" max="16073" width="21.42578125" style="2" customWidth="1"/>
    <col min="16074" max="16074" width="3.5703125" style="2" customWidth="1"/>
    <col min="16075" max="16075" width="14.28515625" style="2" customWidth="1"/>
    <col min="16076" max="16076" width="21.42578125" style="2" customWidth="1"/>
    <col min="16077" max="16077" width="3.5703125" style="2" customWidth="1"/>
    <col min="16078" max="16078" width="14.28515625" style="2" customWidth="1"/>
    <col min="16079" max="16079" width="21.42578125" style="2" customWidth="1"/>
    <col min="16080" max="16080" width="3.5703125" style="2" customWidth="1"/>
    <col min="16081" max="16081" width="14.28515625" style="2" customWidth="1"/>
    <col min="16082" max="16082" width="21.42578125" style="2" customWidth="1"/>
    <col min="16083" max="16083" width="3.5703125" style="2" customWidth="1"/>
    <col min="16084" max="16084" width="14.28515625" style="2" customWidth="1"/>
    <col min="16085" max="16085" width="21.42578125" style="2" customWidth="1"/>
    <col min="16086" max="16086" width="3.5703125" style="2" customWidth="1"/>
    <col min="16087" max="16087" width="14.28515625" style="2" customWidth="1"/>
    <col min="16088" max="16088" width="21.42578125" style="2" customWidth="1"/>
    <col min="16089" max="16089" width="3.5703125" style="2" customWidth="1"/>
    <col min="16090" max="16090" width="14.28515625" style="2" customWidth="1"/>
    <col min="16091" max="16091" width="21.42578125" style="2" customWidth="1"/>
    <col min="16092" max="16092" width="3.5703125" style="2" customWidth="1"/>
    <col min="16093" max="16093" width="14.28515625" style="2" customWidth="1"/>
    <col min="16094" max="16094" width="21.42578125" style="2" customWidth="1"/>
    <col min="16095" max="16095" width="3.5703125" style="2" customWidth="1"/>
    <col min="16096" max="16096" width="14.28515625" style="2" customWidth="1"/>
    <col min="16097" max="16097" width="21.42578125" style="2" customWidth="1"/>
    <col min="16098" max="16098" width="3.5703125" style="2" customWidth="1"/>
    <col min="16099" max="16099" width="14.28515625" style="2" customWidth="1"/>
    <col min="16100" max="16100" width="21.42578125" style="2" customWidth="1"/>
    <col min="16101" max="16101" width="3.5703125" style="2" customWidth="1"/>
    <col min="16102" max="16102" width="14.28515625" style="2" customWidth="1"/>
    <col min="16103" max="16103" width="21.42578125" style="2" customWidth="1"/>
    <col min="16104" max="16104" width="3.5703125" style="2" customWidth="1"/>
    <col min="16105" max="16105" width="14.28515625" style="2" customWidth="1"/>
    <col min="16106" max="16106" width="21.42578125" style="2" customWidth="1"/>
    <col min="16107" max="16107" width="3.5703125" style="2" customWidth="1"/>
    <col min="16108" max="16108" width="14.28515625" style="2" customWidth="1"/>
    <col min="16109" max="16109" width="21.42578125" style="2" customWidth="1"/>
    <col min="16110" max="16110" width="3.5703125" style="2" customWidth="1"/>
    <col min="16111" max="16111" width="14.28515625" style="2" customWidth="1"/>
    <col min="16112" max="16112" width="21.42578125" style="2" customWidth="1"/>
    <col min="16113" max="16113" width="3.5703125" style="2" customWidth="1"/>
    <col min="16114" max="16114" width="14.28515625" style="2" customWidth="1"/>
    <col min="16115" max="16115" width="21.42578125" style="2" customWidth="1"/>
    <col min="16116" max="16116" width="3.5703125" style="2" customWidth="1"/>
    <col min="16117" max="16117" width="14.28515625" style="2" customWidth="1"/>
    <col min="16118" max="16118" width="21.42578125" style="2" customWidth="1"/>
    <col min="16119" max="16119" width="3.5703125" style="2" customWidth="1"/>
    <col min="16120" max="16120" width="14.28515625" style="2" customWidth="1"/>
    <col min="16121" max="16121" width="21.42578125" style="2" customWidth="1"/>
    <col min="16122" max="16122" width="3.5703125" style="2" customWidth="1"/>
    <col min="16123" max="16123" width="14.28515625" style="2" customWidth="1"/>
    <col min="16124" max="16124" width="21.42578125" style="2" customWidth="1"/>
    <col min="16125" max="16125" width="3.5703125" style="2" customWidth="1"/>
    <col min="16126" max="16126" width="14.28515625" style="2" customWidth="1"/>
    <col min="16127" max="16127" width="21.42578125" style="2" customWidth="1"/>
    <col min="16128" max="16128" width="3.5703125" style="2" customWidth="1"/>
    <col min="16129" max="16129" width="14.28515625" style="2" customWidth="1"/>
    <col min="16130" max="16130" width="21.42578125" style="2" customWidth="1"/>
    <col min="16131" max="16131" width="3.5703125" style="2" customWidth="1"/>
    <col min="16132" max="16132" width="14.28515625" style="2" customWidth="1"/>
    <col min="16133" max="16133" width="21.42578125" style="2" customWidth="1"/>
    <col min="16134" max="16134" width="3.5703125" style="2" customWidth="1"/>
    <col min="16135" max="16135" width="14.28515625" style="2" customWidth="1"/>
    <col min="16136" max="16136" width="21.42578125" style="2" customWidth="1"/>
    <col min="16137" max="16137" width="3.5703125" style="2" customWidth="1"/>
    <col min="16138" max="16138" width="14.28515625" style="2" customWidth="1"/>
    <col min="16139" max="16139" width="21.42578125" style="2" customWidth="1"/>
    <col min="16140" max="16384" width="9.140625" style="2"/>
  </cols>
  <sheetData>
    <row r="1" spans="1:12" s="7" customFormat="1" x14ac:dyDescent="0.25">
      <c r="A1" s="6"/>
      <c r="B1" s="95">
        <v>2</v>
      </c>
      <c r="C1" s="95"/>
      <c r="D1" s="6"/>
      <c r="E1" s="95">
        <v>18</v>
      </c>
      <c r="F1" s="95"/>
      <c r="G1" s="6"/>
      <c r="H1" s="95">
        <v>20</v>
      </c>
      <c r="I1" s="95"/>
      <c r="J1" s="6"/>
      <c r="K1" s="95">
        <v>28</v>
      </c>
      <c r="L1" s="95"/>
    </row>
    <row r="2" spans="1:12" x14ac:dyDescent="0.25">
      <c r="B2" s="93" t="s">
        <v>0</v>
      </c>
      <c r="C2" s="93"/>
      <c r="E2" s="94" t="s">
        <v>1</v>
      </c>
      <c r="F2" s="94"/>
      <c r="H2" s="93" t="s">
        <v>2</v>
      </c>
      <c r="I2" s="93"/>
      <c r="K2" s="94" t="s">
        <v>3</v>
      </c>
      <c r="L2" s="94"/>
    </row>
    <row r="3" spans="1:12" s="3" customFormat="1" x14ac:dyDescent="0.25">
      <c r="A3" s="3">
        <v>1</v>
      </c>
      <c r="B3" s="3" t="s">
        <v>10</v>
      </c>
      <c r="C3" s="3" t="s">
        <v>22</v>
      </c>
      <c r="D3" s="3">
        <v>1</v>
      </c>
      <c r="F3" s="69"/>
      <c r="G3" s="3">
        <v>1</v>
      </c>
      <c r="H3" s="3" t="s">
        <v>15</v>
      </c>
      <c r="I3" s="69" t="s">
        <v>22</v>
      </c>
      <c r="J3" s="3">
        <v>1</v>
      </c>
      <c r="L3" s="69"/>
    </row>
    <row r="4" spans="1:12" s="3" customFormat="1" x14ac:dyDescent="0.25">
      <c r="A4" s="3">
        <v>2</v>
      </c>
      <c r="B4" s="3" t="s">
        <v>11</v>
      </c>
      <c r="C4" s="3" t="s">
        <v>22</v>
      </c>
      <c r="D4" s="3">
        <v>2</v>
      </c>
      <c r="F4" s="69"/>
      <c r="G4" s="3">
        <v>2</v>
      </c>
      <c r="H4" s="3" t="s">
        <v>11</v>
      </c>
      <c r="I4" s="69" t="s">
        <v>22</v>
      </c>
      <c r="J4" s="3">
        <v>2</v>
      </c>
      <c r="L4" s="69"/>
    </row>
    <row r="5" spans="1:12" s="3" customFormat="1" x14ac:dyDescent="0.25">
      <c r="A5" s="3">
        <v>3</v>
      </c>
      <c r="B5" s="4" t="s">
        <v>11</v>
      </c>
      <c r="C5" s="4" t="s">
        <v>22</v>
      </c>
      <c r="D5" s="3">
        <v>3</v>
      </c>
      <c r="F5" s="69"/>
      <c r="G5" s="3">
        <v>3</v>
      </c>
      <c r="H5" s="3" t="s">
        <v>12</v>
      </c>
      <c r="I5" s="69" t="s">
        <v>22</v>
      </c>
      <c r="J5" s="3">
        <v>3</v>
      </c>
      <c r="L5" s="69"/>
    </row>
    <row r="6" spans="1:12" s="3" customFormat="1" x14ac:dyDescent="0.25">
      <c r="A6" s="3">
        <v>4</v>
      </c>
      <c r="B6" s="4" t="s">
        <v>12</v>
      </c>
      <c r="C6" s="4" t="s">
        <v>22</v>
      </c>
      <c r="D6" s="3">
        <v>4</v>
      </c>
      <c r="F6" s="69"/>
      <c r="G6" s="3">
        <v>4</v>
      </c>
      <c r="H6" s="3" t="s">
        <v>11</v>
      </c>
      <c r="I6" s="69" t="s">
        <v>22</v>
      </c>
      <c r="J6" s="3">
        <v>4</v>
      </c>
      <c r="L6" s="69"/>
    </row>
    <row r="7" spans="1:12" s="3" customFormat="1" x14ac:dyDescent="0.25">
      <c r="A7" s="3">
        <v>5</v>
      </c>
      <c r="B7" s="3" t="s">
        <v>13</v>
      </c>
      <c r="C7" s="3" t="s">
        <v>62</v>
      </c>
      <c r="D7" s="3">
        <v>5</v>
      </c>
      <c r="F7" s="69"/>
      <c r="G7" s="3">
        <v>5</v>
      </c>
      <c r="H7" s="3" t="s">
        <v>10</v>
      </c>
      <c r="I7" s="69" t="s">
        <v>22</v>
      </c>
      <c r="J7" s="3">
        <v>5</v>
      </c>
      <c r="L7" s="69"/>
    </row>
    <row r="8" spans="1:12" s="3" customFormat="1" x14ac:dyDescent="0.25">
      <c r="A8" s="3">
        <v>6</v>
      </c>
      <c r="B8" s="3" t="s">
        <v>14</v>
      </c>
      <c r="C8" s="3" t="s">
        <v>37</v>
      </c>
      <c r="D8" s="3">
        <v>6</v>
      </c>
      <c r="F8" s="69"/>
      <c r="G8" s="3">
        <v>6</v>
      </c>
      <c r="H8" s="3" t="s">
        <v>11</v>
      </c>
      <c r="I8" s="69" t="s">
        <v>22</v>
      </c>
      <c r="J8" s="3">
        <v>6</v>
      </c>
      <c r="L8" s="69"/>
    </row>
    <row r="9" spans="1:12" s="3" customFormat="1" x14ac:dyDescent="0.25">
      <c r="A9" s="3">
        <v>7</v>
      </c>
      <c r="B9" s="3" t="s">
        <v>15</v>
      </c>
      <c r="C9" s="3" t="s">
        <v>24</v>
      </c>
      <c r="D9" s="3">
        <v>7</v>
      </c>
      <c r="F9" s="69"/>
      <c r="G9" s="3">
        <v>7</v>
      </c>
      <c r="H9" s="3" t="s">
        <v>45</v>
      </c>
      <c r="I9" s="69" t="s">
        <v>82</v>
      </c>
      <c r="J9" s="3">
        <v>7</v>
      </c>
      <c r="L9" s="69"/>
    </row>
    <row r="10" spans="1:12" s="3" customFormat="1" x14ac:dyDescent="0.25">
      <c r="A10" s="3">
        <v>8</v>
      </c>
      <c r="B10" s="3" t="s">
        <v>36</v>
      </c>
      <c r="C10" s="3" t="s">
        <v>38</v>
      </c>
      <c r="D10" s="3">
        <v>8</v>
      </c>
      <c r="F10" s="69"/>
      <c r="G10" s="3">
        <v>8</v>
      </c>
      <c r="H10" s="3" t="s">
        <v>18</v>
      </c>
      <c r="I10" s="69" t="s">
        <v>81</v>
      </c>
      <c r="J10" s="3">
        <v>8</v>
      </c>
      <c r="L10" s="69"/>
    </row>
    <row r="11" spans="1:12" s="3" customFormat="1" x14ac:dyDescent="0.25">
      <c r="A11" s="3">
        <v>9</v>
      </c>
      <c r="B11" s="3" t="s">
        <v>16</v>
      </c>
      <c r="C11" s="3" t="s">
        <v>30</v>
      </c>
      <c r="D11" s="3">
        <v>9</v>
      </c>
      <c r="F11" s="69"/>
      <c r="G11" s="3">
        <v>9</v>
      </c>
      <c r="H11" s="3" t="s">
        <v>11</v>
      </c>
      <c r="I11" s="69" t="s">
        <v>22</v>
      </c>
      <c r="J11" s="3">
        <v>9</v>
      </c>
      <c r="L11" s="69"/>
    </row>
    <row r="12" spans="1:12" s="3" customFormat="1" x14ac:dyDescent="0.25">
      <c r="A12" s="3">
        <v>10</v>
      </c>
      <c r="B12" s="3" t="s">
        <v>17</v>
      </c>
      <c r="C12" s="3" t="s">
        <v>32</v>
      </c>
      <c r="D12" s="3">
        <v>10</v>
      </c>
      <c r="F12" s="69"/>
      <c r="G12" s="3">
        <v>10</v>
      </c>
      <c r="H12" s="3" t="s">
        <v>17</v>
      </c>
      <c r="I12" s="69" t="s">
        <v>22</v>
      </c>
      <c r="J12" s="3">
        <v>10</v>
      </c>
      <c r="L12" s="69"/>
    </row>
    <row r="13" spans="1:12" s="3" customFormat="1" x14ac:dyDescent="0.25">
      <c r="A13" s="3">
        <v>11</v>
      </c>
      <c r="B13" s="3" t="s">
        <v>18</v>
      </c>
      <c r="C13" s="3" t="s">
        <v>35</v>
      </c>
      <c r="D13" s="3">
        <v>11</v>
      </c>
      <c r="F13" s="69"/>
      <c r="G13" s="3">
        <v>11</v>
      </c>
      <c r="H13" s="3" t="s">
        <v>11</v>
      </c>
      <c r="I13" s="69" t="s">
        <v>22</v>
      </c>
      <c r="J13" s="3">
        <v>11</v>
      </c>
      <c r="L13" s="69"/>
    </row>
    <row r="14" spans="1:12" s="3" customFormat="1" x14ac:dyDescent="0.25">
      <c r="A14" s="3">
        <v>12</v>
      </c>
      <c r="B14" s="3" t="s">
        <v>23</v>
      </c>
      <c r="C14" s="3" t="s">
        <v>34</v>
      </c>
      <c r="D14" s="3">
        <v>12</v>
      </c>
      <c r="F14" s="69"/>
      <c r="G14" s="3">
        <v>12</v>
      </c>
      <c r="H14" s="3" t="s">
        <v>13</v>
      </c>
      <c r="I14" s="69" t="s">
        <v>22</v>
      </c>
      <c r="J14" s="3">
        <v>12</v>
      </c>
      <c r="L14" s="69"/>
    </row>
    <row r="15" spans="1:12" s="3" customFormat="1" x14ac:dyDescent="0.25">
      <c r="A15" s="3">
        <v>13</v>
      </c>
      <c r="B15" s="3" t="s">
        <v>19</v>
      </c>
      <c r="C15" s="3" t="s">
        <v>22</v>
      </c>
      <c r="D15" s="3">
        <v>13</v>
      </c>
      <c r="F15" s="69"/>
      <c r="G15" s="3">
        <v>13</v>
      </c>
      <c r="H15" s="3" t="s">
        <v>70</v>
      </c>
      <c r="I15" s="69" t="s">
        <v>22</v>
      </c>
      <c r="J15" s="3">
        <v>13</v>
      </c>
      <c r="L15" s="69"/>
    </row>
    <row r="16" spans="1:12" s="3" customFormat="1" x14ac:dyDescent="0.25">
      <c r="A16" s="3">
        <v>14</v>
      </c>
      <c r="B16" s="3" t="s">
        <v>11</v>
      </c>
      <c r="C16" s="3" t="s">
        <v>22</v>
      </c>
      <c r="D16" s="3">
        <v>14</v>
      </c>
      <c r="F16" s="69"/>
      <c r="G16" s="3">
        <v>14</v>
      </c>
      <c r="H16" s="3" t="s">
        <v>71</v>
      </c>
      <c r="I16" s="69" t="s">
        <v>83</v>
      </c>
      <c r="J16" s="3">
        <v>14</v>
      </c>
      <c r="L16" s="69"/>
    </row>
    <row r="17" spans="1:12" s="3" customFormat="1" x14ac:dyDescent="0.25">
      <c r="A17" s="3">
        <v>15</v>
      </c>
      <c r="B17" s="3" t="s">
        <v>20</v>
      </c>
      <c r="C17" s="69" t="s">
        <v>31</v>
      </c>
      <c r="D17" s="3">
        <v>15</v>
      </c>
      <c r="F17" s="69"/>
      <c r="G17" s="3">
        <v>15</v>
      </c>
      <c r="H17" s="3" t="s">
        <v>11</v>
      </c>
      <c r="I17" s="69" t="s">
        <v>22</v>
      </c>
      <c r="J17" s="3">
        <v>15</v>
      </c>
      <c r="L17" s="69"/>
    </row>
    <row r="18" spans="1:12" s="3" customFormat="1" x14ac:dyDescent="0.25">
      <c r="A18" s="3">
        <v>16</v>
      </c>
      <c r="B18" s="3" t="s">
        <v>21</v>
      </c>
      <c r="C18" s="69" t="s">
        <v>33</v>
      </c>
      <c r="D18" s="3">
        <v>16</v>
      </c>
      <c r="F18" s="69"/>
      <c r="G18" s="3">
        <v>16</v>
      </c>
      <c r="H18" s="3" t="s">
        <v>21</v>
      </c>
      <c r="I18" s="69" t="s">
        <v>22</v>
      </c>
      <c r="J18" s="3">
        <v>16</v>
      </c>
      <c r="L18" s="69"/>
    </row>
    <row r="20" spans="1:12" x14ac:dyDescent="0.25">
      <c r="A20" s="3">
        <v>1</v>
      </c>
      <c r="B20" s="3" t="s">
        <v>10</v>
      </c>
      <c r="C20" s="68" t="s">
        <v>47</v>
      </c>
      <c r="D20" s="3">
        <v>1</v>
      </c>
      <c r="G20" s="3">
        <v>1</v>
      </c>
      <c r="H20" s="5" t="s">
        <v>15</v>
      </c>
      <c r="I20" s="68" t="s">
        <v>88</v>
      </c>
      <c r="J20" s="3">
        <v>1</v>
      </c>
      <c r="K20" s="2"/>
      <c r="L20" s="70"/>
    </row>
    <row r="21" spans="1:12" x14ac:dyDescent="0.25">
      <c r="A21" s="3">
        <v>2</v>
      </c>
      <c r="B21" s="3" t="s">
        <v>12</v>
      </c>
      <c r="D21" s="3">
        <v>2</v>
      </c>
      <c r="G21" s="3">
        <v>2</v>
      </c>
      <c r="H21" s="5" t="s">
        <v>12</v>
      </c>
      <c r="I21" s="68" t="s">
        <v>89</v>
      </c>
      <c r="J21" s="3">
        <v>2</v>
      </c>
      <c r="K21" s="2"/>
      <c r="L21" s="70"/>
    </row>
    <row r="22" spans="1:12" x14ac:dyDescent="0.25">
      <c r="A22" s="3">
        <v>3</v>
      </c>
      <c r="B22" s="3" t="s">
        <v>14</v>
      </c>
      <c r="C22" s="68" t="s">
        <v>51</v>
      </c>
      <c r="D22" s="3">
        <v>3</v>
      </c>
      <c r="G22" s="3">
        <v>3</v>
      </c>
      <c r="H22" s="5" t="s">
        <v>10</v>
      </c>
      <c r="I22" s="68" t="s">
        <v>90</v>
      </c>
      <c r="J22" s="3">
        <v>3</v>
      </c>
      <c r="K22" s="2"/>
      <c r="L22" s="70"/>
    </row>
    <row r="23" spans="1:12" x14ac:dyDescent="0.25">
      <c r="A23" s="3">
        <v>4</v>
      </c>
      <c r="B23" s="3" t="s">
        <v>15</v>
      </c>
      <c r="C23" s="68" t="s">
        <v>46</v>
      </c>
      <c r="D23" s="3">
        <v>4</v>
      </c>
      <c r="G23" s="3">
        <v>4</v>
      </c>
      <c r="H23" s="5" t="s">
        <v>45</v>
      </c>
      <c r="I23" s="68" t="s">
        <v>91</v>
      </c>
      <c r="J23" s="3">
        <v>4</v>
      </c>
      <c r="K23" s="2"/>
      <c r="L23" s="70"/>
    </row>
    <row r="24" spans="1:12" x14ac:dyDescent="0.25">
      <c r="A24" s="3">
        <v>5</v>
      </c>
      <c r="B24" s="3" t="s">
        <v>17</v>
      </c>
      <c r="C24" s="68" t="s">
        <v>58</v>
      </c>
      <c r="D24" s="3">
        <v>5</v>
      </c>
      <c r="G24" s="3">
        <v>5</v>
      </c>
      <c r="H24" s="5" t="s">
        <v>17</v>
      </c>
      <c r="I24" s="68" t="s">
        <v>92</v>
      </c>
      <c r="J24" s="3">
        <v>5</v>
      </c>
      <c r="K24" s="2"/>
      <c r="L24" s="70"/>
    </row>
    <row r="25" spans="1:12" x14ac:dyDescent="0.25">
      <c r="A25" s="3">
        <v>6</v>
      </c>
      <c r="B25" s="3" t="s">
        <v>23</v>
      </c>
      <c r="C25" s="68" t="s">
        <v>48</v>
      </c>
      <c r="D25" s="3">
        <v>6</v>
      </c>
      <c r="G25" s="3">
        <v>6</v>
      </c>
      <c r="H25" s="5" t="s">
        <v>13</v>
      </c>
      <c r="I25" s="68" t="s">
        <v>93</v>
      </c>
      <c r="J25" s="3">
        <v>6</v>
      </c>
      <c r="K25" s="2"/>
      <c r="L25" s="70"/>
    </row>
    <row r="26" spans="1:12" x14ac:dyDescent="0.25">
      <c r="A26" s="3">
        <v>7</v>
      </c>
      <c r="B26" s="3" t="s">
        <v>19</v>
      </c>
      <c r="C26" s="68" t="s">
        <v>50</v>
      </c>
      <c r="D26" s="3">
        <v>7</v>
      </c>
      <c r="G26" s="3">
        <v>7</v>
      </c>
      <c r="H26" s="5" t="s">
        <v>71</v>
      </c>
      <c r="J26" s="3">
        <v>7</v>
      </c>
      <c r="K26" s="2"/>
      <c r="L26" s="70"/>
    </row>
    <row r="27" spans="1:12" x14ac:dyDescent="0.25">
      <c r="A27" s="3">
        <v>8</v>
      </c>
      <c r="B27" s="3" t="s">
        <v>45</v>
      </c>
      <c r="C27" s="68" t="s">
        <v>49</v>
      </c>
      <c r="D27" s="3">
        <v>8</v>
      </c>
      <c r="G27" s="3">
        <v>8</v>
      </c>
      <c r="H27" s="5" t="s">
        <v>21</v>
      </c>
      <c r="I27" s="68" t="s">
        <v>94</v>
      </c>
      <c r="J27" s="3">
        <v>8</v>
      </c>
      <c r="K27" s="2"/>
      <c r="L27" s="70"/>
    </row>
    <row r="29" spans="1:12" x14ac:dyDescent="0.25">
      <c r="A29" s="1" t="s">
        <v>4</v>
      </c>
      <c r="B29" s="80" t="s">
        <v>10</v>
      </c>
      <c r="C29" s="81" t="s">
        <v>61</v>
      </c>
      <c r="D29" s="1" t="s">
        <v>4</v>
      </c>
      <c r="G29" s="1" t="s">
        <v>4</v>
      </c>
      <c r="H29" s="5" t="s">
        <v>15</v>
      </c>
      <c r="I29" s="68" t="s">
        <v>102</v>
      </c>
      <c r="J29" s="1" t="s">
        <v>4</v>
      </c>
      <c r="K29" s="2"/>
      <c r="L29" s="70"/>
    </row>
    <row r="30" spans="1:12" x14ac:dyDescent="0.25">
      <c r="A30" s="1" t="s">
        <v>5</v>
      </c>
      <c r="B30" s="80" t="s">
        <v>15</v>
      </c>
      <c r="C30" s="81" t="s">
        <v>57</v>
      </c>
      <c r="D30" s="1" t="s">
        <v>5</v>
      </c>
      <c r="G30" s="1" t="s">
        <v>5</v>
      </c>
      <c r="H30" s="5" t="s">
        <v>45</v>
      </c>
      <c r="I30" s="68" t="s">
        <v>100</v>
      </c>
      <c r="J30" s="1" t="s">
        <v>5</v>
      </c>
      <c r="K30" s="2"/>
      <c r="L30" s="70"/>
    </row>
    <row r="31" spans="1:12" x14ac:dyDescent="0.25">
      <c r="A31" s="1" t="s">
        <v>6</v>
      </c>
      <c r="B31" s="80" t="s">
        <v>17</v>
      </c>
      <c r="C31" s="81" t="s">
        <v>60</v>
      </c>
      <c r="D31" s="1" t="s">
        <v>6</v>
      </c>
      <c r="G31" s="1" t="s">
        <v>6</v>
      </c>
      <c r="H31" s="5" t="s">
        <v>13</v>
      </c>
      <c r="I31" s="68" t="s">
        <v>101</v>
      </c>
      <c r="J31" s="1" t="s">
        <v>6</v>
      </c>
      <c r="K31" s="2"/>
      <c r="L31" s="70"/>
    </row>
    <row r="32" spans="1:12" x14ac:dyDescent="0.25">
      <c r="A32" s="1" t="s">
        <v>7</v>
      </c>
      <c r="B32" s="80" t="s">
        <v>45</v>
      </c>
      <c r="C32" s="81" t="s">
        <v>59</v>
      </c>
      <c r="D32" s="1" t="s">
        <v>7</v>
      </c>
      <c r="G32" s="1" t="s">
        <v>7</v>
      </c>
      <c r="H32" s="5" t="s">
        <v>21</v>
      </c>
      <c r="I32" s="68" t="s">
        <v>103</v>
      </c>
      <c r="J32" s="1" t="s">
        <v>7</v>
      </c>
      <c r="K32" s="2"/>
      <c r="L32" s="70"/>
    </row>
    <row r="33" spans="1:12" x14ac:dyDescent="0.25">
      <c r="B33" s="80"/>
      <c r="C33" s="81"/>
      <c r="K33" s="2"/>
      <c r="L33" s="70"/>
    </row>
    <row r="35" spans="1:12" x14ac:dyDescent="0.25">
      <c r="A35" s="3">
        <v>1</v>
      </c>
      <c r="B35" s="5" t="s">
        <v>15</v>
      </c>
      <c r="C35" s="68" t="s">
        <v>67</v>
      </c>
      <c r="D35" s="3">
        <v>1</v>
      </c>
      <c r="G35" s="3">
        <v>1</v>
      </c>
      <c r="H35" s="5" t="s">
        <v>15</v>
      </c>
      <c r="I35" s="68" t="s">
        <v>106</v>
      </c>
      <c r="J35" s="3">
        <v>1</v>
      </c>
    </row>
    <row r="36" spans="1:12" x14ac:dyDescent="0.25">
      <c r="A36" s="3">
        <v>2</v>
      </c>
      <c r="B36" s="5" t="s">
        <v>17</v>
      </c>
      <c r="C36" s="68" t="s">
        <v>69</v>
      </c>
      <c r="D36" s="3">
        <v>2</v>
      </c>
      <c r="G36" s="3">
        <v>2</v>
      </c>
      <c r="H36" s="5" t="s">
        <v>13</v>
      </c>
      <c r="I36" s="68" t="s">
        <v>105</v>
      </c>
      <c r="J36" s="3">
        <v>2</v>
      </c>
    </row>
    <row r="37" spans="1:12" x14ac:dyDescent="0.25">
      <c r="A37" s="3"/>
      <c r="D37" s="3"/>
      <c r="G37" s="3"/>
      <c r="J37" s="3"/>
    </row>
    <row r="38" spans="1:12" x14ac:dyDescent="0.25">
      <c r="A38" s="3"/>
      <c r="D38" s="3"/>
      <c r="G38" s="3"/>
      <c r="J38" s="3"/>
    </row>
    <row r="40" spans="1:12" x14ac:dyDescent="0.25">
      <c r="A40" s="3"/>
      <c r="B40" s="3"/>
      <c r="C40" s="69"/>
      <c r="D40" s="3"/>
      <c r="E40" s="3"/>
      <c r="F40" s="69"/>
      <c r="G40" s="3"/>
      <c r="H40" s="3"/>
      <c r="I40" s="69"/>
      <c r="J40" s="3"/>
      <c r="K40" s="3"/>
      <c r="L40" s="69"/>
    </row>
    <row r="41" spans="1:12" x14ac:dyDescent="0.25">
      <c r="A41" s="3"/>
      <c r="B41" s="3"/>
      <c r="C41" s="69"/>
      <c r="D41" s="3"/>
      <c r="E41" s="3"/>
      <c r="F41" s="69"/>
      <c r="G41" s="3"/>
      <c r="H41" s="3"/>
      <c r="I41" s="69"/>
      <c r="J41" s="3"/>
      <c r="K41" s="3"/>
      <c r="L41" s="69"/>
    </row>
  </sheetData>
  <mergeCells count="8">
    <mergeCell ref="B2:C2"/>
    <mergeCell ref="E2:F2"/>
    <mergeCell ref="H2:I2"/>
    <mergeCell ref="K2:L2"/>
    <mergeCell ref="B1:C1"/>
    <mergeCell ref="E1:F1"/>
    <mergeCell ref="H1:I1"/>
    <mergeCell ref="K1:L1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J54"/>
  <sheetViews>
    <sheetView zoomScale="80" zoomScaleNormal="80" workbookViewId="0">
      <selection activeCell="DU2" sqref="DU2"/>
    </sheetView>
  </sheetViews>
  <sheetFormatPr defaultRowHeight="15" x14ac:dyDescent="0.25"/>
  <cols>
    <col min="1" max="1" width="3.5703125" style="8" customWidth="1"/>
    <col min="2" max="2" width="25" style="10" customWidth="1"/>
    <col min="3" max="25" width="2.85546875" style="10" customWidth="1"/>
    <col min="26" max="52" width="2.85546875" style="14" customWidth="1"/>
    <col min="53" max="53" width="1.28515625" style="8" customWidth="1"/>
    <col min="54" max="58" width="3.5703125" style="8" customWidth="1"/>
    <col min="59" max="59" width="1.28515625" style="8" customWidth="1"/>
    <col min="60" max="109" width="3.5703125" style="8" customWidth="1"/>
    <col min="110" max="110" width="1.28515625" style="8" customWidth="1"/>
    <col min="111" max="115" width="3.5703125" style="40" customWidth="1"/>
    <col min="116" max="116" width="1.28515625" style="40" customWidth="1"/>
    <col min="117" max="126" width="3.5703125" style="40" customWidth="1"/>
    <col min="127" max="127" width="1.28515625" style="40" customWidth="1"/>
    <col min="128" max="129" width="3.5703125" style="40" customWidth="1"/>
    <col min="130" max="138" width="3.5703125" style="51" customWidth="1"/>
    <col min="139" max="166" width="3.5703125" style="40" customWidth="1"/>
    <col min="167" max="169" width="3.5703125" style="39" customWidth="1"/>
    <col min="170" max="170" width="3.5703125" style="8" customWidth="1"/>
    <col min="171" max="177" width="3.5703125" style="40" customWidth="1"/>
    <col min="178" max="178" width="1.28515625" style="40" customWidth="1"/>
    <col min="179" max="203" width="3.7109375" style="40" customWidth="1"/>
    <col min="204" max="204" width="1.42578125" style="40" customWidth="1"/>
    <col min="205" max="209" width="3.7109375" style="40" customWidth="1"/>
    <col min="210" max="210" width="1.28515625" style="8" customWidth="1"/>
    <col min="211" max="216" width="8.5703125" style="8" customWidth="1"/>
    <col min="217" max="217" width="3.5703125" style="9" customWidth="1"/>
    <col min="218" max="218" width="1" style="9" customWidth="1"/>
    <col min="219" max="220" width="3.5703125" style="9" customWidth="1"/>
    <col min="221" max="221" width="1" style="9" customWidth="1"/>
    <col min="222" max="223" width="3.5703125" style="9" customWidth="1"/>
    <col min="224" max="224" width="1" style="9" customWidth="1"/>
    <col min="225" max="226" width="3.5703125" style="9" customWidth="1"/>
    <col min="227" max="227" width="1" style="9" customWidth="1"/>
    <col min="228" max="229" width="3.5703125" style="9" customWidth="1"/>
    <col min="230" max="230" width="1" style="9" customWidth="1"/>
    <col min="231" max="231" width="3.5703125" style="9" customWidth="1"/>
    <col min="232" max="232" width="1.28515625" style="9" customWidth="1"/>
    <col min="233" max="239" width="3.5703125" style="8" customWidth="1"/>
    <col min="240" max="240" width="2" style="8" customWidth="1"/>
    <col min="241" max="243" width="2" style="12" customWidth="1"/>
    <col min="244" max="249" width="2" style="8" customWidth="1"/>
    <col min="250" max="250" width="1.28515625" style="8" customWidth="1"/>
    <col min="251" max="251" width="2.140625" style="8" customWidth="1"/>
    <col min="252" max="257" width="2.140625" style="40" customWidth="1"/>
    <col min="258" max="260" width="2.140625" style="8" customWidth="1"/>
    <col min="261" max="261" width="1.28515625" style="8" customWidth="1"/>
    <col min="262" max="266" width="2.140625" style="8" customWidth="1"/>
    <col min="267" max="297" width="3.5703125" style="8" customWidth="1"/>
    <col min="298" max="312" width="9.140625" style="8"/>
    <col min="313" max="313" width="3.5703125" style="8" customWidth="1"/>
    <col min="314" max="314" width="25" style="8" customWidth="1"/>
    <col min="315" max="315" width="2.140625" style="8" customWidth="1"/>
    <col min="316" max="316" width="0.7109375" style="8" customWidth="1"/>
    <col min="317" max="318" width="2.140625" style="8" customWidth="1"/>
    <col min="319" max="319" width="0.7109375" style="8" customWidth="1"/>
    <col min="320" max="321" width="2.140625" style="8" customWidth="1"/>
    <col min="322" max="322" width="0.7109375" style="8" customWidth="1"/>
    <col min="323" max="324" width="2.140625" style="8" customWidth="1"/>
    <col min="325" max="325" width="0.7109375" style="8" customWidth="1"/>
    <col min="326" max="327" width="2.140625" style="8" customWidth="1"/>
    <col min="328" max="328" width="0.7109375" style="8" customWidth="1"/>
    <col min="329" max="330" width="2.140625" style="8" customWidth="1"/>
    <col min="331" max="331" width="0.7109375" style="8" customWidth="1"/>
    <col min="332" max="333" width="2.140625" style="8" customWidth="1"/>
    <col min="334" max="334" width="0.7109375" style="8" customWidth="1"/>
    <col min="335" max="336" width="2.140625" style="8" customWidth="1"/>
    <col min="337" max="337" width="0.7109375" style="8" customWidth="1"/>
    <col min="338" max="339" width="2.140625" style="8" customWidth="1"/>
    <col min="340" max="340" width="0.7109375" style="8" customWidth="1"/>
    <col min="341" max="341" width="2.140625" style="8" customWidth="1"/>
    <col min="342" max="342" width="0.7109375" style="8" customWidth="1"/>
    <col min="343" max="454" width="3.5703125" style="8" customWidth="1"/>
    <col min="455" max="472" width="2.140625" style="8" customWidth="1"/>
    <col min="473" max="473" width="3.5703125" style="8" customWidth="1"/>
    <col min="474" max="479" width="8.5703125" style="8" customWidth="1"/>
    <col min="480" max="480" width="3.5703125" style="8" customWidth="1"/>
    <col min="481" max="481" width="1" style="8" customWidth="1"/>
    <col min="482" max="483" width="3.5703125" style="8" customWidth="1"/>
    <col min="484" max="484" width="1" style="8" customWidth="1"/>
    <col min="485" max="486" width="3.5703125" style="8" customWidth="1"/>
    <col min="487" max="487" width="1" style="8" customWidth="1"/>
    <col min="488" max="496" width="3.5703125" style="8" customWidth="1"/>
    <col min="497" max="499" width="2.140625" style="8" customWidth="1"/>
    <col min="500" max="500" width="3.5703125" style="8" customWidth="1"/>
    <col min="501" max="517" width="2.140625" style="8" customWidth="1"/>
    <col min="518" max="553" width="3.5703125" style="8" customWidth="1"/>
    <col min="554" max="568" width="9.140625" style="8"/>
    <col min="569" max="569" width="3.5703125" style="8" customWidth="1"/>
    <col min="570" max="570" width="25" style="8" customWidth="1"/>
    <col min="571" max="571" width="2.140625" style="8" customWidth="1"/>
    <col min="572" max="572" width="0.7109375" style="8" customWidth="1"/>
    <col min="573" max="574" width="2.140625" style="8" customWidth="1"/>
    <col min="575" max="575" width="0.7109375" style="8" customWidth="1"/>
    <col min="576" max="577" width="2.140625" style="8" customWidth="1"/>
    <col min="578" max="578" width="0.7109375" style="8" customWidth="1"/>
    <col min="579" max="580" width="2.140625" style="8" customWidth="1"/>
    <col min="581" max="581" width="0.7109375" style="8" customWidth="1"/>
    <col min="582" max="583" width="2.140625" style="8" customWidth="1"/>
    <col min="584" max="584" width="0.7109375" style="8" customWidth="1"/>
    <col min="585" max="586" width="2.140625" style="8" customWidth="1"/>
    <col min="587" max="587" width="0.7109375" style="8" customWidth="1"/>
    <col min="588" max="589" width="2.140625" style="8" customWidth="1"/>
    <col min="590" max="590" width="0.7109375" style="8" customWidth="1"/>
    <col min="591" max="592" width="2.140625" style="8" customWidth="1"/>
    <col min="593" max="593" width="0.7109375" style="8" customWidth="1"/>
    <col min="594" max="595" width="2.140625" style="8" customWidth="1"/>
    <col min="596" max="596" width="0.7109375" style="8" customWidth="1"/>
    <col min="597" max="597" width="2.140625" style="8" customWidth="1"/>
    <col min="598" max="598" width="0.7109375" style="8" customWidth="1"/>
    <col min="599" max="710" width="3.5703125" style="8" customWidth="1"/>
    <col min="711" max="728" width="2.140625" style="8" customWidth="1"/>
    <col min="729" max="729" width="3.5703125" style="8" customWidth="1"/>
    <col min="730" max="735" width="8.5703125" style="8" customWidth="1"/>
    <col min="736" max="736" width="3.5703125" style="8" customWidth="1"/>
    <col min="737" max="737" width="1" style="8" customWidth="1"/>
    <col min="738" max="739" width="3.5703125" style="8" customWidth="1"/>
    <col min="740" max="740" width="1" style="8" customWidth="1"/>
    <col min="741" max="742" width="3.5703125" style="8" customWidth="1"/>
    <col min="743" max="743" width="1" style="8" customWidth="1"/>
    <col min="744" max="752" width="3.5703125" style="8" customWidth="1"/>
    <col min="753" max="755" width="2.140625" style="8" customWidth="1"/>
    <col min="756" max="756" width="3.5703125" style="8" customWidth="1"/>
    <col min="757" max="773" width="2.140625" style="8" customWidth="1"/>
    <col min="774" max="809" width="3.5703125" style="8" customWidth="1"/>
    <col min="810" max="824" width="9.140625" style="8"/>
    <col min="825" max="825" width="3.5703125" style="8" customWidth="1"/>
    <col min="826" max="826" width="25" style="8" customWidth="1"/>
    <col min="827" max="827" width="2.140625" style="8" customWidth="1"/>
    <col min="828" max="828" width="0.7109375" style="8" customWidth="1"/>
    <col min="829" max="830" width="2.140625" style="8" customWidth="1"/>
    <col min="831" max="831" width="0.7109375" style="8" customWidth="1"/>
    <col min="832" max="833" width="2.140625" style="8" customWidth="1"/>
    <col min="834" max="834" width="0.7109375" style="8" customWidth="1"/>
    <col min="835" max="836" width="2.140625" style="8" customWidth="1"/>
    <col min="837" max="837" width="0.7109375" style="8" customWidth="1"/>
    <col min="838" max="839" width="2.140625" style="8" customWidth="1"/>
    <col min="840" max="840" width="0.7109375" style="8" customWidth="1"/>
    <col min="841" max="842" width="2.140625" style="8" customWidth="1"/>
    <col min="843" max="843" width="0.7109375" style="8" customWidth="1"/>
    <col min="844" max="845" width="2.140625" style="8" customWidth="1"/>
    <col min="846" max="846" width="0.7109375" style="8" customWidth="1"/>
    <col min="847" max="848" width="2.140625" style="8" customWidth="1"/>
    <col min="849" max="849" width="0.7109375" style="8" customWidth="1"/>
    <col min="850" max="851" width="2.140625" style="8" customWidth="1"/>
    <col min="852" max="852" width="0.7109375" style="8" customWidth="1"/>
    <col min="853" max="853" width="2.140625" style="8" customWidth="1"/>
    <col min="854" max="854" width="0.7109375" style="8" customWidth="1"/>
    <col min="855" max="966" width="3.5703125" style="8" customWidth="1"/>
    <col min="967" max="984" width="2.140625" style="8" customWidth="1"/>
    <col min="985" max="985" width="3.5703125" style="8" customWidth="1"/>
    <col min="986" max="991" width="8.5703125" style="8" customWidth="1"/>
    <col min="992" max="992" width="3.5703125" style="8" customWidth="1"/>
    <col min="993" max="993" width="1" style="8" customWidth="1"/>
    <col min="994" max="995" width="3.5703125" style="8" customWidth="1"/>
    <col min="996" max="996" width="1" style="8" customWidth="1"/>
    <col min="997" max="998" width="3.5703125" style="8" customWidth="1"/>
    <col min="999" max="999" width="1" style="8" customWidth="1"/>
    <col min="1000" max="1008" width="3.5703125" style="8" customWidth="1"/>
    <col min="1009" max="1011" width="2.140625" style="8" customWidth="1"/>
    <col min="1012" max="1012" width="3.5703125" style="8" customWidth="1"/>
    <col min="1013" max="1029" width="2.140625" style="8" customWidth="1"/>
    <col min="1030" max="1065" width="3.5703125" style="8" customWidth="1"/>
    <col min="1066" max="1080" width="9.140625" style="8"/>
    <col min="1081" max="1081" width="3.5703125" style="8" customWidth="1"/>
    <col min="1082" max="1082" width="25" style="8" customWidth="1"/>
    <col min="1083" max="1083" width="2.140625" style="8" customWidth="1"/>
    <col min="1084" max="1084" width="0.7109375" style="8" customWidth="1"/>
    <col min="1085" max="1086" width="2.140625" style="8" customWidth="1"/>
    <col min="1087" max="1087" width="0.7109375" style="8" customWidth="1"/>
    <col min="1088" max="1089" width="2.140625" style="8" customWidth="1"/>
    <col min="1090" max="1090" width="0.7109375" style="8" customWidth="1"/>
    <col min="1091" max="1092" width="2.140625" style="8" customWidth="1"/>
    <col min="1093" max="1093" width="0.7109375" style="8" customWidth="1"/>
    <col min="1094" max="1095" width="2.140625" style="8" customWidth="1"/>
    <col min="1096" max="1096" width="0.7109375" style="8" customWidth="1"/>
    <col min="1097" max="1098" width="2.140625" style="8" customWidth="1"/>
    <col min="1099" max="1099" width="0.7109375" style="8" customWidth="1"/>
    <col min="1100" max="1101" width="2.140625" style="8" customWidth="1"/>
    <col min="1102" max="1102" width="0.7109375" style="8" customWidth="1"/>
    <col min="1103" max="1104" width="2.140625" style="8" customWidth="1"/>
    <col min="1105" max="1105" width="0.7109375" style="8" customWidth="1"/>
    <col min="1106" max="1107" width="2.140625" style="8" customWidth="1"/>
    <col min="1108" max="1108" width="0.7109375" style="8" customWidth="1"/>
    <col min="1109" max="1109" width="2.140625" style="8" customWidth="1"/>
    <col min="1110" max="1110" width="0.7109375" style="8" customWidth="1"/>
    <col min="1111" max="1222" width="3.5703125" style="8" customWidth="1"/>
    <col min="1223" max="1240" width="2.140625" style="8" customWidth="1"/>
    <col min="1241" max="1241" width="3.5703125" style="8" customWidth="1"/>
    <col min="1242" max="1247" width="8.5703125" style="8" customWidth="1"/>
    <col min="1248" max="1248" width="3.5703125" style="8" customWidth="1"/>
    <col min="1249" max="1249" width="1" style="8" customWidth="1"/>
    <col min="1250" max="1251" width="3.5703125" style="8" customWidth="1"/>
    <col min="1252" max="1252" width="1" style="8" customWidth="1"/>
    <col min="1253" max="1254" width="3.5703125" style="8" customWidth="1"/>
    <col min="1255" max="1255" width="1" style="8" customWidth="1"/>
    <col min="1256" max="1264" width="3.5703125" style="8" customWidth="1"/>
    <col min="1265" max="1267" width="2.140625" style="8" customWidth="1"/>
    <col min="1268" max="1268" width="3.5703125" style="8" customWidth="1"/>
    <col min="1269" max="1285" width="2.140625" style="8" customWidth="1"/>
    <col min="1286" max="1321" width="3.5703125" style="8" customWidth="1"/>
    <col min="1322" max="1336" width="9.140625" style="8"/>
    <col min="1337" max="1337" width="3.5703125" style="8" customWidth="1"/>
    <col min="1338" max="1338" width="25" style="8" customWidth="1"/>
    <col min="1339" max="1339" width="2.140625" style="8" customWidth="1"/>
    <col min="1340" max="1340" width="0.7109375" style="8" customWidth="1"/>
    <col min="1341" max="1342" width="2.140625" style="8" customWidth="1"/>
    <col min="1343" max="1343" width="0.7109375" style="8" customWidth="1"/>
    <col min="1344" max="1345" width="2.140625" style="8" customWidth="1"/>
    <col min="1346" max="1346" width="0.7109375" style="8" customWidth="1"/>
    <col min="1347" max="1348" width="2.140625" style="8" customWidth="1"/>
    <col min="1349" max="1349" width="0.7109375" style="8" customWidth="1"/>
    <col min="1350" max="1351" width="2.140625" style="8" customWidth="1"/>
    <col min="1352" max="1352" width="0.7109375" style="8" customWidth="1"/>
    <col min="1353" max="1354" width="2.140625" style="8" customWidth="1"/>
    <col min="1355" max="1355" width="0.7109375" style="8" customWidth="1"/>
    <col min="1356" max="1357" width="2.140625" style="8" customWidth="1"/>
    <col min="1358" max="1358" width="0.7109375" style="8" customWidth="1"/>
    <col min="1359" max="1360" width="2.140625" style="8" customWidth="1"/>
    <col min="1361" max="1361" width="0.7109375" style="8" customWidth="1"/>
    <col min="1362" max="1363" width="2.140625" style="8" customWidth="1"/>
    <col min="1364" max="1364" width="0.7109375" style="8" customWidth="1"/>
    <col min="1365" max="1365" width="2.140625" style="8" customWidth="1"/>
    <col min="1366" max="1366" width="0.7109375" style="8" customWidth="1"/>
    <col min="1367" max="1478" width="3.5703125" style="8" customWidth="1"/>
    <col min="1479" max="1496" width="2.140625" style="8" customWidth="1"/>
    <col min="1497" max="1497" width="3.5703125" style="8" customWidth="1"/>
    <col min="1498" max="1503" width="8.5703125" style="8" customWidth="1"/>
    <col min="1504" max="1504" width="3.5703125" style="8" customWidth="1"/>
    <col min="1505" max="1505" width="1" style="8" customWidth="1"/>
    <col min="1506" max="1507" width="3.5703125" style="8" customWidth="1"/>
    <col min="1508" max="1508" width="1" style="8" customWidth="1"/>
    <col min="1509" max="1510" width="3.5703125" style="8" customWidth="1"/>
    <col min="1511" max="1511" width="1" style="8" customWidth="1"/>
    <col min="1512" max="1520" width="3.5703125" style="8" customWidth="1"/>
    <col min="1521" max="1523" width="2.140625" style="8" customWidth="1"/>
    <col min="1524" max="1524" width="3.5703125" style="8" customWidth="1"/>
    <col min="1525" max="1541" width="2.140625" style="8" customWidth="1"/>
    <col min="1542" max="1577" width="3.5703125" style="8" customWidth="1"/>
    <col min="1578" max="1592" width="9.140625" style="8"/>
    <col min="1593" max="1593" width="3.5703125" style="8" customWidth="1"/>
    <col min="1594" max="1594" width="25" style="8" customWidth="1"/>
    <col min="1595" max="1595" width="2.140625" style="8" customWidth="1"/>
    <col min="1596" max="1596" width="0.7109375" style="8" customWidth="1"/>
    <col min="1597" max="1598" width="2.140625" style="8" customWidth="1"/>
    <col min="1599" max="1599" width="0.7109375" style="8" customWidth="1"/>
    <col min="1600" max="1601" width="2.140625" style="8" customWidth="1"/>
    <col min="1602" max="1602" width="0.7109375" style="8" customWidth="1"/>
    <col min="1603" max="1604" width="2.140625" style="8" customWidth="1"/>
    <col min="1605" max="1605" width="0.7109375" style="8" customWidth="1"/>
    <col min="1606" max="1607" width="2.140625" style="8" customWidth="1"/>
    <col min="1608" max="1608" width="0.7109375" style="8" customWidth="1"/>
    <col min="1609" max="1610" width="2.140625" style="8" customWidth="1"/>
    <col min="1611" max="1611" width="0.7109375" style="8" customWidth="1"/>
    <col min="1612" max="1613" width="2.140625" style="8" customWidth="1"/>
    <col min="1614" max="1614" width="0.7109375" style="8" customWidth="1"/>
    <col min="1615" max="1616" width="2.140625" style="8" customWidth="1"/>
    <col min="1617" max="1617" width="0.7109375" style="8" customWidth="1"/>
    <col min="1618" max="1619" width="2.140625" style="8" customWidth="1"/>
    <col min="1620" max="1620" width="0.7109375" style="8" customWidth="1"/>
    <col min="1621" max="1621" width="2.140625" style="8" customWidth="1"/>
    <col min="1622" max="1622" width="0.7109375" style="8" customWidth="1"/>
    <col min="1623" max="1734" width="3.5703125" style="8" customWidth="1"/>
    <col min="1735" max="1752" width="2.140625" style="8" customWidth="1"/>
    <col min="1753" max="1753" width="3.5703125" style="8" customWidth="1"/>
    <col min="1754" max="1759" width="8.5703125" style="8" customWidth="1"/>
    <col min="1760" max="1760" width="3.5703125" style="8" customWidth="1"/>
    <col min="1761" max="1761" width="1" style="8" customWidth="1"/>
    <col min="1762" max="1763" width="3.5703125" style="8" customWidth="1"/>
    <col min="1764" max="1764" width="1" style="8" customWidth="1"/>
    <col min="1765" max="1766" width="3.5703125" style="8" customWidth="1"/>
    <col min="1767" max="1767" width="1" style="8" customWidth="1"/>
    <col min="1768" max="1776" width="3.5703125" style="8" customWidth="1"/>
    <col min="1777" max="1779" width="2.140625" style="8" customWidth="1"/>
    <col min="1780" max="1780" width="3.5703125" style="8" customWidth="1"/>
    <col min="1781" max="1797" width="2.140625" style="8" customWidth="1"/>
    <col min="1798" max="1833" width="3.5703125" style="8" customWidth="1"/>
    <col min="1834" max="1848" width="9.140625" style="8"/>
    <col min="1849" max="1849" width="3.5703125" style="8" customWidth="1"/>
    <col min="1850" max="1850" width="25" style="8" customWidth="1"/>
    <col min="1851" max="1851" width="2.140625" style="8" customWidth="1"/>
    <col min="1852" max="1852" width="0.7109375" style="8" customWidth="1"/>
    <col min="1853" max="1854" width="2.140625" style="8" customWidth="1"/>
    <col min="1855" max="1855" width="0.7109375" style="8" customWidth="1"/>
    <col min="1856" max="1857" width="2.140625" style="8" customWidth="1"/>
    <col min="1858" max="1858" width="0.7109375" style="8" customWidth="1"/>
    <col min="1859" max="1860" width="2.140625" style="8" customWidth="1"/>
    <col min="1861" max="1861" width="0.7109375" style="8" customWidth="1"/>
    <col min="1862" max="1863" width="2.140625" style="8" customWidth="1"/>
    <col min="1864" max="1864" width="0.7109375" style="8" customWidth="1"/>
    <col min="1865" max="1866" width="2.140625" style="8" customWidth="1"/>
    <col min="1867" max="1867" width="0.7109375" style="8" customWidth="1"/>
    <col min="1868" max="1869" width="2.140625" style="8" customWidth="1"/>
    <col min="1870" max="1870" width="0.7109375" style="8" customWidth="1"/>
    <col min="1871" max="1872" width="2.140625" style="8" customWidth="1"/>
    <col min="1873" max="1873" width="0.7109375" style="8" customWidth="1"/>
    <col min="1874" max="1875" width="2.140625" style="8" customWidth="1"/>
    <col min="1876" max="1876" width="0.7109375" style="8" customWidth="1"/>
    <col min="1877" max="1877" width="2.140625" style="8" customWidth="1"/>
    <col min="1878" max="1878" width="0.7109375" style="8" customWidth="1"/>
    <col min="1879" max="1990" width="3.5703125" style="8" customWidth="1"/>
    <col min="1991" max="2008" width="2.140625" style="8" customWidth="1"/>
    <col min="2009" max="2009" width="3.5703125" style="8" customWidth="1"/>
    <col min="2010" max="2015" width="8.5703125" style="8" customWidth="1"/>
    <col min="2016" max="2016" width="3.5703125" style="8" customWidth="1"/>
    <col min="2017" max="2017" width="1" style="8" customWidth="1"/>
    <col min="2018" max="2019" width="3.5703125" style="8" customWidth="1"/>
    <col min="2020" max="2020" width="1" style="8" customWidth="1"/>
    <col min="2021" max="2022" width="3.5703125" style="8" customWidth="1"/>
    <col min="2023" max="2023" width="1" style="8" customWidth="1"/>
    <col min="2024" max="2032" width="3.5703125" style="8" customWidth="1"/>
    <col min="2033" max="2035" width="2.140625" style="8" customWidth="1"/>
    <col min="2036" max="2036" width="3.5703125" style="8" customWidth="1"/>
    <col min="2037" max="2053" width="2.140625" style="8" customWidth="1"/>
    <col min="2054" max="2089" width="3.5703125" style="8" customWidth="1"/>
    <col min="2090" max="2104" width="9.140625" style="8"/>
    <col min="2105" max="2105" width="3.5703125" style="8" customWidth="1"/>
    <col min="2106" max="2106" width="25" style="8" customWidth="1"/>
    <col min="2107" max="2107" width="2.140625" style="8" customWidth="1"/>
    <col min="2108" max="2108" width="0.7109375" style="8" customWidth="1"/>
    <col min="2109" max="2110" width="2.140625" style="8" customWidth="1"/>
    <col min="2111" max="2111" width="0.7109375" style="8" customWidth="1"/>
    <col min="2112" max="2113" width="2.140625" style="8" customWidth="1"/>
    <col min="2114" max="2114" width="0.7109375" style="8" customWidth="1"/>
    <col min="2115" max="2116" width="2.140625" style="8" customWidth="1"/>
    <col min="2117" max="2117" width="0.7109375" style="8" customWidth="1"/>
    <col min="2118" max="2119" width="2.140625" style="8" customWidth="1"/>
    <col min="2120" max="2120" width="0.7109375" style="8" customWidth="1"/>
    <col min="2121" max="2122" width="2.140625" style="8" customWidth="1"/>
    <col min="2123" max="2123" width="0.7109375" style="8" customWidth="1"/>
    <col min="2124" max="2125" width="2.140625" style="8" customWidth="1"/>
    <col min="2126" max="2126" width="0.7109375" style="8" customWidth="1"/>
    <col min="2127" max="2128" width="2.140625" style="8" customWidth="1"/>
    <col min="2129" max="2129" width="0.7109375" style="8" customWidth="1"/>
    <col min="2130" max="2131" width="2.140625" style="8" customWidth="1"/>
    <col min="2132" max="2132" width="0.7109375" style="8" customWidth="1"/>
    <col min="2133" max="2133" width="2.140625" style="8" customWidth="1"/>
    <col min="2134" max="2134" width="0.7109375" style="8" customWidth="1"/>
    <col min="2135" max="2246" width="3.5703125" style="8" customWidth="1"/>
    <col min="2247" max="2264" width="2.140625" style="8" customWidth="1"/>
    <col min="2265" max="2265" width="3.5703125" style="8" customWidth="1"/>
    <col min="2266" max="2271" width="8.5703125" style="8" customWidth="1"/>
    <col min="2272" max="2272" width="3.5703125" style="8" customWidth="1"/>
    <col min="2273" max="2273" width="1" style="8" customWidth="1"/>
    <col min="2274" max="2275" width="3.5703125" style="8" customWidth="1"/>
    <col min="2276" max="2276" width="1" style="8" customWidth="1"/>
    <col min="2277" max="2278" width="3.5703125" style="8" customWidth="1"/>
    <col min="2279" max="2279" width="1" style="8" customWidth="1"/>
    <col min="2280" max="2288" width="3.5703125" style="8" customWidth="1"/>
    <col min="2289" max="2291" width="2.140625" style="8" customWidth="1"/>
    <col min="2292" max="2292" width="3.5703125" style="8" customWidth="1"/>
    <col min="2293" max="2309" width="2.140625" style="8" customWidth="1"/>
    <col min="2310" max="2345" width="3.5703125" style="8" customWidth="1"/>
    <col min="2346" max="2360" width="9.140625" style="8"/>
    <col min="2361" max="2361" width="3.5703125" style="8" customWidth="1"/>
    <col min="2362" max="2362" width="25" style="8" customWidth="1"/>
    <col min="2363" max="2363" width="2.140625" style="8" customWidth="1"/>
    <col min="2364" max="2364" width="0.7109375" style="8" customWidth="1"/>
    <col min="2365" max="2366" width="2.140625" style="8" customWidth="1"/>
    <col min="2367" max="2367" width="0.7109375" style="8" customWidth="1"/>
    <col min="2368" max="2369" width="2.140625" style="8" customWidth="1"/>
    <col min="2370" max="2370" width="0.7109375" style="8" customWidth="1"/>
    <col min="2371" max="2372" width="2.140625" style="8" customWidth="1"/>
    <col min="2373" max="2373" width="0.7109375" style="8" customWidth="1"/>
    <col min="2374" max="2375" width="2.140625" style="8" customWidth="1"/>
    <col min="2376" max="2376" width="0.7109375" style="8" customWidth="1"/>
    <col min="2377" max="2378" width="2.140625" style="8" customWidth="1"/>
    <col min="2379" max="2379" width="0.7109375" style="8" customWidth="1"/>
    <col min="2380" max="2381" width="2.140625" style="8" customWidth="1"/>
    <col min="2382" max="2382" width="0.7109375" style="8" customWidth="1"/>
    <col min="2383" max="2384" width="2.140625" style="8" customWidth="1"/>
    <col min="2385" max="2385" width="0.7109375" style="8" customWidth="1"/>
    <col min="2386" max="2387" width="2.140625" style="8" customWidth="1"/>
    <col min="2388" max="2388" width="0.7109375" style="8" customWidth="1"/>
    <col min="2389" max="2389" width="2.140625" style="8" customWidth="1"/>
    <col min="2390" max="2390" width="0.7109375" style="8" customWidth="1"/>
    <col min="2391" max="2502" width="3.5703125" style="8" customWidth="1"/>
    <col min="2503" max="2520" width="2.140625" style="8" customWidth="1"/>
    <col min="2521" max="2521" width="3.5703125" style="8" customWidth="1"/>
    <col min="2522" max="2527" width="8.5703125" style="8" customWidth="1"/>
    <col min="2528" max="2528" width="3.5703125" style="8" customWidth="1"/>
    <col min="2529" max="2529" width="1" style="8" customWidth="1"/>
    <col min="2530" max="2531" width="3.5703125" style="8" customWidth="1"/>
    <col min="2532" max="2532" width="1" style="8" customWidth="1"/>
    <col min="2533" max="2534" width="3.5703125" style="8" customWidth="1"/>
    <col min="2535" max="2535" width="1" style="8" customWidth="1"/>
    <col min="2536" max="2544" width="3.5703125" style="8" customWidth="1"/>
    <col min="2545" max="2547" width="2.140625" style="8" customWidth="1"/>
    <col min="2548" max="2548" width="3.5703125" style="8" customWidth="1"/>
    <col min="2549" max="2565" width="2.140625" style="8" customWidth="1"/>
    <col min="2566" max="2601" width="3.5703125" style="8" customWidth="1"/>
    <col min="2602" max="2616" width="9.140625" style="8"/>
    <col min="2617" max="2617" width="3.5703125" style="8" customWidth="1"/>
    <col min="2618" max="2618" width="25" style="8" customWidth="1"/>
    <col min="2619" max="2619" width="2.140625" style="8" customWidth="1"/>
    <col min="2620" max="2620" width="0.7109375" style="8" customWidth="1"/>
    <col min="2621" max="2622" width="2.140625" style="8" customWidth="1"/>
    <col min="2623" max="2623" width="0.7109375" style="8" customWidth="1"/>
    <col min="2624" max="2625" width="2.140625" style="8" customWidth="1"/>
    <col min="2626" max="2626" width="0.7109375" style="8" customWidth="1"/>
    <col min="2627" max="2628" width="2.140625" style="8" customWidth="1"/>
    <col min="2629" max="2629" width="0.7109375" style="8" customWidth="1"/>
    <col min="2630" max="2631" width="2.140625" style="8" customWidth="1"/>
    <col min="2632" max="2632" width="0.7109375" style="8" customWidth="1"/>
    <col min="2633" max="2634" width="2.140625" style="8" customWidth="1"/>
    <col min="2635" max="2635" width="0.7109375" style="8" customWidth="1"/>
    <col min="2636" max="2637" width="2.140625" style="8" customWidth="1"/>
    <col min="2638" max="2638" width="0.7109375" style="8" customWidth="1"/>
    <col min="2639" max="2640" width="2.140625" style="8" customWidth="1"/>
    <col min="2641" max="2641" width="0.7109375" style="8" customWidth="1"/>
    <col min="2642" max="2643" width="2.140625" style="8" customWidth="1"/>
    <col min="2644" max="2644" width="0.7109375" style="8" customWidth="1"/>
    <col min="2645" max="2645" width="2.140625" style="8" customWidth="1"/>
    <col min="2646" max="2646" width="0.7109375" style="8" customWidth="1"/>
    <col min="2647" max="2758" width="3.5703125" style="8" customWidth="1"/>
    <col min="2759" max="2776" width="2.140625" style="8" customWidth="1"/>
    <col min="2777" max="2777" width="3.5703125" style="8" customWidth="1"/>
    <col min="2778" max="2783" width="8.5703125" style="8" customWidth="1"/>
    <col min="2784" max="2784" width="3.5703125" style="8" customWidth="1"/>
    <col min="2785" max="2785" width="1" style="8" customWidth="1"/>
    <col min="2786" max="2787" width="3.5703125" style="8" customWidth="1"/>
    <col min="2788" max="2788" width="1" style="8" customWidth="1"/>
    <col min="2789" max="2790" width="3.5703125" style="8" customWidth="1"/>
    <col min="2791" max="2791" width="1" style="8" customWidth="1"/>
    <col min="2792" max="2800" width="3.5703125" style="8" customWidth="1"/>
    <col min="2801" max="2803" width="2.140625" style="8" customWidth="1"/>
    <col min="2804" max="2804" width="3.5703125" style="8" customWidth="1"/>
    <col min="2805" max="2821" width="2.140625" style="8" customWidth="1"/>
    <col min="2822" max="2857" width="3.5703125" style="8" customWidth="1"/>
    <col min="2858" max="2872" width="9.140625" style="8"/>
    <col min="2873" max="2873" width="3.5703125" style="8" customWidth="1"/>
    <col min="2874" max="2874" width="25" style="8" customWidth="1"/>
    <col min="2875" max="2875" width="2.140625" style="8" customWidth="1"/>
    <col min="2876" max="2876" width="0.7109375" style="8" customWidth="1"/>
    <col min="2877" max="2878" width="2.140625" style="8" customWidth="1"/>
    <col min="2879" max="2879" width="0.7109375" style="8" customWidth="1"/>
    <col min="2880" max="2881" width="2.140625" style="8" customWidth="1"/>
    <col min="2882" max="2882" width="0.7109375" style="8" customWidth="1"/>
    <col min="2883" max="2884" width="2.140625" style="8" customWidth="1"/>
    <col min="2885" max="2885" width="0.7109375" style="8" customWidth="1"/>
    <col min="2886" max="2887" width="2.140625" style="8" customWidth="1"/>
    <col min="2888" max="2888" width="0.7109375" style="8" customWidth="1"/>
    <col min="2889" max="2890" width="2.140625" style="8" customWidth="1"/>
    <col min="2891" max="2891" width="0.7109375" style="8" customWidth="1"/>
    <col min="2892" max="2893" width="2.140625" style="8" customWidth="1"/>
    <col min="2894" max="2894" width="0.7109375" style="8" customWidth="1"/>
    <col min="2895" max="2896" width="2.140625" style="8" customWidth="1"/>
    <col min="2897" max="2897" width="0.7109375" style="8" customWidth="1"/>
    <col min="2898" max="2899" width="2.140625" style="8" customWidth="1"/>
    <col min="2900" max="2900" width="0.7109375" style="8" customWidth="1"/>
    <col min="2901" max="2901" width="2.140625" style="8" customWidth="1"/>
    <col min="2902" max="2902" width="0.7109375" style="8" customWidth="1"/>
    <col min="2903" max="3014" width="3.5703125" style="8" customWidth="1"/>
    <col min="3015" max="3032" width="2.140625" style="8" customWidth="1"/>
    <col min="3033" max="3033" width="3.5703125" style="8" customWidth="1"/>
    <col min="3034" max="3039" width="8.5703125" style="8" customWidth="1"/>
    <col min="3040" max="3040" width="3.5703125" style="8" customWidth="1"/>
    <col min="3041" max="3041" width="1" style="8" customWidth="1"/>
    <col min="3042" max="3043" width="3.5703125" style="8" customWidth="1"/>
    <col min="3044" max="3044" width="1" style="8" customWidth="1"/>
    <col min="3045" max="3046" width="3.5703125" style="8" customWidth="1"/>
    <col min="3047" max="3047" width="1" style="8" customWidth="1"/>
    <col min="3048" max="3056" width="3.5703125" style="8" customWidth="1"/>
    <col min="3057" max="3059" width="2.140625" style="8" customWidth="1"/>
    <col min="3060" max="3060" width="3.5703125" style="8" customWidth="1"/>
    <col min="3061" max="3077" width="2.140625" style="8" customWidth="1"/>
    <col min="3078" max="3113" width="3.5703125" style="8" customWidth="1"/>
    <col min="3114" max="3128" width="9.140625" style="8"/>
    <col min="3129" max="3129" width="3.5703125" style="8" customWidth="1"/>
    <col min="3130" max="3130" width="25" style="8" customWidth="1"/>
    <col min="3131" max="3131" width="2.140625" style="8" customWidth="1"/>
    <col min="3132" max="3132" width="0.7109375" style="8" customWidth="1"/>
    <col min="3133" max="3134" width="2.140625" style="8" customWidth="1"/>
    <col min="3135" max="3135" width="0.7109375" style="8" customWidth="1"/>
    <col min="3136" max="3137" width="2.140625" style="8" customWidth="1"/>
    <col min="3138" max="3138" width="0.7109375" style="8" customWidth="1"/>
    <col min="3139" max="3140" width="2.140625" style="8" customWidth="1"/>
    <col min="3141" max="3141" width="0.7109375" style="8" customWidth="1"/>
    <col min="3142" max="3143" width="2.140625" style="8" customWidth="1"/>
    <col min="3144" max="3144" width="0.7109375" style="8" customWidth="1"/>
    <col min="3145" max="3146" width="2.140625" style="8" customWidth="1"/>
    <col min="3147" max="3147" width="0.7109375" style="8" customWidth="1"/>
    <col min="3148" max="3149" width="2.140625" style="8" customWidth="1"/>
    <col min="3150" max="3150" width="0.7109375" style="8" customWidth="1"/>
    <col min="3151" max="3152" width="2.140625" style="8" customWidth="1"/>
    <col min="3153" max="3153" width="0.7109375" style="8" customWidth="1"/>
    <col min="3154" max="3155" width="2.140625" style="8" customWidth="1"/>
    <col min="3156" max="3156" width="0.7109375" style="8" customWidth="1"/>
    <col min="3157" max="3157" width="2.140625" style="8" customWidth="1"/>
    <col min="3158" max="3158" width="0.7109375" style="8" customWidth="1"/>
    <col min="3159" max="3270" width="3.5703125" style="8" customWidth="1"/>
    <col min="3271" max="3288" width="2.140625" style="8" customWidth="1"/>
    <col min="3289" max="3289" width="3.5703125" style="8" customWidth="1"/>
    <col min="3290" max="3295" width="8.5703125" style="8" customWidth="1"/>
    <col min="3296" max="3296" width="3.5703125" style="8" customWidth="1"/>
    <col min="3297" max="3297" width="1" style="8" customWidth="1"/>
    <col min="3298" max="3299" width="3.5703125" style="8" customWidth="1"/>
    <col min="3300" max="3300" width="1" style="8" customWidth="1"/>
    <col min="3301" max="3302" width="3.5703125" style="8" customWidth="1"/>
    <col min="3303" max="3303" width="1" style="8" customWidth="1"/>
    <col min="3304" max="3312" width="3.5703125" style="8" customWidth="1"/>
    <col min="3313" max="3315" width="2.140625" style="8" customWidth="1"/>
    <col min="3316" max="3316" width="3.5703125" style="8" customWidth="1"/>
    <col min="3317" max="3333" width="2.140625" style="8" customWidth="1"/>
    <col min="3334" max="3369" width="3.5703125" style="8" customWidth="1"/>
    <col min="3370" max="3384" width="9.140625" style="8"/>
    <col min="3385" max="3385" width="3.5703125" style="8" customWidth="1"/>
    <col min="3386" max="3386" width="25" style="8" customWidth="1"/>
    <col min="3387" max="3387" width="2.140625" style="8" customWidth="1"/>
    <col min="3388" max="3388" width="0.7109375" style="8" customWidth="1"/>
    <col min="3389" max="3390" width="2.140625" style="8" customWidth="1"/>
    <col min="3391" max="3391" width="0.7109375" style="8" customWidth="1"/>
    <col min="3392" max="3393" width="2.140625" style="8" customWidth="1"/>
    <col min="3394" max="3394" width="0.7109375" style="8" customWidth="1"/>
    <col min="3395" max="3396" width="2.140625" style="8" customWidth="1"/>
    <col min="3397" max="3397" width="0.7109375" style="8" customWidth="1"/>
    <col min="3398" max="3399" width="2.140625" style="8" customWidth="1"/>
    <col min="3400" max="3400" width="0.7109375" style="8" customWidth="1"/>
    <col min="3401" max="3402" width="2.140625" style="8" customWidth="1"/>
    <col min="3403" max="3403" width="0.7109375" style="8" customWidth="1"/>
    <col min="3404" max="3405" width="2.140625" style="8" customWidth="1"/>
    <col min="3406" max="3406" width="0.7109375" style="8" customWidth="1"/>
    <col min="3407" max="3408" width="2.140625" style="8" customWidth="1"/>
    <col min="3409" max="3409" width="0.7109375" style="8" customWidth="1"/>
    <col min="3410" max="3411" width="2.140625" style="8" customWidth="1"/>
    <col min="3412" max="3412" width="0.7109375" style="8" customWidth="1"/>
    <col min="3413" max="3413" width="2.140625" style="8" customWidth="1"/>
    <col min="3414" max="3414" width="0.7109375" style="8" customWidth="1"/>
    <col min="3415" max="3526" width="3.5703125" style="8" customWidth="1"/>
    <col min="3527" max="3544" width="2.140625" style="8" customWidth="1"/>
    <col min="3545" max="3545" width="3.5703125" style="8" customWidth="1"/>
    <col min="3546" max="3551" width="8.5703125" style="8" customWidth="1"/>
    <col min="3552" max="3552" width="3.5703125" style="8" customWidth="1"/>
    <col min="3553" max="3553" width="1" style="8" customWidth="1"/>
    <col min="3554" max="3555" width="3.5703125" style="8" customWidth="1"/>
    <col min="3556" max="3556" width="1" style="8" customWidth="1"/>
    <col min="3557" max="3558" width="3.5703125" style="8" customWidth="1"/>
    <col min="3559" max="3559" width="1" style="8" customWidth="1"/>
    <col min="3560" max="3568" width="3.5703125" style="8" customWidth="1"/>
    <col min="3569" max="3571" width="2.140625" style="8" customWidth="1"/>
    <col min="3572" max="3572" width="3.5703125" style="8" customWidth="1"/>
    <col min="3573" max="3589" width="2.140625" style="8" customWidth="1"/>
    <col min="3590" max="3625" width="3.5703125" style="8" customWidth="1"/>
    <col min="3626" max="3640" width="9.140625" style="8"/>
    <col min="3641" max="3641" width="3.5703125" style="8" customWidth="1"/>
    <col min="3642" max="3642" width="25" style="8" customWidth="1"/>
    <col min="3643" max="3643" width="2.140625" style="8" customWidth="1"/>
    <col min="3644" max="3644" width="0.7109375" style="8" customWidth="1"/>
    <col min="3645" max="3646" width="2.140625" style="8" customWidth="1"/>
    <col min="3647" max="3647" width="0.7109375" style="8" customWidth="1"/>
    <col min="3648" max="3649" width="2.140625" style="8" customWidth="1"/>
    <col min="3650" max="3650" width="0.7109375" style="8" customWidth="1"/>
    <col min="3651" max="3652" width="2.140625" style="8" customWidth="1"/>
    <col min="3653" max="3653" width="0.7109375" style="8" customWidth="1"/>
    <col min="3654" max="3655" width="2.140625" style="8" customWidth="1"/>
    <col min="3656" max="3656" width="0.7109375" style="8" customWidth="1"/>
    <col min="3657" max="3658" width="2.140625" style="8" customWidth="1"/>
    <col min="3659" max="3659" width="0.7109375" style="8" customWidth="1"/>
    <col min="3660" max="3661" width="2.140625" style="8" customWidth="1"/>
    <col min="3662" max="3662" width="0.7109375" style="8" customWidth="1"/>
    <col min="3663" max="3664" width="2.140625" style="8" customWidth="1"/>
    <col min="3665" max="3665" width="0.7109375" style="8" customWidth="1"/>
    <col min="3666" max="3667" width="2.140625" style="8" customWidth="1"/>
    <col min="3668" max="3668" width="0.7109375" style="8" customWidth="1"/>
    <col min="3669" max="3669" width="2.140625" style="8" customWidth="1"/>
    <col min="3670" max="3670" width="0.7109375" style="8" customWidth="1"/>
    <col min="3671" max="3782" width="3.5703125" style="8" customWidth="1"/>
    <col min="3783" max="3800" width="2.140625" style="8" customWidth="1"/>
    <col min="3801" max="3801" width="3.5703125" style="8" customWidth="1"/>
    <col min="3802" max="3807" width="8.5703125" style="8" customWidth="1"/>
    <col min="3808" max="3808" width="3.5703125" style="8" customWidth="1"/>
    <col min="3809" max="3809" width="1" style="8" customWidth="1"/>
    <col min="3810" max="3811" width="3.5703125" style="8" customWidth="1"/>
    <col min="3812" max="3812" width="1" style="8" customWidth="1"/>
    <col min="3813" max="3814" width="3.5703125" style="8" customWidth="1"/>
    <col min="3815" max="3815" width="1" style="8" customWidth="1"/>
    <col min="3816" max="3824" width="3.5703125" style="8" customWidth="1"/>
    <col min="3825" max="3827" width="2.140625" style="8" customWidth="1"/>
    <col min="3828" max="3828" width="3.5703125" style="8" customWidth="1"/>
    <col min="3829" max="3845" width="2.140625" style="8" customWidth="1"/>
    <col min="3846" max="3881" width="3.5703125" style="8" customWidth="1"/>
    <col min="3882" max="3896" width="9.140625" style="8"/>
    <col min="3897" max="3897" width="3.5703125" style="8" customWidth="1"/>
    <col min="3898" max="3898" width="25" style="8" customWidth="1"/>
    <col min="3899" max="3899" width="2.140625" style="8" customWidth="1"/>
    <col min="3900" max="3900" width="0.7109375" style="8" customWidth="1"/>
    <col min="3901" max="3902" width="2.140625" style="8" customWidth="1"/>
    <col min="3903" max="3903" width="0.7109375" style="8" customWidth="1"/>
    <col min="3904" max="3905" width="2.140625" style="8" customWidth="1"/>
    <col min="3906" max="3906" width="0.7109375" style="8" customWidth="1"/>
    <col min="3907" max="3908" width="2.140625" style="8" customWidth="1"/>
    <col min="3909" max="3909" width="0.7109375" style="8" customWidth="1"/>
    <col min="3910" max="3911" width="2.140625" style="8" customWidth="1"/>
    <col min="3912" max="3912" width="0.7109375" style="8" customWidth="1"/>
    <col min="3913" max="3914" width="2.140625" style="8" customWidth="1"/>
    <col min="3915" max="3915" width="0.7109375" style="8" customWidth="1"/>
    <col min="3916" max="3917" width="2.140625" style="8" customWidth="1"/>
    <col min="3918" max="3918" width="0.7109375" style="8" customWidth="1"/>
    <col min="3919" max="3920" width="2.140625" style="8" customWidth="1"/>
    <col min="3921" max="3921" width="0.7109375" style="8" customWidth="1"/>
    <col min="3922" max="3923" width="2.140625" style="8" customWidth="1"/>
    <col min="3924" max="3924" width="0.7109375" style="8" customWidth="1"/>
    <col min="3925" max="3925" width="2.140625" style="8" customWidth="1"/>
    <col min="3926" max="3926" width="0.7109375" style="8" customWidth="1"/>
    <col min="3927" max="4038" width="3.5703125" style="8" customWidth="1"/>
    <col min="4039" max="4056" width="2.140625" style="8" customWidth="1"/>
    <col min="4057" max="4057" width="3.5703125" style="8" customWidth="1"/>
    <col min="4058" max="4063" width="8.5703125" style="8" customWidth="1"/>
    <col min="4064" max="4064" width="3.5703125" style="8" customWidth="1"/>
    <col min="4065" max="4065" width="1" style="8" customWidth="1"/>
    <col min="4066" max="4067" width="3.5703125" style="8" customWidth="1"/>
    <col min="4068" max="4068" width="1" style="8" customWidth="1"/>
    <col min="4069" max="4070" width="3.5703125" style="8" customWidth="1"/>
    <col min="4071" max="4071" width="1" style="8" customWidth="1"/>
    <col min="4072" max="4080" width="3.5703125" style="8" customWidth="1"/>
    <col min="4081" max="4083" width="2.140625" style="8" customWidth="1"/>
    <col min="4084" max="4084" width="3.5703125" style="8" customWidth="1"/>
    <col min="4085" max="4101" width="2.140625" style="8" customWidth="1"/>
    <col min="4102" max="4137" width="3.5703125" style="8" customWidth="1"/>
    <col min="4138" max="4152" width="9.140625" style="8"/>
    <col min="4153" max="4153" width="3.5703125" style="8" customWidth="1"/>
    <col min="4154" max="4154" width="25" style="8" customWidth="1"/>
    <col min="4155" max="4155" width="2.140625" style="8" customWidth="1"/>
    <col min="4156" max="4156" width="0.7109375" style="8" customWidth="1"/>
    <col min="4157" max="4158" width="2.140625" style="8" customWidth="1"/>
    <col min="4159" max="4159" width="0.7109375" style="8" customWidth="1"/>
    <col min="4160" max="4161" width="2.140625" style="8" customWidth="1"/>
    <col min="4162" max="4162" width="0.7109375" style="8" customWidth="1"/>
    <col min="4163" max="4164" width="2.140625" style="8" customWidth="1"/>
    <col min="4165" max="4165" width="0.7109375" style="8" customWidth="1"/>
    <col min="4166" max="4167" width="2.140625" style="8" customWidth="1"/>
    <col min="4168" max="4168" width="0.7109375" style="8" customWidth="1"/>
    <col min="4169" max="4170" width="2.140625" style="8" customWidth="1"/>
    <col min="4171" max="4171" width="0.7109375" style="8" customWidth="1"/>
    <col min="4172" max="4173" width="2.140625" style="8" customWidth="1"/>
    <col min="4174" max="4174" width="0.7109375" style="8" customWidth="1"/>
    <col min="4175" max="4176" width="2.140625" style="8" customWidth="1"/>
    <col min="4177" max="4177" width="0.7109375" style="8" customWidth="1"/>
    <col min="4178" max="4179" width="2.140625" style="8" customWidth="1"/>
    <col min="4180" max="4180" width="0.7109375" style="8" customWidth="1"/>
    <col min="4181" max="4181" width="2.140625" style="8" customWidth="1"/>
    <col min="4182" max="4182" width="0.7109375" style="8" customWidth="1"/>
    <col min="4183" max="4294" width="3.5703125" style="8" customWidth="1"/>
    <col min="4295" max="4312" width="2.140625" style="8" customWidth="1"/>
    <col min="4313" max="4313" width="3.5703125" style="8" customWidth="1"/>
    <col min="4314" max="4319" width="8.5703125" style="8" customWidth="1"/>
    <col min="4320" max="4320" width="3.5703125" style="8" customWidth="1"/>
    <col min="4321" max="4321" width="1" style="8" customWidth="1"/>
    <col min="4322" max="4323" width="3.5703125" style="8" customWidth="1"/>
    <col min="4324" max="4324" width="1" style="8" customWidth="1"/>
    <col min="4325" max="4326" width="3.5703125" style="8" customWidth="1"/>
    <col min="4327" max="4327" width="1" style="8" customWidth="1"/>
    <col min="4328" max="4336" width="3.5703125" style="8" customWidth="1"/>
    <col min="4337" max="4339" width="2.140625" style="8" customWidth="1"/>
    <col min="4340" max="4340" width="3.5703125" style="8" customWidth="1"/>
    <col min="4341" max="4357" width="2.140625" style="8" customWidth="1"/>
    <col min="4358" max="4393" width="3.5703125" style="8" customWidth="1"/>
    <col min="4394" max="4408" width="9.140625" style="8"/>
    <col min="4409" max="4409" width="3.5703125" style="8" customWidth="1"/>
    <col min="4410" max="4410" width="25" style="8" customWidth="1"/>
    <col min="4411" max="4411" width="2.140625" style="8" customWidth="1"/>
    <col min="4412" max="4412" width="0.7109375" style="8" customWidth="1"/>
    <col min="4413" max="4414" width="2.140625" style="8" customWidth="1"/>
    <col min="4415" max="4415" width="0.7109375" style="8" customWidth="1"/>
    <col min="4416" max="4417" width="2.140625" style="8" customWidth="1"/>
    <col min="4418" max="4418" width="0.7109375" style="8" customWidth="1"/>
    <col min="4419" max="4420" width="2.140625" style="8" customWidth="1"/>
    <col min="4421" max="4421" width="0.7109375" style="8" customWidth="1"/>
    <col min="4422" max="4423" width="2.140625" style="8" customWidth="1"/>
    <col min="4424" max="4424" width="0.7109375" style="8" customWidth="1"/>
    <col min="4425" max="4426" width="2.140625" style="8" customWidth="1"/>
    <col min="4427" max="4427" width="0.7109375" style="8" customWidth="1"/>
    <col min="4428" max="4429" width="2.140625" style="8" customWidth="1"/>
    <col min="4430" max="4430" width="0.7109375" style="8" customWidth="1"/>
    <col min="4431" max="4432" width="2.140625" style="8" customWidth="1"/>
    <col min="4433" max="4433" width="0.7109375" style="8" customWidth="1"/>
    <col min="4434" max="4435" width="2.140625" style="8" customWidth="1"/>
    <col min="4436" max="4436" width="0.7109375" style="8" customWidth="1"/>
    <col min="4437" max="4437" width="2.140625" style="8" customWidth="1"/>
    <col min="4438" max="4438" width="0.7109375" style="8" customWidth="1"/>
    <col min="4439" max="4550" width="3.5703125" style="8" customWidth="1"/>
    <col min="4551" max="4568" width="2.140625" style="8" customWidth="1"/>
    <col min="4569" max="4569" width="3.5703125" style="8" customWidth="1"/>
    <col min="4570" max="4575" width="8.5703125" style="8" customWidth="1"/>
    <col min="4576" max="4576" width="3.5703125" style="8" customWidth="1"/>
    <col min="4577" max="4577" width="1" style="8" customWidth="1"/>
    <col min="4578" max="4579" width="3.5703125" style="8" customWidth="1"/>
    <col min="4580" max="4580" width="1" style="8" customWidth="1"/>
    <col min="4581" max="4582" width="3.5703125" style="8" customWidth="1"/>
    <col min="4583" max="4583" width="1" style="8" customWidth="1"/>
    <col min="4584" max="4592" width="3.5703125" style="8" customWidth="1"/>
    <col min="4593" max="4595" width="2.140625" style="8" customWidth="1"/>
    <col min="4596" max="4596" width="3.5703125" style="8" customWidth="1"/>
    <col min="4597" max="4613" width="2.140625" style="8" customWidth="1"/>
    <col min="4614" max="4649" width="3.5703125" style="8" customWidth="1"/>
    <col min="4650" max="4664" width="9.140625" style="8"/>
    <col min="4665" max="4665" width="3.5703125" style="8" customWidth="1"/>
    <col min="4666" max="4666" width="25" style="8" customWidth="1"/>
    <col min="4667" max="4667" width="2.140625" style="8" customWidth="1"/>
    <col min="4668" max="4668" width="0.7109375" style="8" customWidth="1"/>
    <col min="4669" max="4670" width="2.140625" style="8" customWidth="1"/>
    <col min="4671" max="4671" width="0.7109375" style="8" customWidth="1"/>
    <col min="4672" max="4673" width="2.140625" style="8" customWidth="1"/>
    <col min="4674" max="4674" width="0.7109375" style="8" customWidth="1"/>
    <col min="4675" max="4676" width="2.140625" style="8" customWidth="1"/>
    <col min="4677" max="4677" width="0.7109375" style="8" customWidth="1"/>
    <col min="4678" max="4679" width="2.140625" style="8" customWidth="1"/>
    <col min="4680" max="4680" width="0.7109375" style="8" customWidth="1"/>
    <col min="4681" max="4682" width="2.140625" style="8" customWidth="1"/>
    <col min="4683" max="4683" width="0.7109375" style="8" customWidth="1"/>
    <col min="4684" max="4685" width="2.140625" style="8" customWidth="1"/>
    <col min="4686" max="4686" width="0.7109375" style="8" customWidth="1"/>
    <col min="4687" max="4688" width="2.140625" style="8" customWidth="1"/>
    <col min="4689" max="4689" width="0.7109375" style="8" customWidth="1"/>
    <col min="4690" max="4691" width="2.140625" style="8" customWidth="1"/>
    <col min="4692" max="4692" width="0.7109375" style="8" customWidth="1"/>
    <col min="4693" max="4693" width="2.140625" style="8" customWidth="1"/>
    <col min="4694" max="4694" width="0.7109375" style="8" customWidth="1"/>
    <col min="4695" max="4806" width="3.5703125" style="8" customWidth="1"/>
    <col min="4807" max="4824" width="2.140625" style="8" customWidth="1"/>
    <col min="4825" max="4825" width="3.5703125" style="8" customWidth="1"/>
    <col min="4826" max="4831" width="8.5703125" style="8" customWidth="1"/>
    <col min="4832" max="4832" width="3.5703125" style="8" customWidth="1"/>
    <col min="4833" max="4833" width="1" style="8" customWidth="1"/>
    <col min="4834" max="4835" width="3.5703125" style="8" customWidth="1"/>
    <col min="4836" max="4836" width="1" style="8" customWidth="1"/>
    <col min="4837" max="4838" width="3.5703125" style="8" customWidth="1"/>
    <col min="4839" max="4839" width="1" style="8" customWidth="1"/>
    <col min="4840" max="4848" width="3.5703125" style="8" customWidth="1"/>
    <col min="4849" max="4851" width="2.140625" style="8" customWidth="1"/>
    <col min="4852" max="4852" width="3.5703125" style="8" customWidth="1"/>
    <col min="4853" max="4869" width="2.140625" style="8" customWidth="1"/>
    <col min="4870" max="4905" width="3.5703125" style="8" customWidth="1"/>
    <col min="4906" max="4920" width="9.140625" style="8"/>
    <col min="4921" max="4921" width="3.5703125" style="8" customWidth="1"/>
    <col min="4922" max="4922" width="25" style="8" customWidth="1"/>
    <col min="4923" max="4923" width="2.140625" style="8" customWidth="1"/>
    <col min="4924" max="4924" width="0.7109375" style="8" customWidth="1"/>
    <col min="4925" max="4926" width="2.140625" style="8" customWidth="1"/>
    <col min="4927" max="4927" width="0.7109375" style="8" customWidth="1"/>
    <col min="4928" max="4929" width="2.140625" style="8" customWidth="1"/>
    <col min="4930" max="4930" width="0.7109375" style="8" customWidth="1"/>
    <col min="4931" max="4932" width="2.140625" style="8" customWidth="1"/>
    <col min="4933" max="4933" width="0.7109375" style="8" customWidth="1"/>
    <col min="4934" max="4935" width="2.140625" style="8" customWidth="1"/>
    <col min="4936" max="4936" width="0.7109375" style="8" customWidth="1"/>
    <col min="4937" max="4938" width="2.140625" style="8" customWidth="1"/>
    <col min="4939" max="4939" width="0.7109375" style="8" customWidth="1"/>
    <col min="4940" max="4941" width="2.140625" style="8" customWidth="1"/>
    <col min="4942" max="4942" width="0.7109375" style="8" customWidth="1"/>
    <col min="4943" max="4944" width="2.140625" style="8" customWidth="1"/>
    <col min="4945" max="4945" width="0.7109375" style="8" customWidth="1"/>
    <col min="4946" max="4947" width="2.140625" style="8" customWidth="1"/>
    <col min="4948" max="4948" width="0.7109375" style="8" customWidth="1"/>
    <col min="4949" max="4949" width="2.140625" style="8" customWidth="1"/>
    <col min="4950" max="4950" width="0.7109375" style="8" customWidth="1"/>
    <col min="4951" max="5062" width="3.5703125" style="8" customWidth="1"/>
    <col min="5063" max="5080" width="2.140625" style="8" customWidth="1"/>
    <col min="5081" max="5081" width="3.5703125" style="8" customWidth="1"/>
    <col min="5082" max="5087" width="8.5703125" style="8" customWidth="1"/>
    <col min="5088" max="5088" width="3.5703125" style="8" customWidth="1"/>
    <col min="5089" max="5089" width="1" style="8" customWidth="1"/>
    <col min="5090" max="5091" width="3.5703125" style="8" customWidth="1"/>
    <col min="5092" max="5092" width="1" style="8" customWidth="1"/>
    <col min="5093" max="5094" width="3.5703125" style="8" customWidth="1"/>
    <col min="5095" max="5095" width="1" style="8" customWidth="1"/>
    <col min="5096" max="5104" width="3.5703125" style="8" customWidth="1"/>
    <col min="5105" max="5107" width="2.140625" style="8" customWidth="1"/>
    <col min="5108" max="5108" width="3.5703125" style="8" customWidth="1"/>
    <col min="5109" max="5125" width="2.140625" style="8" customWidth="1"/>
    <col min="5126" max="5161" width="3.5703125" style="8" customWidth="1"/>
    <col min="5162" max="5176" width="9.140625" style="8"/>
    <col min="5177" max="5177" width="3.5703125" style="8" customWidth="1"/>
    <col min="5178" max="5178" width="25" style="8" customWidth="1"/>
    <col min="5179" max="5179" width="2.140625" style="8" customWidth="1"/>
    <col min="5180" max="5180" width="0.7109375" style="8" customWidth="1"/>
    <col min="5181" max="5182" width="2.140625" style="8" customWidth="1"/>
    <col min="5183" max="5183" width="0.7109375" style="8" customWidth="1"/>
    <col min="5184" max="5185" width="2.140625" style="8" customWidth="1"/>
    <col min="5186" max="5186" width="0.7109375" style="8" customWidth="1"/>
    <col min="5187" max="5188" width="2.140625" style="8" customWidth="1"/>
    <col min="5189" max="5189" width="0.7109375" style="8" customWidth="1"/>
    <col min="5190" max="5191" width="2.140625" style="8" customWidth="1"/>
    <col min="5192" max="5192" width="0.7109375" style="8" customWidth="1"/>
    <col min="5193" max="5194" width="2.140625" style="8" customWidth="1"/>
    <col min="5195" max="5195" width="0.7109375" style="8" customWidth="1"/>
    <col min="5196" max="5197" width="2.140625" style="8" customWidth="1"/>
    <col min="5198" max="5198" width="0.7109375" style="8" customWidth="1"/>
    <col min="5199" max="5200" width="2.140625" style="8" customWidth="1"/>
    <col min="5201" max="5201" width="0.7109375" style="8" customWidth="1"/>
    <col min="5202" max="5203" width="2.140625" style="8" customWidth="1"/>
    <col min="5204" max="5204" width="0.7109375" style="8" customWidth="1"/>
    <col min="5205" max="5205" width="2.140625" style="8" customWidth="1"/>
    <col min="5206" max="5206" width="0.7109375" style="8" customWidth="1"/>
    <col min="5207" max="5318" width="3.5703125" style="8" customWidth="1"/>
    <col min="5319" max="5336" width="2.140625" style="8" customWidth="1"/>
    <col min="5337" max="5337" width="3.5703125" style="8" customWidth="1"/>
    <col min="5338" max="5343" width="8.5703125" style="8" customWidth="1"/>
    <col min="5344" max="5344" width="3.5703125" style="8" customWidth="1"/>
    <col min="5345" max="5345" width="1" style="8" customWidth="1"/>
    <col min="5346" max="5347" width="3.5703125" style="8" customWidth="1"/>
    <col min="5348" max="5348" width="1" style="8" customWidth="1"/>
    <col min="5349" max="5350" width="3.5703125" style="8" customWidth="1"/>
    <col min="5351" max="5351" width="1" style="8" customWidth="1"/>
    <col min="5352" max="5360" width="3.5703125" style="8" customWidth="1"/>
    <col min="5361" max="5363" width="2.140625" style="8" customWidth="1"/>
    <col min="5364" max="5364" width="3.5703125" style="8" customWidth="1"/>
    <col min="5365" max="5381" width="2.140625" style="8" customWidth="1"/>
    <col min="5382" max="5417" width="3.5703125" style="8" customWidth="1"/>
    <col min="5418" max="5432" width="9.140625" style="8"/>
    <col min="5433" max="5433" width="3.5703125" style="8" customWidth="1"/>
    <col min="5434" max="5434" width="25" style="8" customWidth="1"/>
    <col min="5435" max="5435" width="2.140625" style="8" customWidth="1"/>
    <col min="5436" max="5436" width="0.7109375" style="8" customWidth="1"/>
    <col min="5437" max="5438" width="2.140625" style="8" customWidth="1"/>
    <col min="5439" max="5439" width="0.7109375" style="8" customWidth="1"/>
    <col min="5440" max="5441" width="2.140625" style="8" customWidth="1"/>
    <col min="5442" max="5442" width="0.7109375" style="8" customWidth="1"/>
    <col min="5443" max="5444" width="2.140625" style="8" customWidth="1"/>
    <col min="5445" max="5445" width="0.7109375" style="8" customWidth="1"/>
    <col min="5446" max="5447" width="2.140625" style="8" customWidth="1"/>
    <col min="5448" max="5448" width="0.7109375" style="8" customWidth="1"/>
    <col min="5449" max="5450" width="2.140625" style="8" customWidth="1"/>
    <col min="5451" max="5451" width="0.7109375" style="8" customWidth="1"/>
    <col min="5452" max="5453" width="2.140625" style="8" customWidth="1"/>
    <col min="5454" max="5454" width="0.7109375" style="8" customWidth="1"/>
    <col min="5455" max="5456" width="2.140625" style="8" customWidth="1"/>
    <col min="5457" max="5457" width="0.7109375" style="8" customWidth="1"/>
    <col min="5458" max="5459" width="2.140625" style="8" customWidth="1"/>
    <col min="5460" max="5460" width="0.7109375" style="8" customWidth="1"/>
    <col min="5461" max="5461" width="2.140625" style="8" customWidth="1"/>
    <col min="5462" max="5462" width="0.7109375" style="8" customWidth="1"/>
    <col min="5463" max="5574" width="3.5703125" style="8" customWidth="1"/>
    <col min="5575" max="5592" width="2.140625" style="8" customWidth="1"/>
    <col min="5593" max="5593" width="3.5703125" style="8" customWidth="1"/>
    <col min="5594" max="5599" width="8.5703125" style="8" customWidth="1"/>
    <col min="5600" max="5600" width="3.5703125" style="8" customWidth="1"/>
    <col min="5601" max="5601" width="1" style="8" customWidth="1"/>
    <col min="5602" max="5603" width="3.5703125" style="8" customWidth="1"/>
    <col min="5604" max="5604" width="1" style="8" customWidth="1"/>
    <col min="5605" max="5606" width="3.5703125" style="8" customWidth="1"/>
    <col min="5607" max="5607" width="1" style="8" customWidth="1"/>
    <col min="5608" max="5616" width="3.5703125" style="8" customWidth="1"/>
    <col min="5617" max="5619" width="2.140625" style="8" customWidth="1"/>
    <col min="5620" max="5620" width="3.5703125" style="8" customWidth="1"/>
    <col min="5621" max="5637" width="2.140625" style="8" customWidth="1"/>
    <col min="5638" max="5673" width="3.5703125" style="8" customWidth="1"/>
    <col min="5674" max="5688" width="9.140625" style="8"/>
    <col min="5689" max="5689" width="3.5703125" style="8" customWidth="1"/>
    <col min="5690" max="5690" width="25" style="8" customWidth="1"/>
    <col min="5691" max="5691" width="2.140625" style="8" customWidth="1"/>
    <col min="5692" max="5692" width="0.7109375" style="8" customWidth="1"/>
    <col min="5693" max="5694" width="2.140625" style="8" customWidth="1"/>
    <col min="5695" max="5695" width="0.7109375" style="8" customWidth="1"/>
    <col min="5696" max="5697" width="2.140625" style="8" customWidth="1"/>
    <col min="5698" max="5698" width="0.7109375" style="8" customWidth="1"/>
    <col min="5699" max="5700" width="2.140625" style="8" customWidth="1"/>
    <col min="5701" max="5701" width="0.7109375" style="8" customWidth="1"/>
    <col min="5702" max="5703" width="2.140625" style="8" customWidth="1"/>
    <col min="5704" max="5704" width="0.7109375" style="8" customWidth="1"/>
    <col min="5705" max="5706" width="2.140625" style="8" customWidth="1"/>
    <col min="5707" max="5707" width="0.7109375" style="8" customWidth="1"/>
    <col min="5708" max="5709" width="2.140625" style="8" customWidth="1"/>
    <col min="5710" max="5710" width="0.7109375" style="8" customWidth="1"/>
    <col min="5711" max="5712" width="2.140625" style="8" customWidth="1"/>
    <col min="5713" max="5713" width="0.7109375" style="8" customWidth="1"/>
    <col min="5714" max="5715" width="2.140625" style="8" customWidth="1"/>
    <col min="5716" max="5716" width="0.7109375" style="8" customWidth="1"/>
    <col min="5717" max="5717" width="2.140625" style="8" customWidth="1"/>
    <col min="5718" max="5718" width="0.7109375" style="8" customWidth="1"/>
    <col min="5719" max="5830" width="3.5703125" style="8" customWidth="1"/>
    <col min="5831" max="5848" width="2.140625" style="8" customWidth="1"/>
    <col min="5849" max="5849" width="3.5703125" style="8" customWidth="1"/>
    <col min="5850" max="5855" width="8.5703125" style="8" customWidth="1"/>
    <col min="5856" max="5856" width="3.5703125" style="8" customWidth="1"/>
    <col min="5857" max="5857" width="1" style="8" customWidth="1"/>
    <col min="5858" max="5859" width="3.5703125" style="8" customWidth="1"/>
    <col min="5860" max="5860" width="1" style="8" customWidth="1"/>
    <col min="5861" max="5862" width="3.5703125" style="8" customWidth="1"/>
    <col min="5863" max="5863" width="1" style="8" customWidth="1"/>
    <col min="5864" max="5872" width="3.5703125" style="8" customWidth="1"/>
    <col min="5873" max="5875" width="2.140625" style="8" customWidth="1"/>
    <col min="5876" max="5876" width="3.5703125" style="8" customWidth="1"/>
    <col min="5877" max="5893" width="2.140625" style="8" customWidth="1"/>
    <col min="5894" max="5929" width="3.5703125" style="8" customWidth="1"/>
    <col min="5930" max="5944" width="9.140625" style="8"/>
    <col min="5945" max="5945" width="3.5703125" style="8" customWidth="1"/>
    <col min="5946" max="5946" width="25" style="8" customWidth="1"/>
    <col min="5947" max="5947" width="2.140625" style="8" customWidth="1"/>
    <col min="5948" max="5948" width="0.7109375" style="8" customWidth="1"/>
    <col min="5949" max="5950" width="2.140625" style="8" customWidth="1"/>
    <col min="5951" max="5951" width="0.7109375" style="8" customWidth="1"/>
    <col min="5952" max="5953" width="2.140625" style="8" customWidth="1"/>
    <col min="5954" max="5954" width="0.7109375" style="8" customWidth="1"/>
    <col min="5955" max="5956" width="2.140625" style="8" customWidth="1"/>
    <col min="5957" max="5957" width="0.7109375" style="8" customWidth="1"/>
    <col min="5958" max="5959" width="2.140625" style="8" customWidth="1"/>
    <col min="5960" max="5960" width="0.7109375" style="8" customWidth="1"/>
    <col min="5961" max="5962" width="2.140625" style="8" customWidth="1"/>
    <col min="5963" max="5963" width="0.7109375" style="8" customWidth="1"/>
    <col min="5964" max="5965" width="2.140625" style="8" customWidth="1"/>
    <col min="5966" max="5966" width="0.7109375" style="8" customWidth="1"/>
    <col min="5967" max="5968" width="2.140625" style="8" customWidth="1"/>
    <col min="5969" max="5969" width="0.7109375" style="8" customWidth="1"/>
    <col min="5970" max="5971" width="2.140625" style="8" customWidth="1"/>
    <col min="5972" max="5972" width="0.7109375" style="8" customWidth="1"/>
    <col min="5973" max="5973" width="2.140625" style="8" customWidth="1"/>
    <col min="5974" max="5974" width="0.7109375" style="8" customWidth="1"/>
    <col min="5975" max="6086" width="3.5703125" style="8" customWidth="1"/>
    <col min="6087" max="6104" width="2.140625" style="8" customWidth="1"/>
    <col min="6105" max="6105" width="3.5703125" style="8" customWidth="1"/>
    <col min="6106" max="6111" width="8.5703125" style="8" customWidth="1"/>
    <col min="6112" max="6112" width="3.5703125" style="8" customWidth="1"/>
    <col min="6113" max="6113" width="1" style="8" customWidth="1"/>
    <col min="6114" max="6115" width="3.5703125" style="8" customWidth="1"/>
    <col min="6116" max="6116" width="1" style="8" customWidth="1"/>
    <col min="6117" max="6118" width="3.5703125" style="8" customWidth="1"/>
    <col min="6119" max="6119" width="1" style="8" customWidth="1"/>
    <col min="6120" max="6128" width="3.5703125" style="8" customWidth="1"/>
    <col min="6129" max="6131" width="2.140625" style="8" customWidth="1"/>
    <col min="6132" max="6132" width="3.5703125" style="8" customWidth="1"/>
    <col min="6133" max="6149" width="2.140625" style="8" customWidth="1"/>
    <col min="6150" max="6185" width="3.5703125" style="8" customWidth="1"/>
    <col min="6186" max="6200" width="9.140625" style="8"/>
    <col min="6201" max="6201" width="3.5703125" style="8" customWidth="1"/>
    <col min="6202" max="6202" width="25" style="8" customWidth="1"/>
    <col min="6203" max="6203" width="2.140625" style="8" customWidth="1"/>
    <col min="6204" max="6204" width="0.7109375" style="8" customWidth="1"/>
    <col min="6205" max="6206" width="2.140625" style="8" customWidth="1"/>
    <col min="6207" max="6207" width="0.7109375" style="8" customWidth="1"/>
    <col min="6208" max="6209" width="2.140625" style="8" customWidth="1"/>
    <col min="6210" max="6210" width="0.7109375" style="8" customWidth="1"/>
    <col min="6211" max="6212" width="2.140625" style="8" customWidth="1"/>
    <col min="6213" max="6213" width="0.7109375" style="8" customWidth="1"/>
    <col min="6214" max="6215" width="2.140625" style="8" customWidth="1"/>
    <col min="6216" max="6216" width="0.7109375" style="8" customWidth="1"/>
    <col min="6217" max="6218" width="2.140625" style="8" customWidth="1"/>
    <col min="6219" max="6219" width="0.7109375" style="8" customWidth="1"/>
    <col min="6220" max="6221" width="2.140625" style="8" customWidth="1"/>
    <col min="6222" max="6222" width="0.7109375" style="8" customWidth="1"/>
    <col min="6223" max="6224" width="2.140625" style="8" customWidth="1"/>
    <col min="6225" max="6225" width="0.7109375" style="8" customWidth="1"/>
    <col min="6226" max="6227" width="2.140625" style="8" customWidth="1"/>
    <col min="6228" max="6228" width="0.7109375" style="8" customWidth="1"/>
    <col min="6229" max="6229" width="2.140625" style="8" customWidth="1"/>
    <col min="6230" max="6230" width="0.7109375" style="8" customWidth="1"/>
    <col min="6231" max="6342" width="3.5703125" style="8" customWidth="1"/>
    <col min="6343" max="6360" width="2.140625" style="8" customWidth="1"/>
    <col min="6361" max="6361" width="3.5703125" style="8" customWidth="1"/>
    <col min="6362" max="6367" width="8.5703125" style="8" customWidth="1"/>
    <col min="6368" max="6368" width="3.5703125" style="8" customWidth="1"/>
    <col min="6369" max="6369" width="1" style="8" customWidth="1"/>
    <col min="6370" max="6371" width="3.5703125" style="8" customWidth="1"/>
    <col min="6372" max="6372" width="1" style="8" customWidth="1"/>
    <col min="6373" max="6374" width="3.5703125" style="8" customWidth="1"/>
    <col min="6375" max="6375" width="1" style="8" customWidth="1"/>
    <col min="6376" max="6384" width="3.5703125" style="8" customWidth="1"/>
    <col min="6385" max="6387" width="2.140625" style="8" customWidth="1"/>
    <col min="6388" max="6388" width="3.5703125" style="8" customWidth="1"/>
    <col min="6389" max="6405" width="2.140625" style="8" customWidth="1"/>
    <col min="6406" max="6441" width="3.5703125" style="8" customWidth="1"/>
    <col min="6442" max="6456" width="9.140625" style="8"/>
    <col min="6457" max="6457" width="3.5703125" style="8" customWidth="1"/>
    <col min="6458" max="6458" width="25" style="8" customWidth="1"/>
    <col min="6459" max="6459" width="2.140625" style="8" customWidth="1"/>
    <col min="6460" max="6460" width="0.7109375" style="8" customWidth="1"/>
    <col min="6461" max="6462" width="2.140625" style="8" customWidth="1"/>
    <col min="6463" max="6463" width="0.7109375" style="8" customWidth="1"/>
    <col min="6464" max="6465" width="2.140625" style="8" customWidth="1"/>
    <col min="6466" max="6466" width="0.7109375" style="8" customWidth="1"/>
    <col min="6467" max="6468" width="2.140625" style="8" customWidth="1"/>
    <col min="6469" max="6469" width="0.7109375" style="8" customWidth="1"/>
    <col min="6470" max="6471" width="2.140625" style="8" customWidth="1"/>
    <col min="6472" max="6472" width="0.7109375" style="8" customWidth="1"/>
    <col min="6473" max="6474" width="2.140625" style="8" customWidth="1"/>
    <col min="6475" max="6475" width="0.7109375" style="8" customWidth="1"/>
    <col min="6476" max="6477" width="2.140625" style="8" customWidth="1"/>
    <col min="6478" max="6478" width="0.7109375" style="8" customWidth="1"/>
    <col min="6479" max="6480" width="2.140625" style="8" customWidth="1"/>
    <col min="6481" max="6481" width="0.7109375" style="8" customWidth="1"/>
    <col min="6482" max="6483" width="2.140625" style="8" customWidth="1"/>
    <col min="6484" max="6484" width="0.7109375" style="8" customWidth="1"/>
    <col min="6485" max="6485" width="2.140625" style="8" customWidth="1"/>
    <col min="6486" max="6486" width="0.7109375" style="8" customWidth="1"/>
    <col min="6487" max="6598" width="3.5703125" style="8" customWidth="1"/>
    <col min="6599" max="6616" width="2.140625" style="8" customWidth="1"/>
    <col min="6617" max="6617" width="3.5703125" style="8" customWidth="1"/>
    <col min="6618" max="6623" width="8.5703125" style="8" customWidth="1"/>
    <col min="6624" max="6624" width="3.5703125" style="8" customWidth="1"/>
    <col min="6625" max="6625" width="1" style="8" customWidth="1"/>
    <col min="6626" max="6627" width="3.5703125" style="8" customWidth="1"/>
    <col min="6628" max="6628" width="1" style="8" customWidth="1"/>
    <col min="6629" max="6630" width="3.5703125" style="8" customWidth="1"/>
    <col min="6631" max="6631" width="1" style="8" customWidth="1"/>
    <col min="6632" max="6640" width="3.5703125" style="8" customWidth="1"/>
    <col min="6641" max="6643" width="2.140625" style="8" customWidth="1"/>
    <col min="6644" max="6644" width="3.5703125" style="8" customWidth="1"/>
    <col min="6645" max="6661" width="2.140625" style="8" customWidth="1"/>
    <col min="6662" max="6697" width="3.5703125" style="8" customWidth="1"/>
    <col min="6698" max="6712" width="9.140625" style="8"/>
    <col min="6713" max="6713" width="3.5703125" style="8" customWidth="1"/>
    <col min="6714" max="6714" width="25" style="8" customWidth="1"/>
    <col min="6715" max="6715" width="2.140625" style="8" customWidth="1"/>
    <col min="6716" max="6716" width="0.7109375" style="8" customWidth="1"/>
    <col min="6717" max="6718" width="2.140625" style="8" customWidth="1"/>
    <col min="6719" max="6719" width="0.7109375" style="8" customWidth="1"/>
    <col min="6720" max="6721" width="2.140625" style="8" customWidth="1"/>
    <col min="6722" max="6722" width="0.7109375" style="8" customWidth="1"/>
    <col min="6723" max="6724" width="2.140625" style="8" customWidth="1"/>
    <col min="6725" max="6725" width="0.7109375" style="8" customWidth="1"/>
    <col min="6726" max="6727" width="2.140625" style="8" customWidth="1"/>
    <col min="6728" max="6728" width="0.7109375" style="8" customWidth="1"/>
    <col min="6729" max="6730" width="2.140625" style="8" customWidth="1"/>
    <col min="6731" max="6731" width="0.7109375" style="8" customWidth="1"/>
    <col min="6732" max="6733" width="2.140625" style="8" customWidth="1"/>
    <col min="6734" max="6734" width="0.7109375" style="8" customWidth="1"/>
    <col min="6735" max="6736" width="2.140625" style="8" customWidth="1"/>
    <col min="6737" max="6737" width="0.7109375" style="8" customWidth="1"/>
    <col min="6738" max="6739" width="2.140625" style="8" customWidth="1"/>
    <col min="6740" max="6740" width="0.7109375" style="8" customWidth="1"/>
    <col min="6741" max="6741" width="2.140625" style="8" customWidth="1"/>
    <col min="6742" max="6742" width="0.7109375" style="8" customWidth="1"/>
    <col min="6743" max="6854" width="3.5703125" style="8" customWidth="1"/>
    <col min="6855" max="6872" width="2.140625" style="8" customWidth="1"/>
    <col min="6873" max="6873" width="3.5703125" style="8" customWidth="1"/>
    <col min="6874" max="6879" width="8.5703125" style="8" customWidth="1"/>
    <col min="6880" max="6880" width="3.5703125" style="8" customWidth="1"/>
    <col min="6881" max="6881" width="1" style="8" customWidth="1"/>
    <col min="6882" max="6883" width="3.5703125" style="8" customWidth="1"/>
    <col min="6884" max="6884" width="1" style="8" customWidth="1"/>
    <col min="6885" max="6886" width="3.5703125" style="8" customWidth="1"/>
    <col min="6887" max="6887" width="1" style="8" customWidth="1"/>
    <col min="6888" max="6896" width="3.5703125" style="8" customWidth="1"/>
    <col min="6897" max="6899" width="2.140625" style="8" customWidth="1"/>
    <col min="6900" max="6900" width="3.5703125" style="8" customWidth="1"/>
    <col min="6901" max="6917" width="2.140625" style="8" customWidth="1"/>
    <col min="6918" max="6953" width="3.5703125" style="8" customWidth="1"/>
    <col min="6954" max="6968" width="9.140625" style="8"/>
    <col min="6969" max="6969" width="3.5703125" style="8" customWidth="1"/>
    <col min="6970" max="6970" width="25" style="8" customWidth="1"/>
    <col min="6971" max="6971" width="2.140625" style="8" customWidth="1"/>
    <col min="6972" max="6972" width="0.7109375" style="8" customWidth="1"/>
    <col min="6973" max="6974" width="2.140625" style="8" customWidth="1"/>
    <col min="6975" max="6975" width="0.7109375" style="8" customWidth="1"/>
    <col min="6976" max="6977" width="2.140625" style="8" customWidth="1"/>
    <col min="6978" max="6978" width="0.7109375" style="8" customWidth="1"/>
    <col min="6979" max="6980" width="2.140625" style="8" customWidth="1"/>
    <col min="6981" max="6981" width="0.7109375" style="8" customWidth="1"/>
    <col min="6982" max="6983" width="2.140625" style="8" customWidth="1"/>
    <col min="6984" max="6984" width="0.7109375" style="8" customWidth="1"/>
    <col min="6985" max="6986" width="2.140625" style="8" customWidth="1"/>
    <col min="6987" max="6987" width="0.7109375" style="8" customWidth="1"/>
    <col min="6988" max="6989" width="2.140625" style="8" customWidth="1"/>
    <col min="6990" max="6990" width="0.7109375" style="8" customWidth="1"/>
    <col min="6991" max="6992" width="2.140625" style="8" customWidth="1"/>
    <col min="6993" max="6993" width="0.7109375" style="8" customWidth="1"/>
    <col min="6994" max="6995" width="2.140625" style="8" customWidth="1"/>
    <col min="6996" max="6996" width="0.7109375" style="8" customWidth="1"/>
    <col min="6997" max="6997" width="2.140625" style="8" customWidth="1"/>
    <col min="6998" max="6998" width="0.7109375" style="8" customWidth="1"/>
    <col min="6999" max="7110" width="3.5703125" style="8" customWidth="1"/>
    <col min="7111" max="7128" width="2.140625" style="8" customWidth="1"/>
    <col min="7129" max="7129" width="3.5703125" style="8" customWidth="1"/>
    <col min="7130" max="7135" width="8.5703125" style="8" customWidth="1"/>
    <col min="7136" max="7136" width="3.5703125" style="8" customWidth="1"/>
    <col min="7137" max="7137" width="1" style="8" customWidth="1"/>
    <col min="7138" max="7139" width="3.5703125" style="8" customWidth="1"/>
    <col min="7140" max="7140" width="1" style="8" customWidth="1"/>
    <col min="7141" max="7142" width="3.5703125" style="8" customWidth="1"/>
    <col min="7143" max="7143" width="1" style="8" customWidth="1"/>
    <col min="7144" max="7152" width="3.5703125" style="8" customWidth="1"/>
    <col min="7153" max="7155" width="2.140625" style="8" customWidth="1"/>
    <col min="7156" max="7156" width="3.5703125" style="8" customWidth="1"/>
    <col min="7157" max="7173" width="2.140625" style="8" customWidth="1"/>
    <col min="7174" max="7209" width="3.5703125" style="8" customWidth="1"/>
    <col min="7210" max="7224" width="9.140625" style="8"/>
    <col min="7225" max="7225" width="3.5703125" style="8" customWidth="1"/>
    <col min="7226" max="7226" width="25" style="8" customWidth="1"/>
    <col min="7227" max="7227" width="2.140625" style="8" customWidth="1"/>
    <col min="7228" max="7228" width="0.7109375" style="8" customWidth="1"/>
    <col min="7229" max="7230" width="2.140625" style="8" customWidth="1"/>
    <col min="7231" max="7231" width="0.7109375" style="8" customWidth="1"/>
    <col min="7232" max="7233" width="2.140625" style="8" customWidth="1"/>
    <col min="7234" max="7234" width="0.7109375" style="8" customWidth="1"/>
    <col min="7235" max="7236" width="2.140625" style="8" customWidth="1"/>
    <col min="7237" max="7237" width="0.7109375" style="8" customWidth="1"/>
    <col min="7238" max="7239" width="2.140625" style="8" customWidth="1"/>
    <col min="7240" max="7240" width="0.7109375" style="8" customWidth="1"/>
    <col min="7241" max="7242" width="2.140625" style="8" customWidth="1"/>
    <col min="7243" max="7243" width="0.7109375" style="8" customWidth="1"/>
    <col min="7244" max="7245" width="2.140625" style="8" customWidth="1"/>
    <col min="7246" max="7246" width="0.7109375" style="8" customWidth="1"/>
    <col min="7247" max="7248" width="2.140625" style="8" customWidth="1"/>
    <col min="7249" max="7249" width="0.7109375" style="8" customWidth="1"/>
    <col min="7250" max="7251" width="2.140625" style="8" customWidth="1"/>
    <col min="7252" max="7252" width="0.7109375" style="8" customWidth="1"/>
    <col min="7253" max="7253" width="2.140625" style="8" customWidth="1"/>
    <col min="7254" max="7254" width="0.7109375" style="8" customWidth="1"/>
    <col min="7255" max="7366" width="3.5703125" style="8" customWidth="1"/>
    <col min="7367" max="7384" width="2.140625" style="8" customWidth="1"/>
    <col min="7385" max="7385" width="3.5703125" style="8" customWidth="1"/>
    <col min="7386" max="7391" width="8.5703125" style="8" customWidth="1"/>
    <col min="7392" max="7392" width="3.5703125" style="8" customWidth="1"/>
    <col min="7393" max="7393" width="1" style="8" customWidth="1"/>
    <col min="7394" max="7395" width="3.5703125" style="8" customWidth="1"/>
    <col min="7396" max="7396" width="1" style="8" customWidth="1"/>
    <col min="7397" max="7398" width="3.5703125" style="8" customWidth="1"/>
    <col min="7399" max="7399" width="1" style="8" customWidth="1"/>
    <col min="7400" max="7408" width="3.5703125" style="8" customWidth="1"/>
    <col min="7409" max="7411" width="2.140625" style="8" customWidth="1"/>
    <col min="7412" max="7412" width="3.5703125" style="8" customWidth="1"/>
    <col min="7413" max="7429" width="2.140625" style="8" customWidth="1"/>
    <col min="7430" max="7465" width="3.5703125" style="8" customWidth="1"/>
    <col min="7466" max="7480" width="9.140625" style="8"/>
    <col min="7481" max="7481" width="3.5703125" style="8" customWidth="1"/>
    <col min="7482" max="7482" width="25" style="8" customWidth="1"/>
    <col min="7483" max="7483" width="2.140625" style="8" customWidth="1"/>
    <col min="7484" max="7484" width="0.7109375" style="8" customWidth="1"/>
    <col min="7485" max="7486" width="2.140625" style="8" customWidth="1"/>
    <col min="7487" max="7487" width="0.7109375" style="8" customWidth="1"/>
    <col min="7488" max="7489" width="2.140625" style="8" customWidth="1"/>
    <col min="7490" max="7490" width="0.7109375" style="8" customWidth="1"/>
    <col min="7491" max="7492" width="2.140625" style="8" customWidth="1"/>
    <col min="7493" max="7493" width="0.7109375" style="8" customWidth="1"/>
    <col min="7494" max="7495" width="2.140625" style="8" customWidth="1"/>
    <col min="7496" max="7496" width="0.7109375" style="8" customWidth="1"/>
    <col min="7497" max="7498" width="2.140625" style="8" customWidth="1"/>
    <col min="7499" max="7499" width="0.7109375" style="8" customWidth="1"/>
    <col min="7500" max="7501" width="2.140625" style="8" customWidth="1"/>
    <col min="7502" max="7502" width="0.7109375" style="8" customWidth="1"/>
    <col min="7503" max="7504" width="2.140625" style="8" customWidth="1"/>
    <col min="7505" max="7505" width="0.7109375" style="8" customWidth="1"/>
    <col min="7506" max="7507" width="2.140625" style="8" customWidth="1"/>
    <col min="7508" max="7508" width="0.7109375" style="8" customWidth="1"/>
    <col min="7509" max="7509" width="2.140625" style="8" customWidth="1"/>
    <col min="7510" max="7510" width="0.7109375" style="8" customWidth="1"/>
    <col min="7511" max="7622" width="3.5703125" style="8" customWidth="1"/>
    <col min="7623" max="7640" width="2.140625" style="8" customWidth="1"/>
    <col min="7641" max="7641" width="3.5703125" style="8" customWidth="1"/>
    <col min="7642" max="7647" width="8.5703125" style="8" customWidth="1"/>
    <col min="7648" max="7648" width="3.5703125" style="8" customWidth="1"/>
    <col min="7649" max="7649" width="1" style="8" customWidth="1"/>
    <col min="7650" max="7651" width="3.5703125" style="8" customWidth="1"/>
    <col min="7652" max="7652" width="1" style="8" customWidth="1"/>
    <col min="7653" max="7654" width="3.5703125" style="8" customWidth="1"/>
    <col min="7655" max="7655" width="1" style="8" customWidth="1"/>
    <col min="7656" max="7664" width="3.5703125" style="8" customWidth="1"/>
    <col min="7665" max="7667" width="2.140625" style="8" customWidth="1"/>
    <col min="7668" max="7668" width="3.5703125" style="8" customWidth="1"/>
    <col min="7669" max="7685" width="2.140625" style="8" customWidth="1"/>
    <col min="7686" max="7721" width="3.5703125" style="8" customWidth="1"/>
    <col min="7722" max="7736" width="9.140625" style="8"/>
    <col min="7737" max="7737" width="3.5703125" style="8" customWidth="1"/>
    <col min="7738" max="7738" width="25" style="8" customWidth="1"/>
    <col min="7739" max="7739" width="2.140625" style="8" customWidth="1"/>
    <col min="7740" max="7740" width="0.7109375" style="8" customWidth="1"/>
    <col min="7741" max="7742" width="2.140625" style="8" customWidth="1"/>
    <col min="7743" max="7743" width="0.7109375" style="8" customWidth="1"/>
    <col min="7744" max="7745" width="2.140625" style="8" customWidth="1"/>
    <col min="7746" max="7746" width="0.7109375" style="8" customWidth="1"/>
    <col min="7747" max="7748" width="2.140625" style="8" customWidth="1"/>
    <col min="7749" max="7749" width="0.7109375" style="8" customWidth="1"/>
    <col min="7750" max="7751" width="2.140625" style="8" customWidth="1"/>
    <col min="7752" max="7752" width="0.7109375" style="8" customWidth="1"/>
    <col min="7753" max="7754" width="2.140625" style="8" customWidth="1"/>
    <col min="7755" max="7755" width="0.7109375" style="8" customWidth="1"/>
    <col min="7756" max="7757" width="2.140625" style="8" customWidth="1"/>
    <col min="7758" max="7758" width="0.7109375" style="8" customWidth="1"/>
    <col min="7759" max="7760" width="2.140625" style="8" customWidth="1"/>
    <col min="7761" max="7761" width="0.7109375" style="8" customWidth="1"/>
    <col min="7762" max="7763" width="2.140625" style="8" customWidth="1"/>
    <col min="7764" max="7764" width="0.7109375" style="8" customWidth="1"/>
    <col min="7765" max="7765" width="2.140625" style="8" customWidth="1"/>
    <col min="7766" max="7766" width="0.7109375" style="8" customWidth="1"/>
    <col min="7767" max="7878" width="3.5703125" style="8" customWidth="1"/>
    <col min="7879" max="7896" width="2.140625" style="8" customWidth="1"/>
    <col min="7897" max="7897" width="3.5703125" style="8" customWidth="1"/>
    <col min="7898" max="7903" width="8.5703125" style="8" customWidth="1"/>
    <col min="7904" max="7904" width="3.5703125" style="8" customWidth="1"/>
    <col min="7905" max="7905" width="1" style="8" customWidth="1"/>
    <col min="7906" max="7907" width="3.5703125" style="8" customWidth="1"/>
    <col min="7908" max="7908" width="1" style="8" customWidth="1"/>
    <col min="7909" max="7910" width="3.5703125" style="8" customWidth="1"/>
    <col min="7911" max="7911" width="1" style="8" customWidth="1"/>
    <col min="7912" max="7920" width="3.5703125" style="8" customWidth="1"/>
    <col min="7921" max="7923" width="2.140625" style="8" customWidth="1"/>
    <col min="7924" max="7924" width="3.5703125" style="8" customWidth="1"/>
    <col min="7925" max="7941" width="2.140625" style="8" customWidth="1"/>
    <col min="7942" max="7977" width="3.5703125" style="8" customWidth="1"/>
    <col min="7978" max="7992" width="9.140625" style="8"/>
    <col min="7993" max="7993" width="3.5703125" style="8" customWidth="1"/>
    <col min="7994" max="7994" width="25" style="8" customWidth="1"/>
    <col min="7995" max="7995" width="2.140625" style="8" customWidth="1"/>
    <col min="7996" max="7996" width="0.7109375" style="8" customWidth="1"/>
    <col min="7997" max="7998" width="2.140625" style="8" customWidth="1"/>
    <col min="7999" max="7999" width="0.7109375" style="8" customWidth="1"/>
    <col min="8000" max="8001" width="2.140625" style="8" customWidth="1"/>
    <col min="8002" max="8002" width="0.7109375" style="8" customWidth="1"/>
    <col min="8003" max="8004" width="2.140625" style="8" customWidth="1"/>
    <col min="8005" max="8005" width="0.7109375" style="8" customWidth="1"/>
    <col min="8006" max="8007" width="2.140625" style="8" customWidth="1"/>
    <col min="8008" max="8008" width="0.7109375" style="8" customWidth="1"/>
    <col min="8009" max="8010" width="2.140625" style="8" customWidth="1"/>
    <col min="8011" max="8011" width="0.7109375" style="8" customWidth="1"/>
    <col min="8012" max="8013" width="2.140625" style="8" customWidth="1"/>
    <col min="8014" max="8014" width="0.7109375" style="8" customWidth="1"/>
    <col min="8015" max="8016" width="2.140625" style="8" customWidth="1"/>
    <col min="8017" max="8017" width="0.7109375" style="8" customWidth="1"/>
    <col min="8018" max="8019" width="2.140625" style="8" customWidth="1"/>
    <col min="8020" max="8020" width="0.7109375" style="8" customWidth="1"/>
    <col min="8021" max="8021" width="2.140625" style="8" customWidth="1"/>
    <col min="8022" max="8022" width="0.7109375" style="8" customWidth="1"/>
    <col min="8023" max="8134" width="3.5703125" style="8" customWidth="1"/>
    <col min="8135" max="8152" width="2.140625" style="8" customWidth="1"/>
    <col min="8153" max="8153" width="3.5703125" style="8" customWidth="1"/>
    <col min="8154" max="8159" width="8.5703125" style="8" customWidth="1"/>
    <col min="8160" max="8160" width="3.5703125" style="8" customWidth="1"/>
    <col min="8161" max="8161" width="1" style="8" customWidth="1"/>
    <col min="8162" max="8163" width="3.5703125" style="8" customWidth="1"/>
    <col min="8164" max="8164" width="1" style="8" customWidth="1"/>
    <col min="8165" max="8166" width="3.5703125" style="8" customWidth="1"/>
    <col min="8167" max="8167" width="1" style="8" customWidth="1"/>
    <col min="8168" max="8176" width="3.5703125" style="8" customWidth="1"/>
    <col min="8177" max="8179" width="2.140625" style="8" customWidth="1"/>
    <col min="8180" max="8180" width="3.5703125" style="8" customWidth="1"/>
    <col min="8181" max="8197" width="2.140625" style="8" customWidth="1"/>
    <col min="8198" max="8233" width="3.5703125" style="8" customWidth="1"/>
    <col min="8234" max="8248" width="9.140625" style="8"/>
    <col min="8249" max="8249" width="3.5703125" style="8" customWidth="1"/>
    <col min="8250" max="8250" width="25" style="8" customWidth="1"/>
    <col min="8251" max="8251" width="2.140625" style="8" customWidth="1"/>
    <col min="8252" max="8252" width="0.7109375" style="8" customWidth="1"/>
    <col min="8253" max="8254" width="2.140625" style="8" customWidth="1"/>
    <col min="8255" max="8255" width="0.7109375" style="8" customWidth="1"/>
    <col min="8256" max="8257" width="2.140625" style="8" customWidth="1"/>
    <col min="8258" max="8258" width="0.7109375" style="8" customWidth="1"/>
    <col min="8259" max="8260" width="2.140625" style="8" customWidth="1"/>
    <col min="8261" max="8261" width="0.7109375" style="8" customWidth="1"/>
    <col min="8262" max="8263" width="2.140625" style="8" customWidth="1"/>
    <col min="8264" max="8264" width="0.7109375" style="8" customWidth="1"/>
    <col min="8265" max="8266" width="2.140625" style="8" customWidth="1"/>
    <col min="8267" max="8267" width="0.7109375" style="8" customWidth="1"/>
    <col min="8268" max="8269" width="2.140625" style="8" customWidth="1"/>
    <col min="8270" max="8270" width="0.7109375" style="8" customWidth="1"/>
    <col min="8271" max="8272" width="2.140625" style="8" customWidth="1"/>
    <col min="8273" max="8273" width="0.7109375" style="8" customWidth="1"/>
    <col min="8274" max="8275" width="2.140625" style="8" customWidth="1"/>
    <col min="8276" max="8276" width="0.7109375" style="8" customWidth="1"/>
    <col min="8277" max="8277" width="2.140625" style="8" customWidth="1"/>
    <col min="8278" max="8278" width="0.7109375" style="8" customWidth="1"/>
    <col min="8279" max="8390" width="3.5703125" style="8" customWidth="1"/>
    <col min="8391" max="8408" width="2.140625" style="8" customWidth="1"/>
    <col min="8409" max="8409" width="3.5703125" style="8" customWidth="1"/>
    <col min="8410" max="8415" width="8.5703125" style="8" customWidth="1"/>
    <col min="8416" max="8416" width="3.5703125" style="8" customWidth="1"/>
    <col min="8417" max="8417" width="1" style="8" customWidth="1"/>
    <col min="8418" max="8419" width="3.5703125" style="8" customWidth="1"/>
    <col min="8420" max="8420" width="1" style="8" customWidth="1"/>
    <col min="8421" max="8422" width="3.5703125" style="8" customWidth="1"/>
    <col min="8423" max="8423" width="1" style="8" customWidth="1"/>
    <col min="8424" max="8432" width="3.5703125" style="8" customWidth="1"/>
    <col min="8433" max="8435" width="2.140625" style="8" customWidth="1"/>
    <col min="8436" max="8436" width="3.5703125" style="8" customWidth="1"/>
    <col min="8437" max="8453" width="2.140625" style="8" customWidth="1"/>
    <col min="8454" max="8489" width="3.5703125" style="8" customWidth="1"/>
    <col min="8490" max="8504" width="9.140625" style="8"/>
    <col min="8505" max="8505" width="3.5703125" style="8" customWidth="1"/>
    <col min="8506" max="8506" width="25" style="8" customWidth="1"/>
    <col min="8507" max="8507" width="2.140625" style="8" customWidth="1"/>
    <col min="8508" max="8508" width="0.7109375" style="8" customWidth="1"/>
    <col min="8509" max="8510" width="2.140625" style="8" customWidth="1"/>
    <col min="8511" max="8511" width="0.7109375" style="8" customWidth="1"/>
    <col min="8512" max="8513" width="2.140625" style="8" customWidth="1"/>
    <col min="8514" max="8514" width="0.7109375" style="8" customWidth="1"/>
    <col min="8515" max="8516" width="2.140625" style="8" customWidth="1"/>
    <col min="8517" max="8517" width="0.7109375" style="8" customWidth="1"/>
    <col min="8518" max="8519" width="2.140625" style="8" customWidth="1"/>
    <col min="8520" max="8520" width="0.7109375" style="8" customWidth="1"/>
    <col min="8521" max="8522" width="2.140625" style="8" customWidth="1"/>
    <col min="8523" max="8523" width="0.7109375" style="8" customWidth="1"/>
    <col min="8524" max="8525" width="2.140625" style="8" customWidth="1"/>
    <col min="8526" max="8526" width="0.7109375" style="8" customWidth="1"/>
    <col min="8527" max="8528" width="2.140625" style="8" customWidth="1"/>
    <col min="8529" max="8529" width="0.7109375" style="8" customWidth="1"/>
    <col min="8530" max="8531" width="2.140625" style="8" customWidth="1"/>
    <col min="8532" max="8532" width="0.7109375" style="8" customWidth="1"/>
    <col min="8533" max="8533" width="2.140625" style="8" customWidth="1"/>
    <col min="8534" max="8534" width="0.7109375" style="8" customWidth="1"/>
    <col min="8535" max="8646" width="3.5703125" style="8" customWidth="1"/>
    <col min="8647" max="8664" width="2.140625" style="8" customWidth="1"/>
    <col min="8665" max="8665" width="3.5703125" style="8" customWidth="1"/>
    <col min="8666" max="8671" width="8.5703125" style="8" customWidth="1"/>
    <col min="8672" max="8672" width="3.5703125" style="8" customWidth="1"/>
    <col min="8673" max="8673" width="1" style="8" customWidth="1"/>
    <col min="8674" max="8675" width="3.5703125" style="8" customWidth="1"/>
    <col min="8676" max="8676" width="1" style="8" customWidth="1"/>
    <col min="8677" max="8678" width="3.5703125" style="8" customWidth="1"/>
    <col min="8679" max="8679" width="1" style="8" customWidth="1"/>
    <col min="8680" max="8688" width="3.5703125" style="8" customWidth="1"/>
    <col min="8689" max="8691" width="2.140625" style="8" customWidth="1"/>
    <col min="8692" max="8692" width="3.5703125" style="8" customWidth="1"/>
    <col min="8693" max="8709" width="2.140625" style="8" customWidth="1"/>
    <col min="8710" max="8745" width="3.5703125" style="8" customWidth="1"/>
    <col min="8746" max="8760" width="9.140625" style="8"/>
    <col min="8761" max="8761" width="3.5703125" style="8" customWidth="1"/>
    <col min="8762" max="8762" width="25" style="8" customWidth="1"/>
    <col min="8763" max="8763" width="2.140625" style="8" customWidth="1"/>
    <col min="8764" max="8764" width="0.7109375" style="8" customWidth="1"/>
    <col min="8765" max="8766" width="2.140625" style="8" customWidth="1"/>
    <col min="8767" max="8767" width="0.7109375" style="8" customWidth="1"/>
    <col min="8768" max="8769" width="2.140625" style="8" customWidth="1"/>
    <col min="8770" max="8770" width="0.7109375" style="8" customWidth="1"/>
    <col min="8771" max="8772" width="2.140625" style="8" customWidth="1"/>
    <col min="8773" max="8773" width="0.7109375" style="8" customWidth="1"/>
    <col min="8774" max="8775" width="2.140625" style="8" customWidth="1"/>
    <col min="8776" max="8776" width="0.7109375" style="8" customWidth="1"/>
    <col min="8777" max="8778" width="2.140625" style="8" customWidth="1"/>
    <col min="8779" max="8779" width="0.7109375" style="8" customWidth="1"/>
    <col min="8780" max="8781" width="2.140625" style="8" customWidth="1"/>
    <col min="8782" max="8782" width="0.7109375" style="8" customWidth="1"/>
    <col min="8783" max="8784" width="2.140625" style="8" customWidth="1"/>
    <col min="8785" max="8785" width="0.7109375" style="8" customWidth="1"/>
    <col min="8786" max="8787" width="2.140625" style="8" customWidth="1"/>
    <col min="8788" max="8788" width="0.7109375" style="8" customWidth="1"/>
    <col min="8789" max="8789" width="2.140625" style="8" customWidth="1"/>
    <col min="8790" max="8790" width="0.7109375" style="8" customWidth="1"/>
    <col min="8791" max="8902" width="3.5703125" style="8" customWidth="1"/>
    <col min="8903" max="8920" width="2.140625" style="8" customWidth="1"/>
    <col min="8921" max="8921" width="3.5703125" style="8" customWidth="1"/>
    <col min="8922" max="8927" width="8.5703125" style="8" customWidth="1"/>
    <col min="8928" max="8928" width="3.5703125" style="8" customWidth="1"/>
    <col min="8929" max="8929" width="1" style="8" customWidth="1"/>
    <col min="8930" max="8931" width="3.5703125" style="8" customWidth="1"/>
    <col min="8932" max="8932" width="1" style="8" customWidth="1"/>
    <col min="8933" max="8934" width="3.5703125" style="8" customWidth="1"/>
    <col min="8935" max="8935" width="1" style="8" customWidth="1"/>
    <col min="8936" max="8944" width="3.5703125" style="8" customWidth="1"/>
    <col min="8945" max="8947" width="2.140625" style="8" customWidth="1"/>
    <col min="8948" max="8948" width="3.5703125" style="8" customWidth="1"/>
    <col min="8949" max="8965" width="2.140625" style="8" customWidth="1"/>
    <col min="8966" max="9001" width="3.5703125" style="8" customWidth="1"/>
    <col min="9002" max="9016" width="9.140625" style="8"/>
    <col min="9017" max="9017" width="3.5703125" style="8" customWidth="1"/>
    <col min="9018" max="9018" width="25" style="8" customWidth="1"/>
    <col min="9019" max="9019" width="2.140625" style="8" customWidth="1"/>
    <col min="9020" max="9020" width="0.7109375" style="8" customWidth="1"/>
    <col min="9021" max="9022" width="2.140625" style="8" customWidth="1"/>
    <col min="9023" max="9023" width="0.7109375" style="8" customWidth="1"/>
    <col min="9024" max="9025" width="2.140625" style="8" customWidth="1"/>
    <col min="9026" max="9026" width="0.7109375" style="8" customWidth="1"/>
    <col min="9027" max="9028" width="2.140625" style="8" customWidth="1"/>
    <col min="9029" max="9029" width="0.7109375" style="8" customWidth="1"/>
    <col min="9030" max="9031" width="2.140625" style="8" customWidth="1"/>
    <col min="9032" max="9032" width="0.7109375" style="8" customWidth="1"/>
    <col min="9033" max="9034" width="2.140625" style="8" customWidth="1"/>
    <col min="9035" max="9035" width="0.7109375" style="8" customWidth="1"/>
    <col min="9036" max="9037" width="2.140625" style="8" customWidth="1"/>
    <col min="9038" max="9038" width="0.7109375" style="8" customWidth="1"/>
    <col min="9039" max="9040" width="2.140625" style="8" customWidth="1"/>
    <col min="9041" max="9041" width="0.7109375" style="8" customWidth="1"/>
    <col min="9042" max="9043" width="2.140625" style="8" customWidth="1"/>
    <col min="9044" max="9044" width="0.7109375" style="8" customWidth="1"/>
    <col min="9045" max="9045" width="2.140625" style="8" customWidth="1"/>
    <col min="9046" max="9046" width="0.7109375" style="8" customWidth="1"/>
    <col min="9047" max="9158" width="3.5703125" style="8" customWidth="1"/>
    <col min="9159" max="9176" width="2.140625" style="8" customWidth="1"/>
    <col min="9177" max="9177" width="3.5703125" style="8" customWidth="1"/>
    <col min="9178" max="9183" width="8.5703125" style="8" customWidth="1"/>
    <col min="9184" max="9184" width="3.5703125" style="8" customWidth="1"/>
    <col min="9185" max="9185" width="1" style="8" customWidth="1"/>
    <col min="9186" max="9187" width="3.5703125" style="8" customWidth="1"/>
    <col min="9188" max="9188" width="1" style="8" customWidth="1"/>
    <col min="9189" max="9190" width="3.5703125" style="8" customWidth="1"/>
    <col min="9191" max="9191" width="1" style="8" customWidth="1"/>
    <col min="9192" max="9200" width="3.5703125" style="8" customWidth="1"/>
    <col min="9201" max="9203" width="2.140625" style="8" customWidth="1"/>
    <col min="9204" max="9204" width="3.5703125" style="8" customWidth="1"/>
    <col min="9205" max="9221" width="2.140625" style="8" customWidth="1"/>
    <col min="9222" max="9257" width="3.5703125" style="8" customWidth="1"/>
    <col min="9258" max="9272" width="9.140625" style="8"/>
    <col min="9273" max="9273" width="3.5703125" style="8" customWidth="1"/>
    <col min="9274" max="9274" width="25" style="8" customWidth="1"/>
    <col min="9275" max="9275" width="2.140625" style="8" customWidth="1"/>
    <col min="9276" max="9276" width="0.7109375" style="8" customWidth="1"/>
    <col min="9277" max="9278" width="2.140625" style="8" customWidth="1"/>
    <col min="9279" max="9279" width="0.7109375" style="8" customWidth="1"/>
    <col min="9280" max="9281" width="2.140625" style="8" customWidth="1"/>
    <col min="9282" max="9282" width="0.7109375" style="8" customWidth="1"/>
    <col min="9283" max="9284" width="2.140625" style="8" customWidth="1"/>
    <col min="9285" max="9285" width="0.7109375" style="8" customWidth="1"/>
    <col min="9286" max="9287" width="2.140625" style="8" customWidth="1"/>
    <col min="9288" max="9288" width="0.7109375" style="8" customWidth="1"/>
    <col min="9289" max="9290" width="2.140625" style="8" customWidth="1"/>
    <col min="9291" max="9291" width="0.7109375" style="8" customWidth="1"/>
    <col min="9292" max="9293" width="2.140625" style="8" customWidth="1"/>
    <col min="9294" max="9294" width="0.7109375" style="8" customWidth="1"/>
    <col min="9295" max="9296" width="2.140625" style="8" customWidth="1"/>
    <col min="9297" max="9297" width="0.7109375" style="8" customWidth="1"/>
    <col min="9298" max="9299" width="2.140625" style="8" customWidth="1"/>
    <col min="9300" max="9300" width="0.7109375" style="8" customWidth="1"/>
    <col min="9301" max="9301" width="2.140625" style="8" customWidth="1"/>
    <col min="9302" max="9302" width="0.7109375" style="8" customWidth="1"/>
    <col min="9303" max="9414" width="3.5703125" style="8" customWidth="1"/>
    <col min="9415" max="9432" width="2.140625" style="8" customWidth="1"/>
    <col min="9433" max="9433" width="3.5703125" style="8" customWidth="1"/>
    <col min="9434" max="9439" width="8.5703125" style="8" customWidth="1"/>
    <col min="9440" max="9440" width="3.5703125" style="8" customWidth="1"/>
    <col min="9441" max="9441" width="1" style="8" customWidth="1"/>
    <col min="9442" max="9443" width="3.5703125" style="8" customWidth="1"/>
    <col min="9444" max="9444" width="1" style="8" customWidth="1"/>
    <col min="9445" max="9446" width="3.5703125" style="8" customWidth="1"/>
    <col min="9447" max="9447" width="1" style="8" customWidth="1"/>
    <col min="9448" max="9456" width="3.5703125" style="8" customWidth="1"/>
    <col min="9457" max="9459" width="2.140625" style="8" customWidth="1"/>
    <col min="9460" max="9460" width="3.5703125" style="8" customWidth="1"/>
    <col min="9461" max="9477" width="2.140625" style="8" customWidth="1"/>
    <col min="9478" max="9513" width="3.5703125" style="8" customWidth="1"/>
    <col min="9514" max="9528" width="9.140625" style="8"/>
    <col min="9529" max="9529" width="3.5703125" style="8" customWidth="1"/>
    <col min="9530" max="9530" width="25" style="8" customWidth="1"/>
    <col min="9531" max="9531" width="2.140625" style="8" customWidth="1"/>
    <col min="9532" max="9532" width="0.7109375" style="8" customWidth="1"/>
    <col min="9533" max="9534" width="2.140625" style="8" customWidth="1"/>
    <col min="9535" max="9535" width="0.7109375" style="8" customWidth="1"/>
    <col min="9536" max="9537" width="2.140625" style="8" customWidth="1"/>
    <col min="9538" max="9538" width="0.7109375" style="8" customWidth="1"/>
    <col min="9539" max="9540" width="2.140625" style="8" customWidth="1"/>
    <col min="9541" max="9541" width="0.7109375" style="8" customWidth="1"/>
    <col min="9542" max="9543" width="2.140625" style="8" customWidth="1"/>
    <col min="9544" max="9544" width="0.7109375" style="8" customWidth="1"/>
    <col min="9545" max="9546" width="2.140625" style="8" customWidth="1"/>
    <col min="9547" max="9547" width="0.7109375" style="8" customWidth="1"/>
    <col min="9548" max="9549" width="2.140625" style="8" customWidth="1"/>
    <col min="9550" max="9550" width="0.7109375" style="8" customWidth="1"/>
    <col min="9551" max="9552" width="2.140625" style="8" customWidth="1"/>
    <col min="9553" max="9553" width="0.7109375" style="8" customWidth="1"/>
    <col min="9554" max="9555" width="2.140625" style="8" customWidth="1"/>
    <col min="9556" max="9556" width="0.7109375" style="8" customWidth="1"/>
    <col min="9557" max="9557" width="2.140625" style="8" customWidth="1"/>
    <col min="9558" max="9558" width="0.7109375" style="8" customWidth="1"/>
    <col min="9559" max="9670" width="3.5703125" style="8" customWidth="1"/>
    <col min="9671" max="9688" width="2.140625" style="8" customWidth="1"/>
    <col min="9689" max="9689" width="3.5703125" style="8" customWidth="1"/>
    <col min="9690" max="9695" width="8.5703125" style="8" customWidth="1"/>
    <col min="9696" max="9696" width="3.5703125" style="8" customWidth="1"/>
    <col min="9697" max="9697" width="1" style="8" customWidth="1"/>
    <col min="9698" max="9699" width="3.5703125" style="8" customWidth="1"/>
    <col min="9700" max="9700" width="1" style="8" customWidth="1"/>
    <col min="9701" max="9702" width="3.5703125" style="8" customWidth="1"/>
    <col min="9703" max="9703" width="1" style="8" customWidth="1"/>
    <col min="9704" max="9712" width="3.5703125" style="8" customWidth="1"/>
    <col min="9713" max="9715" width="2.140625" style="8" customWidth="1"/>
    <col min="9716" max="9716" width="3.5703125" style="8" customWidth="1"/>
    <col min="9717" max="9733" width="2.140625" style="8" customWidth="1"/>
    <col min="9734" max="9769" width="3.5703125" style="8" customWidth="1"/>
    <col min="9770" max="9784" width="9.140625" style="8"/>
    <col min="9785" max="9785" width="3.5703125" style="8" customWidth="1"/>
    <col min="9786" max="9786" width="25" style="8" customWidth="1"/>
    <col min="9787" max="9787" width="2.140625" style="8" customWidth="1"/>
    <col min="9788" max="9788" width="0.7109375" style="8" customWidth="1"/>
    <col min="9789" max="9790" width="2.140625" style="8" customWidth="1"/>
    <col min="9791" max="9791" width="0.7109375" style="8" customWidth="1"/>
    <col min="9792" max="9793" width="2.140625" style="8" customWidth="1"/>
    <col min="9794" max="9794" width="0.7109375" style="8" customWidth="1"/>
    <col min="9795" max="9796" width="2.140625" style="8" customWidth="1"/>
    <col min="9797" max="9797" width="0.7109375" style="8" customWidth="1"/>
    <col min="9798" max="9799" width="2.140625" style="8" customWidth="1"/>
    <col min="9800" max="9800" width="0.7109375" style="8" customWidth="1"/>
    <col min="9801" max="9802" width="2.140625" style="8" customWidth="1"/>
    <col min="9803" max="9803" width="0.7109375" style="8" customWidth="1"/>
    <col min="9804" max="9805" width="2.140625" style="8" customWidth="1"/>
    <col min="9806" max="9806" width="0.7109375" style="8" customWidth="1"/>
    <col min="9807" max="9808" width="2.140625" style="8" customWidth="1"/>
    <col min="9809" max="9809" width="0.7109375" style="8" customWidth="1"/>
    <col min="9810" max="9811" width="2.140625" style="8" customWidth="1"/>
    <col min="9812" max="9812" width="0.7109375" style="8" customWidth="1"/>
    <col min="9813" max="9813" width="2.140625" style="8" customWidth="1"/>
    <col min="9814" max="9814" width="0.7109375" style="8" customWidth="1"/>
    <col min="9815" max="9926" width="3.5703125" style="8" customWidth="1"/>
    <col min="9927" max="9944" width="2.140625" style="8" customWidth="1"/>
    <col min="9945" max="9945" width="3.5703125" style="8" customWidth="1"/>
    <col min="9946" max="9951" width="8.5703125" style="8" customWidth="1"/>
    <col min="9952" max="9952" width="3.5703125" style="8" customWidth="1"/>
    <col min="9953" max="9953" width="1" style="8" customWidth="1"/>
    <col min="9954" max="9955" width="3.5703125" style="8" customWidth="1"/>
    <col min="9956" max="9956" width="1" style="8" customWidth="1"/>
    <col min="9957" max="9958" width="3.5703125" style="8" customWidth="1"/>
    <col min="9959" max="9959" width="1" style="8" customWidth="1"/>
    <col min="9960" max="9968" width="3.5703125" style="8" customWidth="1"/>
    <col min="9969" max="9971" width="2.140625" style="8" customWidth="1"/>
    <col min="9972" max="9972" width="3.5703125" style="8" customWidth="1"/>
    <col min="9973" max="9989" width="2.140625" style="8" customWidth="1"/>
    <col min="9990" max="10025" width="3.5703125" style="8" customWidth="1"/>
    <col min="10026" max="10040" width="9.140625" style="8"/>
    <col min="10041" max="10041" width="3.5703125" style="8" customWidth="1"/>
    <col min="10042" max="10042" width="25" style="8" customWidth="1"/>
    <col min="10043" max="10043" width="2.140625" style="8" customWidth="1"/>
    <col min="10044" max="10044" width="0.7109375" style="8" customWidth="1"/>
    <col min="10045" max="10046" width="2.140625" style="8" customWidth="1"/>
    <col min="10047" max="10047" width="0.7109375" style="8" customWidth="1"/>
    <col min="10048" max="10049" width="2.140625" style="8" customWidth="1"/>
    <col min="10050" max="10050" width="0.7109375" style="8" customWidth="1"/>
    <col min="10051" max="10052" width="2.140625" style="8" customWidth="1"/>
    <col min="10053" max="10053" width="0.7109375" style="8" customWidth="1"/>
    <col min="10054" max="10055" width="2.140625" style="8" customWidth="1"/>
    <col min="10056" max="10056" width="0.7109375" style="8" customWidth="1"/>
    <col min="10057" max="10058" width="2.140625" style="8" customWidth="1"/>
    <col min="10059" max="10059" width="0.7109375" style="8" customWidth="1"/>
    <col min="10060" max="10061" width="2.140625" style="8" customWidth="1"/>
    <col min="10062" max="10062" width="0.7109375" style="8" customWidth="1"/>
    <col min="10063" max="10064" width="2.140625" style="8" customWidth="1"/>
    <col min="10065" max="10065" width="0.7109375" style="8" customWidth="1"/>
    <col min="10066" max="10067" width="2.140625" style="8" customWidth="1"/>
    <col min="10068" max="10068" width="0.7109375" style="8" customWidth="1"/>
    <col min="10069" max="10069" width="2.140625" style="8" customWidth="1"/>
    <col min="10070" max="10070" width="0.7109375" style="8" customWidth="1"/>
    <col min="10071" max="10182" width="3.5703125" style="8" customWidth="1"/>
    <col min="10183" max="10200" width="2.140625" style="8" customWidth="1"/>
    <col min="10201" max="10201" width="3.5703125" style="8" customWidth="1"/>
    <col min="10202" max="10207" width="8.5703125" style="8" customWidth="1"/>
    <col min="10208" max="10208" width="3.5703125" style="8" customWidth="1"/>
    <col min="10209" max="10209" width="1" style="8" customWidth="1"/>
    <col min="10210" max="10211" width="3.5703125" style="8" customWidth="1"/>
    <col min="10212" max="10212" width="1" style="8" customWidth="1"/>
    <col min="10213" max="10214" width="3.5703125" style="8" customWidth="1"/>
    <col min="10215" max="10215" width="1" style="8" customWidth="1"/>
    <col min="10216" max="10224" width="3.5703125" style="8" customWidth="1"/>
    <col min="10225" max="10227" width="2.140625" style="8" customWidth="1"/>
    <col min="10228" max="10228" width="3.5703125" style="8" customWidth="1"/>
    <col min="10229" max="10245" width="2.140625" style="8" customWidth="1"/>
    <col min="10246" max="10281" width="3.5703125" style="8" customWidth="1"/>
    <col min="10282" max="10296" width="9.140625" style="8"/>
    <col min="10297" max="10297" width="3.5703125" style="8" customWidth="1"/>
    <col min="10298" max="10298" width="25" style="8" customWidth="1"/>
    <col min="10299" max="10299" width="2.140625" style="8" customWidth="1"/>
    <col min="10300" max="10300" width="0.7109375" style="8" customWidth="1"/>
    <col min="10301" max="10302" width="2.140625" style="8" customWidth="1"/>
    <col min="10303" max="10303" width="0.7109375" style="8" customWidth="1"/>
    <col min="10304" max="10305" width="2.140625" style="8" customWidth="1"/>
    <col min="10306" max="10306" width="0.7109375" style="8" customWidth="1"/>
    <col min="10307" max="10308" width="2.140625" style="8" customWidth="1"/>
    <col min="10309" max="10309" width="0.7109375" style="8" customWidth="1"/>
    <col min="10310" max="10311" width="2.140625" style="8" customWidth="1"/>
    <col min="10312" max="10312" width="0.7109375" style="8" customWidth="1"/>
    <col min="10313" max="10314" width="2.140625" style="8" customWidth="1"/>
    <col min="10315" max="10315" width="0.7109375" style="8" customWidth="1"/>
    <col min="10316" max="10317" width="2.140625" style="8" customWidth="1"/>
    <col min="10318" max="10318" width="0.7109375" style="8" customWidth="1"/>
    <col min="10319" max="10320" width="2.140625" style="8" customWidth="1"/>
    <col min="10321" max="10321" width="0.7109375" style="8" customWidth="1"/>
    <col min="10322" max="10323" width="2.140625" style="8" customWidth="1"/>
    <col min="10324" max="10324" width="0.7109375" style="8" customWidth="1"/>
    <col min="10325" max="10325" width="2.140625" style="8" customWidth="1"/>
    <col min="10326" max="10326" width="0.7109375" style="8" customWidth="1"/>
    <col min="10327" max="10438" width="3.5703125" style="8" customWidth="1"/>
    <col min="10439" max="10456" width="2.140625" style="8" customWidth="1"/>
    <col min="10457" max="10457" width="3.5703125" style="8" customWidth="1"/>
    <col min="10458" max="10463" width="8.5703125" style="8" customWidth="1"/>
    <col min="10464" max="10464" width="3.5703125" style="8" customWidth="1"/>
    <col min="10465" max="10465" width="1" style="8" customWidth="1"/>
    <col min="10466" max="10467" width="3.5703125" style="8" customWidth="1"/>
    <col min="10468" max="10468" width="1" style="8" customWidth="1"/>
    <col min="10469" max="10470" width="3.5703125" style="8" customWidth="1"/>
    <col min="10471" max="10471" width="1" style="8" customWidth="1"/>
    <col min="10472" max="10480" width="3.5703125" style="8" customWidth="1"/>
    <col min="10481" max="10483" width="2.140625" style="8" customWidth="1"/>
    <col min="10484" max="10484" width="3.5703125" style="8" customWidth="1"/>
    <col min="10485" max="10501" width="2.140625" style="8" customWidth="1"/>
    <col min="10502" max="10537" width="3.5703125" style="8" customWidth="1"/>
    <col min="10538" max="10552" width="9.140625" style="8"/>
    <col min="10553" max="10553" width="3.5703125" style="8" customWidth="1"/>
    <col min="10554" max="10554" width="25" style="8" customWidth="1"/>
    <col min="10555" max="10555" width="2.140625" style="8" customWidth="1"/>
    <col min="10556" max="10556" width="0.7109375" style="8" customWidth="1"/>
    <col min="10557" max="10558" width="2.140625" style="8" customWidth="1"/>
    <col min="10559" max="10559" width="0.7109375" style="8" customWidth="1"/>
    <col min="10560" max="10561" width="2.140625" style="8" customWidth="1"/>
    <col min="10562" max="10562" width="0.7109375" style="8" customWidth="1"/>
    <col min="10563" max="10564" width="2.140625" style="8" customWidth="1"/>
    <col min="10565" max="10565" width="0.7109375" style="8" customWidth="1"/>
    <col min="10566" max="10567" width="2.140625" style="8" customWidth="1"/>
    <col min="10568" max="10568" width="0.7109375" style="8" customWidth="1"/>
    <col min="10569" max="10570" width="2.140625" style="8" customWidth="1"/>
    <col min="10571" max="10571" width="0.7109375" style="8" customWidth="1"/>
    <col min="10572" max="10573" width="2.140625" style="8" customWidth="1"/>
    <col min="10574" max="10574" width="0.7109375" style="8" customWidth="1"/>
    <col min="10575" max="10576" width="2.140625" style="8" customWidth="1"/>
    <col min="10577" max="10577" width="0.7109375" style="8" customWidth="1"/>
    <col min="10578" max="10579" width="2.140625" style="8" customWidth="1"/>
    <col min="10580" max="10580" width="0.7109375" style="8" customWidth="1"/>
    <col min="10581" max="10581" width="2.140625" style="8" customWidth="1"/>
    <col min="10582" max="10582" width="0.7109375" style="8" customWidth="1"/>
    <col min="10583" max="10694" width="3.5703125" style="8" customWidth="1"/>
    <col min="10695" max="10712" width="2.140625" style="8" customWidth="1"/>
    <col min="10713" max="10713" width="3.5703125" style="8" customWidth="1"/>
    <col min="10714" max="10719" width="8.5703125" style="8" customWidth="1"/>
    <col min="10720" max="10720" width="3.5703125" style="8" customWidth="1"/>
    <col min="10721" max="10721" width="1" style="8" customWidth="1"/>
    <col min="10722" max="10723" width="3.5703125" style="8" customWidth="1"/>
    <col min="10724" max="10724" width="1" style="8" customWidth="1"/>
    <col min="10725" max="10726" width="3.5703125" style="8" customWidth="1"/>
    <col min="10727" max="10727" width="1" style="8" customWidth="1"/>
    <col min="10728" max="10736" width="3.5703125" style="8" customWidth="1"/>
    <col min="10737" max="10739" width="2.140625" style="8" customWidth="1"/>
    <col min="10740" max="10740" width="3.5703125" style="8" customWidth="1"/>
    <col min="10741" max="10757" width="2.140625" style="8" customWidth="1"/>
    <col min="10758" max="10793" width="3.5703125" style="8" customWidth="1"/>
    <col min="10794" max="10808" width="9.140625" style="8"/>
    <col min="10809" max="10809" width="3.5703125" style="8" customWidth="1"/>
    <col min="10810" max="10810" width="25" style="8" customWidth="1"/>
    <col min="10811" max="10811" width="2.140625" style="8" customWidth="1"/>
    <col min="10812" max="10812" width="0.7109375" style="8" customWidth="1"/>
    <col min="10813" max="10814" width="2.140625" style="8" customWidth="1"/>
    <col min="10815" max="10815" width="0.7109375" style="8" customWidth="1"/>
    <col min="10816" max="10817" width="2.140625" style="8" customWidth="1"/>
    <col min="10818" max="10818" width="0.7109375" style="8" customWidth="1"/>
    <col min="10819" max="10820" width="2.140625" style="8" customWidth="1"/>
    <col min="10821" max="10821" width="0.7109375" style="8" customWidth="1"/>
    <col min="10822" max="10823" width="2.140625" style="8" customWidth="1"/>
    <col min="10824" max="10824" width="0.7109375" style="8" customWidth="1"/>
    <col min="10825" max="10826" width="2.140625" style="8" customWidth="1"/>
    <col min="10827" max="10827" width="0.7109375" style="8" customWidth="1"/>
    <col min="10828" max="10829" width="2.140625" style="8" customWidth="1"/>
    <col min="10830" max="10830" width="0.7109375" style="8" customWidth="1"/>
    <col min="10831" max="10832" width="2.140625" style="8" customWidth="1"/>
    <col min="10833" max="10833" width="0.7109375" style="8" customWidth="1"/>
    <col min="10834" max="10835" width="2.140625" style="8" customWidth="1"/>
    <col min="10836" max="10836" width="0.7109375" style="8" customWidth="1"/>
    <col min="10837" max="10837" width="2.140625" style="8" customWidth="1"/>
    <col min="10838" max="10838" width="0.7109375" style="8" customWidth="1"/>
    <col min="10839" max="10950" width="3.5703125" style="8" customWidth="1"/>
    <col min="10951" max="10968" width="2.140625" style="8" customWidth="1"/>
    <col min="10969" max="10969" width="3.5703125" style="8" customWidth="1"/>
    <col min="10970" max="10975" width="8.5703125" style="8" customWidth="1"/>
    <col min="10976" max="10976" width="3.5703125" style="8" customWidth="1"/>
    <col min="10977" max="10977" width="1" style="8" customWidth="1"/>
    <col min="10978" max="10979" width="3.5703125" style="8" customWidth="1"/>
    <col min="10980" max="10980" width="1" style="8" customWidth="1"/>
    <col min="10981" max="10982" width="3.5703125" style="8" customWidth="1"/>
    <col min="10983" max="10983" width="1" style="8" customWidth="1"/>
    <col min="10984" max="10992" width="3.5703125" style="8" customWidth="1"/>
    <col min="10993" max="10995" width="2.140625" style="8" customWidth="1"/>
    <col min="10996" max="10996" width="3.5703125" style="8" customWidth="1"/>
    <col min="10997" max="11013" width="2.140625" style="8" customWidth="1"/>
    <col min="11014" max="11049" width="3.5703125" style="8" customWidth="1"/>
    <col min="11050" max="11064" width="9.140625" style="8"/>
    <col min="11065" max="11065" width="3.5703125" style="8" customWidth="1"/>
    <col min="11066" max="11066" width="25" style="8" customWidth="1"/>
    <col min="11067" max="11067" width="2.140625" style="8" customWidth="1"/>
    <col min="11068" max="11068" width="0.7109375" style="8" customWidth="1"/>
    <col min="11069" max="11070" width="2.140625" style="8" customWidth="1"/>
    <col min="11071" max="11071" width="0.7109375" style="8" customWidth="1"/>
    <col min="11072" max="11073" width="2.140625" style="8" customWidth="1"/>
    <col min="11074" max="11074" width="0.7109375" style="8" customWidth="1"/>
    <col min="11075" max="11076" width="2.140625" style="8" customWidth="1"/>
    <col min="11077" max="11077" width="0.7109375" style="8" customWidth="1"/>
    <col min="11078" max="11079" width="2.140625" style="8" customWidth="1"/>
    <col min="11080" max="11080" width="0.7109375" style="8" customWidth="1"/>
    <col min="11081" max="11082" width="2.140625" style="8" customWidth="1"/>
    <col min="11083" max="11083" width="0.7109375" style="8" customWidth="1"/>
    <col min="11084" max="11085" width="2.140625" style="8" customWidth="1"/>
    <col min="11086" max="11086" width="0.7109375" style="8" customWidth="1"/>
    <col min="11087" max="11088" width="2.140625" style="8" customWidth="1"/>
    <col min="11089" max="11089" width="0.7109375" style="8" customWidth="1"/>
    <col min="11090" max="11091" width="2.140625" style="8" customWidth="1"/>
    <col min="11092" max="11092" width="0.7109375" style="8" customWidth="1"/>
    <col min="11093" max="11093" width="2.140625" style="8" customWidth="1"/>
    <col min="11094" max="11094" width="0.7109375" style="8" customWidth="1"/>
    <col min="11095" max="11206" width="3.5703125" style="8" customWidth="1"/>
    <col min="11207" max="11224" width="2.140625" style="8" customWidth="1"/>
    <col min="11225" max="11225" width="3.5703125" style="8" customWidth="1"/>
    <col min="11226" max="11231" width="8.5703125" style="8" customWidth="1"/>
    <col min="11232" max="11232" width="3.5703125" style="8" customWidth="1"/>
    <col min="11233" max="11233" width="1" style="8" customWidth="1"/>
    <col min="11234" max="11235" width="3.5703125" style="8" customWidth="1"/>
    <col min="11236" max="11236" width="1" style="8" customWidth="1"/>
    <col min="11237" max="11238" width="3.5703125" style="8" customWidth="1"/>
    <col min="11239" max="11239" width="1" style="8" customWidth="1"/>
    <col min="11240" max="11248" width="3.5703125" style="8" customWidth="1"/>
    <col min="11249" max="11251" width="2.140625" style="8" customWidth="1"/>
    <col min="11252" max="11252" width="3.5703125" style="8" customWidth="1"/>
    <col min="11253" max="11269" width="2.140625" style="8" customWidth="1"/>
    <col min="11270" max="11305" width="3.5703125" style="8" customWidth="1"/>
    <col min="11306" max="11320" width="9.140625" style="8"/>
    <col min="11321" max="11321" width="3.5703125" style="8" customWidth="1"/>
    <col min="11322" max="11322" width="25" style="8" customWidth="1"/>
    <col min="11323" max="11323" width="2.140625" style="8" customWidth="1"/>
    <col min="11324" max="11324" width="0.7109375" style="8" customWidth="1"/>
    <col min="11325" max="11326" width="2.140625" style="8" customWidth="1"/>
    <col min="11327" max="11327" width="0.7109375" style="8" customWidth="1"/>
    <col min="11328" max="11329" width="2.140625" style="8" customWidth="1"/>
    <col min="11330" max="11330" width="0.7109375" style="8" customWidth="1"/>
    <col min="11331" max="11332" width="2.140625" style="8" customWidth="1"/>
    <col min="11333" max="11333" width="0.7109375" style="8" customWidth="1"/>
    <col min="11334" max="11335" width="2.140625" style="8" customWidth="1"/>
    <col min="11336" max="11336" width="0.7109375" style="8" customWidth="1"/>
    <col min="11337" max="11338" width="2.140625" style="8" customWidth="1"/>
    <col min="11339" max="11339" width="0.7109375" style="8" customWidth="1"/>
    <col min="11340" max="11341" width="2.140625" style="8" customWidth="1"/>
    <col min="11342" max="11342" width="0.7109375" style="8" customWidth="1"/>
    <col min="11343" max="11344" width="2.140625" style="8" customWidth="1"/>
    <col min="11345" max="11345" width="0.7109375" style="8" customWidth="1"/>
    <col min="11346" max="11347" width="2.140625" style="8" customWidth="1"/>
    <col min="11348" max="11348" width="0.7109375" style="8" customWidth="1"/>
    <col min="11349" max="11349" width="2.140625" style="8" customWidth="1"/>
    <col min="11350" max="11350" width="0.7109375" style="8" customWidth="1"/>
    <col min="11351" max="11462" width="3.5703125" style="8" customWidth="1"/>
    <col min="11463" max="11480" width="2.140625" style="8" customWidth="1"/>
    <col min="11481" max="11481" width="3.5703125" style="8" customWidth="1"/>
    <col min="11482" max="11487" width="8.5703125" style="8" customWidth="1"/>
    <col min="11488" max="11488" width="3.5703125" style="8" customWidth="1"/>
    <col min="11489" max="11489" width="1" style="8" customWidth="1"/>
    <col min="11490" max="11491" width="3.5703125" style="8" customWidth="1"/>
    <col min="11492" max="11492" width="1" style="8" customWidth="1"/>
    <col min="11493" max="11494" width="3.5703125" style="8" customWidth="1"/>
    <col min="11495" max="11495" width="1" style="8" customWidth="1"/>
    <col min="11496" max="11504" width="3.5703125" style="8" customWidth="1"/>
    <col min="11505" max="11507" width="2.140625" style="8" customWidth="1"/>
    <col min="11508" max="11508" width="3.5703125" style="8" customWidth="1"/>
    <col min="11509" max="11525" width="2.140625" style="8" customWidth="1"/>
    <col min="11526" max="11561" width="3.5703125" style="8" customWidth="1"/>
    <col min="11562" max="11576" width="9.140625" style="8"/>
    <col min="11577" max="11577" width="3.5703125" style="8" customWidth="1"/>
    <col min="11578" max="11578" width="25" style="8" customWidth="1"/>
    <col min="11579" max="11579" width="2.140625" style="8" customWidth="1"/>
    <col min="11580" max="11580" width="0.7109375" style="8" customWidth="1"/>
    <col min="11581" max="11582" width="2.140625" style="8" customWidth="1"/>
    <col min="11583" max="11583" width="0.7109375" style="8" customWidth="1"/>
    <col min="11584" max="11585" width="2.140625" style="8" customWidth="1"/>
    <col min="11586" max="11586" width="0.7109375" style="8" customWidth="1"/>
    <col min="11587" max="11588" width="2.140625" style="8" customWidth="1"/>
    <col min="11589" max="11589" width="0.7109375" style="8" customWidth="1"/>
    <col min="11590" max="11591" width="2.140625" style="8" customWidth="1"/>
    <col min="11592" max="11592" width="0.7109375" style="8" customWidth="1"/>
    <col min="11593" max="11594" width="2.140625" style="8" customWidth="1"/>
    <col min="11595" max="11595" width="0.7109375" style="8" customWidth="1"/>
    <col min="11596" max="11597" width="2.140625" style="8" customWidth="1"/>
    <col min="11598" max="11598" width="0.7109375" style="8" customWidth="1"/>
    <col min="11599" max="11600" width="2.140625" style="8" customWidth="1"/>
    <col min="11601" max="11601" width="0.7109375" style="8" customWidth="1"/>
    <col min="11602" max="11603" width="2.140625" style="8" customWidth="1"/>
    <col min="11604" max="11604" width="0.7109375" style="8" customWidth="1"/>
    <col min="11605" max="11605" width="2.140625" style="8" customWidth="1"/>
    <col min="11606" max="11606" width="0.7109375" style="8" customWidth="1"/>
    <col min="11607" max="11718" width="3.5703125" style="8" customWidth="1"/>
    <col min="11719" max="11736" width="2.140625" style="8" customWidth="1"/>
    <col min="11737" max="11737" width="3.5703125" style="8" customWidth="1"/>
    <col min="11738" max="11743" width="8.5703125" style="8" customWidth="1"/>
    <col min="11744" max="11744" width="3.5703125" style="8" customWidth="1"/>
    <col min="11745" max="11745" width="1" style="8" customWidth="1"/>
    <col min="11746" max="11747" width="3.5703125" style="8" customWidth="1"/>
    <col min="11748" max="11748" width="1" style="8" customWidth="1"/>
    <col min="11749" max="11750" width="3.5703125" style="8" customWidth="1"/>
    <col min="11751" max="11751" width="1" style="8" customWidth="1"/>
    <col min="11752" max="11760" width="3.5703125" style="8" customWidth="1"/>
    <col min="11761" max="11763" width="2.140625" style="8" customWidth="1"/>
    <col min="11764" max="11764" width="3.5703125" style="8" customWidth="1"/>
    <col min="11765" max="11781" width="2.140625" style="8" customWidth="1"/>
    <col min="11782" max="11817" width="3.5703125" style="8" customWidth="1"/>
    <col min="11818" max="11832" width="9.140625" style="8"/>
    <col min="11833" max="11833" width="3.5703125" style="8" customWidth="1"/>
    <col min="11834" max="11834" width="25" style="8" customWidth="1"/>
    <col min="11835" max="11835" width="2.140625" style="8" customWidth="1"/>
    <col min="11836" max="11836" width="0.7109375" style="8" customWidth="1"/>
    <col min="11837" max="11838" width="2.140625" style="8" customWidth="1"/>
    <col min="11839" max="11839" width="0.7109375" style="8" customWidth="1"/>
    <col min="11840" max="11841" width="2.140625" style="8" customWidth="1"/>
    <col min="11842" max="11842" width="0.7109375" style="8" customWidth="1"/>
    <col min="11843" max="11844" width="2.140625" style="8" customWidth="1"/>
    <col min="11845" max="11845" width="0.7109375" style="8" customWidth="1"/>
    <col min="11846" max="11847" width="2.140625" style="8" customWidth="1"/>
    <col min="11848" max="11848" width="0.7109375" style="8" customWidth="1"/>
    <col min="11849" max="11850" width="2.140625" style="8" customWidth="1"/>
    <col min="11851" max="11851" width="0.7109375" style="8" customWidth="1"/>
    <col min="11852" max="11853" width="2.140625" style="8" customWidth="1"/>
    <col min="11854" max="11854" width="0.7109375" style="8" customWidth="1"/>
    <col min="11855" max="11856" width="2.140625" style="8" customWidth="1"/>
    <col min="11857" max="11857" width="0.7109375" style="8" customWidth="1"/>
    <col min="11858" max="11859" width="2.140625" style="8" customWidth="1"/>
    <col min="11860" max="11860" width="0.7109375" style="8" customWidth="1"/>
    <col min="11861" max="11861" width="2.140625" style="8" customWidth="1"/>
    <col min="11862" max="11862" width="0.7109375" style="8" customWidth="1"/>
    <col min="11863" max="11974" width="3.5703125" style="8" customWidth="1"/>
    <col min="11975" max="11992" width="2.140625" style="8" customWidth="1"/>
    <col min="11993" max="11993" width="3.5703125" style="8" customWidth="1"/>
    <col min="11994" max="11999" width="8.5703125" style="8" customWidth="1"/>
    <col min="12000" max="12000" width="3.5703125" style="8" customWidth="1"/>
    <col min="12001" max="12001" width="1" style="8" customWidth="1"/>
    <col min="12002" max="12003" width="3.5703125" style="8" customWidth="1"/>
    <col min="12004" max="12004" width="1" style="8" customWidth="1"/>
    <col min="12005" max="12006" width="3.5703125" style="8" customWidth="1"/>
    <col min="12007" max="12007" width="1" style="8" customWidth="1"/>
    <col min="12008" max="12016" width="3.5703125" style="8" customWidth="1"/>
    <col min="12017" max="12019" width="2.140625" style="8" customWidth="1"/>
    <col min="12020" max="12020" width="3.5703125" style="8" customWidth="1"/>
    <col min="12021" max="12037" width="2.140625" style="8" customWidth="1"/>
    <col min="12038" max="12073" width="3.5703125" style="8" customWidth="1"/>
    <col min="12074" max="12088" width="9.140625" style="8"/>
    <col min="12089" max="12089" width="3.5703125" style="8" customWidth="1"/>
    <col min="12090" max="12090" width="25" style="8" customWidth="1"/>
    <col min="12091" max="12091" width="2.140625" style="8" customWidth="1"/>
    <col min="12092" max="12092" width="0.7109375" style="8" customWidth="1"/>
    <col min="12093" max="12094" width="2.140625" style="8" customWidth="1"/>
    <col min="12095" max="12095" width="0.7109375" style="8" customWidth="1"/>
    <col min="12096" max="12097" width="2.140625" style="8" customWidth="1"/>
    <col min="12098" max="12098" width="0.7109375" style="8" customWidth="1"/>
    <col min="12099" max="12100" width="2.140625" style="8" customWidth="1"/>
    <col min="12101" max="12101" width="0.7109375" style="8" customWidth="1"/>
    <col min="12102" max="12103" width="2.140625" style="8" customWidth="1"/>
    <col min="12104" max="12104" width="0.7109375" style="8" customWidth="1"/>
    <col min="12105" max="12106" width="2.140625" style="8" customWidth="1"/>
    <col min="12107" max="12107" width="0.7109375" style="8" customWidth="1"/>
    <col min="12108" max="12109" width="2.140625" style="8" customWidth="1"/>
    <col min="12110" max="12110" width="0.7109375" style="8" customWidth="1"/>
    <col min="12111" max="12112" width="2.140625" style="8" customWidth="1"/>
    <col min="12113" max="12113" width="0.7109375" style="8" customWidth="1"/>
    <col min="12114" max="12115" width="2.140625" style="8" customWidth="1"/>
    <col min="12116" max="12116" width="0.7109375" style="8" customWidth="1"/>
    <col min="12117" max="12117" width="2.140625" style="8" customWidth="1"/>
    <col min="12118" max="12118" width="0.7109375" style="8" customWidth="1"/>
    <col min="12119" max="12230" width="3.5703125" style="8" customWidth="1"/>
    <col min="12231" max="12248" width="2.140625" style="8" customWidth="1"/>
    <col min="12249" max="12249" width="3.5703125" style="8" customWidth="1"/>
    <col min="12250" max="12255" width="8.5703125" style="8" customWidth="1"/>
    <col min="12256" max="12256" width="3.5703125" style="8" customWidth="1"/>
    <col min="12257" max="12257" width="1" style="8" customWidth="1"/>
    <col min="12258" max="12259" width="3.5703125" style="8" customWidth="1"/>
    <col min="12260" max="12260" width="1" style="8" customWidth="1"/>
    <col min="12261" max="12262" width="3.5703125" style="8" customWidth="1"/>
    <col min="12263" max="12263" width="1" style="8" customWidth="1"/>
    <col min="12264" max="12272" width="3.5703125" style="8" customWidth="1"/>
    <col min="12273" max="12275" width="2.140625" style="8" customWidth="1"/>
    <col min="12276" max="12276" width="3.5703125" style="8" customWidth="1"/>
    <col min="12277" max="12293" width="2.140625" style="8" customWidth="1"/>
    <col min="12294" max="12329" width="3.5703125" style="8" customWidth="1"/>
    <col min="12330" max="12344" width="9.140625" style="8"/>
    <col min="12345" max="12345" width="3.5703125" style="8" customWidth="1"/>
    <col min="12346" max="12346" width="25" style="8" customWidth="1"/>
    <col min="12347" max="12347" width="2.140625" style="8" customWidth="1"/>
    <col min="12348" max="12348" width="0.7109375" style="8" customWidth="1"/>
    <col min="12349" max="12350" width="2.140625" style="8" customWidth="1"/>
    <col min="12351" max="12351" width="0.7109375" style="8" customWidth="1"/>
    <col min="12352" max="12353" width="2.140625" style="8" customWidth="1"/>
    <col min="12354" max="12354" width="0.7109375" style="8" customWidth="1"/>
    <col min="12355" max="12356" width="2.140625" style="8" customWidth="1"/>
    <col min="12357" max="12357" width="0.7109375" style="8" customWidth="1"/>
    <col min="12358" max="12359" width="2.140625" style="8" customWidth="1"/>
    <col min="12360" max="12360" width="0.7109375" style="8" customWidth="1"/>
    <col min="12361" max="12362" width="2.140625" style="8" customWidth="1"/>
    <col min="12363" max="12363" width="0.7109375" style="8" customWidth="1"/>
    <col min="12364" max="12365" width="2.140625" style="8" customWidth="1"/>
    <col min="12366" max="12366" width="0.7109375" style="8" customWidth="1"/>
    <col min="12367" max="12368" width="2.140625" style="8" customWidth="1"/>
    <col min="12369" max="12369" width="0.7109375" style="8" customWidth="1"/>
    <col min="12370" max="12371" width="2.140625" style="8" customWidth="1"/>
    <col min="12372" max="12372" width="0.7109375" style="8" customWidth="1"/>
    <col min="12373" max="12373" width="2.140625" style="8" customWidth="1"/>
    <col min="12374" max="12374" width="0.7109375" style="8" customWidth="1"/>
    <col min="12375" max="12486" width="3.5703125" style="8" customWidth="1"/>
    <col min="12487" max="12504" width="2.140625" style="8" customWidth="1"/>
    <col min="12505" max="12505" width="3.5703125" style="8" customWidth="1"/>
    <col min="12506" max="12511" width="8.5703125" style="8" customWidth="1"/>
    <col min="12512" max="12512" width="3.5703125" style="8" customWidth="1"/>
    <col min="12513" max="12513" width="1" style="8" customWidth="1"/>
    <col min="12514" max="12515" width="3.5703125" style="8" customWidth="1"/>
    <col min="12516" max="12516" width="1" style="8" customWidth="1"/>
    <col min="12517" max="12518" width="3.5703125" style="8" customWidth="1"/>
    <col min="12519" max="12519" width="1" style="8" customWidth="1"/>
    <col min="12520" max="12528" width="3.5703125" style="8" customWidth="1"/>
    <col min="12529" max="12531" width="2.140625" style="8" customWidth="1"/>
    <col min="12532" max="12532" width="3.5703125" style="8" customWidth="1"/>
    <col min="12533" max="12549" width="2.140625" style="8" customWidth="1"/>
    <col min="12550" max="12585" width="3.5703125" style="8" customWidth="1"/>
    <col min="12586" max="12600" width="9.140625" style="8"/>
    <col min="12601" max="12601" width="3.5703125" style="8" customWidth="1"/>
    <col min="12602" max="12602" width="25" style="8" customWidth="1"/>
    <col min="12603" max="12603" width="2.140625" style="8" customWidth="1"/>
    <col min="12604" max="12604" width="0.7109375" style="8" customWidth="1"/>
    <col min="12605" max="12606" width="2.140625" style="8" customWidth="1"/>
    <col min="12607" max="12607" width="0.7109375" style="8" customWidth="1"/>
    <col min="12608" max="12609" width="2.140625" style="8" customWidth="1"/>
    <col min="12610" max="12610" width="0.7109375" style="8" customWidth="1"/>
    <col min="12611" max="12612" width="2.140625" style="8" customWidth="1"/>
    <col min="12613" max="12613" width="0.7109375" style="8" customWidth="1"/>
    <col min="12614" max="12615" width="2.140625" style="8" customWidth="1"/>
    <col min="12616" max="12616" width="0.7109375" style="8" customWidth="1"/>
    <col min="12617" max="12618" width="2.140625" style="8" customWidth="1"/>
    <col min="12619" max="12619" width="0.7109375" style="8" customWidth="1"/>
    <col min="12620" max="12621" width="2.140625" style="8" customWidth="1"/>
    <col min="12622" max="12622" width="0.7109375" style="8" customWidth="1"/>
    <col min="12623" max="12624" width="2.140625" style="8" customWidth="1"/>
    <col min="12625" max="12625" width="0.7109375" style="8" customWidth="1"/>
    <col min="12626" max="12627" width="2.140625" style="8" customWidth="1"/>
    <col min="12628" max="12628" width="0.7109375" style="8" customWidth="1"/>
    <col min="12629" max="12629" width="2.140625" style="8" customWidth="1"/>
    <col min="12630" max="12630" width="0.7109375" style="8" customWidth="1"/>
    <col min="12631" max="12742" width="3.5703125" style="8" customWidth="1"/>
    <col min="12743" max="12760" width="2.140625" style="8" customWidth="1"/>
    <col min="12761" max="12761" width="3.5703125" style="8" customWidth="1"/>
    <col min="12762" max="12767" width="8.5703125" style="8" customWidth="1"/>
    <col min="12768" max="12768" width="3.5703125" style="8" customWidth="1"/>
    <col min="12769" max="12769" width="1" style="8" customWidth="1"/>
    <col min="12770" max="12771" width="3.5703125" style="8" customWidth="1"/>
    <col min="12772" max="12772" width="1" style="8" customWidth="1"/>
    <col min="12773" max="12774" width="3.5703125" style="8" customWidth="1"/>
    <col min="12775" max="12775" width="1" style="8" customWidth="1"/>
    <col min="12776" max="12784" width="3.5703125" style="8" customWidth="1"/>
    <col min="12785" max="12787" width="2.140625" style="8" customWidth="1"/>
    <col min="12788" max="12788" width="3.5703125" style="8" customWidth="1"/>
    <col min="12789" max="12805" width="2.140625" style="8" customWidth="1"/>
    <col min="12806" max="12841" width="3.5703125" style="8" customWidth="1"/>
    <col min="12842" max="12856" width="9.140625" style="8"/>
    <col min="12857" max="12857" width="3.5703125" style="8" customWidth="1"/>
    <col min="12858" max="12858" width="25" style="8" customWidth="1"/>
    <col min="12859" max="12859" width="2.140625" style="8" customWidth="1"/>
    <col min="12860" max="12860" width="0.7109375" style="8" customWidth="1"/>
    <col min="12861" max="12862" width="2.140625" style="8" customWidth="1"/>
    <col min="12863" max="12863" width="0.7109375" style="8" customWidth="1"/>
    <col min="12864" max="12865" width="2.140625" style="8" customWidth="1"/>
    <col min="12866" max="12866" width="0.7109375" style="8" customWidth="1"/>
    <col min="12867" max="12868" width="2.140625" style="8" customWidth="1"/>
    <col min="12869" max="12869" width="0.7109375" style="8" customWidth="1"/>
    <col min="12870" max="12871" width="2.140625" style="8" customWidth="1"/>
    <col min="12872" max="12872" width="0.7109375" style="8" customWidth="1"/>
    <col min="12873" max="12874" width="2.140625" style="8" customWidth="1"/>
    <col min="12875" max="12875" width="0.7109375" style="8" customWidth="1"/>
    <col min="12876" max="12877" width="2.140625" style="8" customWidth="1"/>
    <col min="12878" max="12878" width="0.7109375" style="8" customWidth="1"/>
    <col min="12879" max="12880" width="2.140625" style="8" customWidth="1"/>
    <col min="12881" max="12881" width="0.7109375" style="8" customWidth="1"/>
    <col min="12882" max="12883" width="2.140625" style="8" customWidth="1"/>
    <col min="12884" max="12884" width="0.7109375" style="8" customWidth="1"/>
    <col min="12885" max="12885" width="2.140625" style="8" customWidth="1"/>
    <col min="12886" max="12886" width="0.7109375" style="8" customWidth="1"/>
    <col min="12887" max="12998" width="3.5703125" style="8" customWidth="1"/>
    <col min="12999" max="13016" width="2.140625" style="8" customWidth="1"/>
    <col min="13017" max="13017" width="3.5703125" style="8" customWidth="1"/>
    <col min="13018" max="13023" width="8.5703125" style="8" customWidth="1"/>
    <col min="13024" max="13024" width="3.5703125" style="8" customWidth="1"/>
    <col min="13025" max="13025" width="1" style="8" customWidth="1"/>
    <col min="13026" max="13027" width="3.5703125" style="8" customWidth="1"/>
    <col min="13028" max="13028" width="1" style="8" customWidth="1"/>
    <col min="13029" max="13030" width="3.5703125" style="8" customWidth="1"/>
    <col min="13031" max="13031" width="1" style="8" customWidth="1"/>
    <col min="13032" max="13040" width="3.5703125" style="8" customWidth="1"/>
    <col min="13041" max="13043" width="2.140625" style="8" customWidth="1"/>
    <col min="13044" max="13044" width="3.5703125" style="8" customWidth="1"/>
    <col min="13045" max="13061" width="2.140625" style="8" customWidth="1"/>
    <col min="13062" max="13097" width="3.5703125" style="8" customWidth="1"/>
    <col min="13098" max="13112" width="9.140625" style="8"/>
    <col min="13113" max="13113" width="3.5703125" style="8" customWidth="1"/>
    <col min="13114" max="13114" width="25" style="8" customWidth="1"/>
    <col min="13115" max="13115" width="2.140625" style="8" customWidth="1"/>
    <col min="13116" max="13116" width="0.7109375" style="8" customWidth="1"/>
    <col min="13117" max="13118" width="2.140625" style="8" customWidth="1"/>
    <col min="13119" max="13119" width="0.7109375" style="8" customWidth="1"/>
    <col min="13120" max="13121" width="2.140625" style="8" customWidth="1"/>
    <col min="13122" max="13122" width="0.7109375" style="8" customWidth="1"/>
    <col min="13123" max="13124" width="2.140625" style="8" customWidth="1"/>
    <col min="13125" max="13125" width="0.7109375" style="8" customWidth="1"/>
    <col min="13126" max="13127" width="2.140625" style="8" customWidth="1"/>
    <col min="13128" max="13128" width="0.7109375" style="8" customWidth="1"/>
    <col min="13129" max="13130" width="2.140625" style="8" customWidth="1"/>
    <col min="13131" max="13131" width="0.7109375" style="8" customWidth="1"/>
    <col min="13132" max="13133" width="2.140625" style="8" customWidth="1"/>
    <col min="13134" max="13134" width="0.7109375" style="8" customWidth="1"/>
    <col min="13135" max="13136" width="2.140625" style="8" customWidth="1"/>
    <col min="13137" max="13137" width="0.7109375" style="8" customWidth="1"/>
    <col min="13138" max="13139" width="2.140625" style="8" customWidth="1"/>
    <col min="13140" max="13140" width="0.7109375" style="8" customWidth="1"/>
    <col min="13141" max="13141" width="2.140625" style="8" customWidth="1"/>
    <col min="13142" max="13142" width="0.7109375" style="8" customWidth="1"/>
    <col min="13143" max="13254" width="3.5703125" style="8" customWidth="1"/>
    <col min="13255" max="13272" width="2.140625" style="8" customWidth="1"/>
    <col min="13273" max="13273" width="3.5703125" style="8" customWidth="1"/>
    <col min="13274" max="13279" width="8.5703125" style="8" customWidth="1"/>
    <col min="13280" max="13280" width="3.5703125" style="8" customWidth="1"/>
    <col min="13281" max="13281" width="1" style="8" customWidth="1"/>
    <col min="13282" max="13283" width="3.5703125" style="8" customWidth="1"/>
    <col min="13284" max="13284" width="1" style="8" customWidth="1"/>
    <col min="13285" max="13286" width="3.5703125" style="8" customWidth="1"/>
    <col min="13287" max="13287" width="1" style="8" customWidth="1"/>
    <col min="13288" max="13296" width="3.5703125" style="8" customWidth="1"/>
    <col min="13297" max="13299" width="2.140625" style="8" customWidth="1"/>
    <col min="13300" max="13300" width="3.5703125" style="8" customWidth="1"/>
    <col min="13301" max="13317" width="2.140625" style="8" customWidth="1"/>
    <col min="13318" max="13353" width="3.5703125" style="8" customWidth="1"/>
    <col min="13354" max="13368" width="9.140625" style="8"/>
    <col min="13369" max="13369" width="3.5703125" style="8" customWidth="1"/>
    <col min="13370" max="13370" width="25" style="8" customWidth="1"/>
    <col min="13371" max="13371" width="2.140625" style="8" customWidth="1"/>
    <col min="13372" max="13372" width="0.7109375" style="8" customWidth="1"/>
    <col min="13373" max="13374" width="2.140625" style="8" customWidth="1"/>
    <col min="13375" max="13375" width="0.7109375" style="8" customWidth="1"/>
    <col min="13376" max="13377" width="2.140625" style="8" customWidth="1"/>
    <col min="13378" max="13378" width="0.7109375" style="8" customWidth="1"/>
    <col min="13379" max="13380" width="2.140625" style="8" customWidth="1"/>
    <col min="13381" max="13381" width="0.7109375" style="8" customWidth="1"/>
    <col min="13382" max="13383" width="2.140625" style="8" customWidth="1"/>
    <col min="13384" max="13384" width="0.7109375" style="8" customWidth="1"/>
    <col min="13385" max="13386" width="2.140625" style="8" customWidth="1"/>
    <col min="13387" max="13387" width="0.7109375" style="8" customWidth="1"/>
    <col min="13388" max="13389" width="2.140625" style="8" customWidth="1"/>
    <col min="13390" max="13390" width="0.7109375" style="8" customWidth="1"/>
    <col min="13391" max="13392" width="2.140625" style="8" customWidth="1"/>
    <col min="13393" max="13393" width="0.7109375" style="8" customWidth="1"/>
    <col min="13394" max="13395" width="2.140625" style="8" customWidth="1"/>
    <col min="13396" max="13396" width="0.7109375" style="8" customWidth="1"/>
    <col min="13397" max="13397" width="2.140625" style="8" customWidth="1"/>
    <col min="13398" max="13398" width="0.7109375" style="8" customWidth="1"/>
    <col min="13399" max="13510" width="3.5703125" style="8" customWidth="1"/>
    <col min="13511" max="13528" width="2.140625" style="8" customWidth="1"/>
    <col min="13529" max="13529" width="3.5703125" style="8" customWidth="1"/>
    <col min="13530" max="13535" width="8.5703125" style="8" customWidth="1"/>
    <col min="13536" max="13536" width="3.5703125" style="8" customWidth="1"/>
    <col min="13537" max="13537" width="1" style="8" customWidth="1"/>
    <col min="13538" max="13539" width="3.5703125" style="8" customWidth="1"/>
    <col min="13540" max="13540" width="1" style="8" customWidth="1"/>
    <col min="13541" max="13542" width="3.5703125" style="8" customWidth="1"/>
    <col min="13543" max="13543" width="1" style="8" customWidth="1"/>
    <col min="13544" max="13552" width="3.5703125" style="8" customWidth="1"/>
    <col min="13553" max="13555" width="2.140625" style="8" customWidth="1"/>
    <col min="13556" max="13556" width="3.5703125" style="8" customWidth="1"/>
    <col min="13557" max="13573" width="2.140625" style="8" customWidth="1"/>
    <col min="13574" max="13609" width="3.5703125" style="8" customWidth="1"/>
    <col min="13610" max="13624" width="9.140625" style="8"/>
    <col min="13625" max="13625" width="3.5703125" style="8" customWidth="1"/>
    <col min="13626" max="13626" width="25" style="8" customWidth="1"/>
    <col min="13627" max="13627" width="2.140625" style="8" customWidth="1"/>
    <col min="13628" max="13628" width="0.7109375" style="8" customWidth="1"/>
    <col min="13629" max="13630" width="2.140625" style="8" customWidth="1"/>
    <col min="13631" max="13631" width="0.7109375" style="8" customWidth="1"/>
    <col min="13632" max="13633" width="2.140625" style="8" customWidth="1"/>
    <col min="13634" max="13634" width="0.7109375" style="8" customWidth="1"/>
    <col min="13635" max="13636" width="2.140625" style="8" customWidth="1"/>
    <col min="13637" max="13637" width="0.7109375" style="8" customWidth="1"/>
    <col min="13638" max="13639" width="2.140625" style="8" customWidth="1"/>
    <col min="13640" max="13640" width="0.7109375" style="8" customWidth="1"/>
    <col min="13641" max="13642" width="2.140625" style="8" customWidth="1"/>
    <col min="13643" max="13643" width="0.7109375" style="8" customWidth="1"/>
    <col min="13644" max="13645" width="2.140625" style="8" customWidth="1"/>
    <col min="13646" max="13646" width="0.7109375" style="8" customWidth="1"/>
    <col min="13647" max="13648" width="2.140625" style="8" customWidth="1"/>
    <col min="13649" max="13649" width="0.7109375" style="8" customWidth="1"/>
    <col min="13650" max="13651" width="2.140625" style="8" customWidth="1"/>
    <col min="13652" max="13652" width="0.7109375" style="8" customWidth="1"/>
    <col min="13653" max="13653" width="2.140625" style="8" customWidth="1"/>
    <col min="13654" max="13654" width="0.7109375" style="8" customWidth="1"/>
    <col min="13655" max="13766" width="3.5703125" style="8" customWidth="1"/>
    <col min="13767" max="13784" width="2.140625" style="8" customWidth="1"/>
    <col min="13785" max="13785" width="3.5703125" style="8" customWidth="1"/>
    <col min="13786" max="13791" width="8.5703125" style="8" customWidth="1"/>
    <col min="13792" max="13792" width="3.5703125" style="8" customWidth="1"/>
    <col min="13793" max="13793" width="1" style="8" customWidth="1"/>
    <col min="13794" max="13795" width="3.5703125" style="8" customWidth="1"/>
    <col min="13796" max="13796" width="1" style="8" customWidth="1"/>
    <col min="13797" max="13798" width="3.5703125" style="8" customWidth="1"/>
    <col min="13799" max="13799" width="1" style="8" customWidth="1"/>
    <col min="13800" max="13808" width="3.5703125" style="8" customWidth="1"/>
    <col min="13809" max="13811" width="2.140625" style="8" customWidth="1"/>
    <col min="13812" max="13812" width="3.5703125" style="8" customWidth="1"/>
    <col min="13813" max="13829" width="2.140625" style="8" customWidth="1"/>
    <col min="13830" max="13865" width="3.5703125" style="8" customWidth="1"/>
    <col min="13866" max="13880" width="9.140625" style="8"/>
    <col min="13881" max="13881" width="3.5703125" style="8" customWidth="1"/>
    <col min="13882" max="13882" width="25" style="8" customWidth="1"/>
    <col min="13883" max="13883" width="2.140625" style="8" customWidth="1"/>
    <col min="13884" max="13884" width="0.7109375" style="8" customWidth="1"/>
    <col min="13885" max="13886" width="2.140625" style="8" customWidth="1"/>
    <col min="13887" max="13887" width="0.7109375" style="8" customWidth="1"/>
    <col min="13888" max="13889" width="2.140625" style="8" customWidth="1"/>
    <col min="13890" max="13890" width="0.7109375" style="8" customWidth="1"/>
    <col min="13891" max="13892" width="2.140625" style="8" customWidth="1"/>
    <col min="13893" max="13893" width="0.7109375" style="8" customWidth="1"/>
    <col min="13894" max="13895" width="2.140625" style="8" customWidth="1"/>
    <col min="13896" max="13896" width="0.7109375" style="8" customWidth="1"/>
    <col min="13897" max="13898" width="2.140625" style="8" customWidth="1"/>
    <col min="13899" max="13899" width="0.7109375" style="8" customWidth="1"/>
    <col min="13900" max="13901" width="2.140625" style="8" customWidth="1"/>
    <col min="13902" max="13902" width="0.7109375" style="8" customWidth="1"/>
    <col min="13903" max="13904" width="2.140625" style="8" customWidth="1"/>
    <col min="13905" max="13905" width="0.7109375" style="8" customWidth="1"/>
    <col min="13906" max="13907" width="2.140625" style="8" customWidth="1"/>
    <col min="13908" max="13908" width="0.7109375" style="8" customWidth="1"/>
    <col min="13909" max="13909" width="2.140625" style="8" customWidth="1"/>
    <col min="13910" max="13910" width="0.7109375" style="8" customWidth="1"/>
    <col min="13911" max="14022" width="3.5703125" style="8" customWidth="1"/>
    <col min="14023" max="14040" width="2.140625" style="8" customWidth="1"/>
    <col min="14041" max="14041" width="3.5703125" style="8" customWidth="1"/>
    <col min="14042" max="14047" width="8.5703125" style="8" customWidth="1"/>
    <col min="14048" max="14048" width="3.5703125" style="8" customWidth="1"/>
    <col min="14049" max="14049" width="1" style="8" customWidth="1"/>
    <col min="14050" max="14051" width="3.5703125" style="8" customWidth="1"/>
    <col min="14052" max="14052" width="1" style="8" customWidth="1"/>
    <col min="14053" max="14054" width="3.5703125" style="8" customWidth="1"/>
    <col min="14055" max="14055" width="1" style="8" customWidth="1"/>
    <col min="14056" max="14064" width="3.5703125" style="8" customWidth="1"/>
    <col min="14065" max="14067" width="2.140625" style="8" customWidth="1"/>
    <col min="14068" max="14068" width="3.5703125" style="8" customWidth="1"/>
    <col min="14069" max="14085" width="2.140625" style="8" customWidth="1"/>
    <col min="14086" max="14121" width="3.5703125" style="8" customWidth="1"/>
    <col min="14122" max="14136" width="9.140625" style="8"/>
    <col min="14137" max="14137" width="3.5703125" style="8" customWidth="1"/>
    <col min="14138" max="14138" width="25" style="8" customWidth="1"/>
    <col min="14139" max="14139" width="2.140625" style="8" customWidth="1"/>
    <col min="14140" max="14140" width="0.7109375" style="8" customWidth="1"/>
    <col min="14141" max="14142" width="2.140625" style="8" customWidth="1"/>
    <col min="14143" max="14143" width="0.7109375" style="8" customWidth="1"/>
    <col min="14144" max="14145" width="2.140625" style="8" customWidth="1"/>
    <col min="14146" max="14146" width="0.7109375" style="8" customWidth="1"/>
    <col min="14147" max="14148" width="2.140625" style="8" customWidth="1"/>
    <col min="14149" max="14149" width="0.7109375" style="8" customWidth="1"/>
    <col min="14150" max="14151" width="2.140625" style="8" customWidth="1"/>
    <col min="14152" max="14152" width="0.7109375" style="8" customWidth="1"/>
    <col min="14153" max="14154" width="2.140625" style="8" customWidth="1"/>
    <col min="14155" max="14155" width="0.7109375" style="8" customWidth="1"/>
    <col min="14156" max="14157" width="2.140625" style="8" customWidth="1"/>
    <col min="14158" max="14158" width="0.7109375" style="8" customWidth="1"/>
    <col min="14159" max="14160" width="2.140625" style="8" customWidth="1"/>
    <col min="14161" max="14161" width="0.7109375" style="8" customWidth="1"/>
    <col min="14162" max="14163" width="2.140625" style="8" customWidth="1"/>
    <col min="14164" max="14164" width="0.7109375" style="8" customWidth="1"/>
    <col min="14165" max="14165" width="2.140625" style="8" customWidth="1"/>
    <col min="14166" max="14166" width="0.7109375" style="8" customWidth="1"/>
    <col min="14167" max="14278" width="3.5703125" style="8" customWidth="1"/>
    <col min="14279" max="14296" width="2.140625" style="8" customWidth="1"/>
    <col min="14297" max="14297" width="3.5703125" style="8" customWidth="1"/>
    <col min="14298" max="14303" width="8.5703125" style="8" customWidth="1"/>
    <col min="14304" max="14304" width="3.5703125" style="8" customWidth="1"/>
    <col min="14305" max="14305" width="1" style="8" customWidth="1"/>
    <col min="14306" max="14307" width="3.5703125" style="8" customWidth="1"/>
    <col min="14308" max="14308" width="1" style="8" customWidth="1"/>
    <col min="14309" max="14310" width="3.5703125" style="8" customWidth="1"/>
    <col min="14311" max="14311" width="1" style="8" customWidth="1"/>
    <col min="14312" max="14320" width="3.5703125" style="8" customWidth="1"/>
    <col min="14321" max="14323" width="2.140625" style="8" customWidth="1"/>
    <col min="14324" max="14324" width="3.5703125" style="8" customWidth="1"/>
    <col min="14325" max="14341" width="2.140625" style="8" customWidth="1"/>
    <col min="14342" max="14377" width="3.5703125" style="8" customWidth="1"/>
    <col min="14378" max="14392" width="9.140625" style="8"/>
    <col min="14393" max="14393" width="3.5703125" style="8" customWidth="1"/>
    <col min="14394" max="14394" width="25" style="8" customWidth="1"/>
    <col min="14395" max="14395" width="2.140625" style="8" customWidth="1"/>
    <col min="14396" max="14396" width="0.7109375" style="8" customWidth="1"/>
    <col min="14397" max="14398" width="2.140625" style="8" customWidth="1"/>
    <col min="14399" max="14399" width="0.7109375" style="8" customWidth="1"/>
    <col min="14400" max="14401" width="2.140625" style="8" customWidth="1"/>
    <col min="14402" max="14402" width="0.7109375" style="8" customWidth="1"/>
    <col min="14403" max="14404" width="2.140625" style="8" customWidth="1"/>
    <col min="14405" max="14405" width="0.7109375" style="8" customWidth="1"/>
    <col min="14406" max="14407" width="2.140625" style="8" customWidth="1"/>
    <col min="14408" max="14408" width="0.7109375" style="8" customWidth="1"/>
    <col min="14409" max="14410" width="2.140625" style="8" customWidth="1"/>
    <col min="14411" max="14411" width="0.7109375" style="8" customWidth="1"/>
    <col min="14412" max="14413" width="2.140625" style="8" customWidth="1"/>
    <col min="14414" max="14414" width="0.7109375" style="8" customWidth="1"/>
    <col min="14415" max="14416" width="2.140625" style="8" customWidth="1"/>
    <col min="14417" max="14417" width="0.7109375" style="8" customWidth="1"/>
    <col min="14418" max="14419" width="2.140625" style="8" customWidth="1"/>
    <col min="14420" max="14420" width="0.7109375" style="8" customWidth="1"/>
    <col min="14421" max="14421" width="2.140625" style="8" customWidth="1"/>
    <col min="14422" max="14422" width="0.7109375" style="8" customWidth="1"/>
    <col min="14423" max="14534" width="3.5703125" style="8" customWidth="1"/>
    <col min="14535" max="14552" width="2.140625" style="8" customWidth="1"/>
    <col min="14553" max="14553" width="3.5703125" style="8" customWidth="1"/>
    <col min="14554" max="14559" width="8.5703125" style="8" customWidth="1"/>
    <col min="14560" max="14560" width="3.5703125" style="8" customWidth="1"/>
    <col min="14561" max="14561" width="1" style="8" customWidth="1"/>
    <col min="14562" max="14563" width="3.5703125" style="8" customWidth="1"/>
    <col min="14564" max="14564" width="1" style="8" customWidth="1"/>
    <col min="14565" max="14566" width="3.5703125" style="8" customWidth="1"/>
    <col min="14567" max="14567" width="1" style="8" customWidth="1"/>
    <col min="14568" max="14576" width="3.5703125" style="8" customWidth="1"/>
    <col min="14577" max="14579" width="2.140625" style="8" customWidth="1"/>
    <col min="14580" max="14580" width="3.5703125" style="8" customWidth="1"/>
    <col min="14581" max="14597" width="2.140625" style="8" customWidth="1"/>
    <col min="14598" max="14633" width="3.5703125" style="8" customWidth="1"/>
    <col min="14634" max="14648" width="9.140625" style="8"/>
    <col min="14649" max="14649" width="3.5703125" style="8" customWidth="1"/>
    <col min="14650" max="14650" width="25" style="8" customWidth="1"/>
    <col min="14651" max="14651" width="2.140625" style="8" customWidth="1"/>
    <col min="14652" max="14652" width="0.7109375" style="8" customWidth="1"/>
    <col min="14653" max="14654" width="2.140625" style="8" customWidth="1"/>
    <col min="14655" max="14655" width="0.7109375" style="8" customWidth="1"/>
    <col min="14656" max="14657" width="2.140625" style="8" customWidth="1"/>
    <col min="14658" max="14658" width="0.7109375" style="8" customWidth="1"/>
    <col min="14659" max="14660" width="2.140625" style="8" customWidth="1"/>
    <col min="14661" max="14661" width="0.7109375" style="8" customWidth="1"/>
    <col min="14662" max="14663" width="2.140625" style="8" customWidth="1"/>
    <col min="14664" max="14664" width="0.7109375" style="8" customWidth="1"/>
    <col min="14665" max="14666" width="2.140625" style="8" customWidth="1"/>
    <col min="14667" max="14667" width="0.7109375" style="8" customWidth="1"/>
    <col min="14668" max="14669" width="2.140625" style="8" customWidth="1"/>
    <col min="14670" max="14670" width="0.7109375" style="8" customWidth="1"/>
    <col min="14671" max="14672" width="2.140625" style="8" customWidth="1"/>
    <col min="14673" max="14673" width="0.7109375" style="8" customWidth="1"/>
    <col min="14674" max="14675" width="2.140625" style="8" customWidth="1"/>
    <col min="14676" max="14676" width="0.7109375" style="8" customWidth="1"/>
    <col min="14677" max="14677" width="2.140625" style="8" customWidth="1"/>
    <col min="14678" max="14678" width="0.7109375" style="8" customWidth="1"/>
    <col min="14679" max="14790" width="3.5703125" style="8" customWidth="1"/>
    <col min="14791" max="14808" width="2.140625" style="8" customWidth="1"/>
    <col min="14809" max="14809" width="3.5703125" style="8" customWidth="1"/>
    <col min="14810" max="14815" width="8.5703125" style="8" customWidth="1"/>
    <col min="14816" max="14816" width="3.5703125" style="8" customWidth="1"/>
    <col min="14817" max="14817" width="1" style="8" customWidth="1"/>
    <col min="14818" max="14819" width="3.5703125" style="8" customWidth="1"/>
    <col min="14820" max="14820" width="1" style="8" customWidth="1"/>
    <col min="14821" max="14822" width="3.5703125" style="8" customWidth="1"/>
    <col min="14823" max="14823" width="1" style="8" customWidth="1"/>
    <col min="14824" max="14832" width="3.5703125" style="8" customWidth="1"/>
    <col min="14833" max="14835" width="2.140625" style="8" customWidth="1"/>
    <col min="14836" max="14836" width="3.5703125" style="8" customWidth="1"/>
    <col min="14837" max="14853" width="2.140625" style="8" customWidth="1"/>
    <col min="14854" max="14889" width="3.5703125" style="8" customWidth="1"/>
    <col min="14890" max="14904" width="9.140625" style="8"/>
    <col min="14905" max="14905" width="3.5703125" style="8" customWidth="1"/>
    <col min="14906" max="14906" width="25" style="8" customWidth="1"/>
    <col min="14907" max="14907" width="2.140625" style="8" customWidth="1"/>
    <col min="14908" max="14908" width="0.7109375" style="8" customWidth="1"/>
    <col min="14909" max="14910" width="2.140625" style="8" customWidth="1"/>
    <col min="14911" max="14911" width="0.7109375" style="8" customWidth="1"/>
    <col min="14912" max="14913" width="2.140625" style="8" customWidth="1"/>
    <col min="14914" max="14914" width="0.7109375" style="8" customWidth="1"/>
    <col min="14915" max="14916" width="2.140625" style="8" customWidth="1"/>
    <col min="14917" max="14917" width="0.7109375" style="8" customWidth="1"/>
    <col min="14918" max="14919" width="2.140625" style="8" customWidth="1"/>
    <col min="14920" max="14920" width="0.7109375" style="8" customWidth="1"/>
    <col min="14921" max="14922" width="2.140625" style="8" customWidth="1"/>
    <col min="14923" max="14923" width="0.7109375" style="8" customWidth="1"/>
    <col min="14924" max="14925" width="2.140625" style="8" customWidth="1"/>
    <col min="14926" max="14926" width="0.7109375" style="8" customWidth="1"/>
    <col min="14927" max="14928" width="2.140625" style="8" customWidth="1"/>
    <col min="14929" max="14929" width="0.7109375" style="8" customWidth="1"/>
    <col min="14930" max="14931" width="2.140625" style="8" customWidth="1"/>
    <col min="14932" max="14932" width="0.7109375" style="8" customWidth="1"/>
    <col min="14933" max="14933" width="2.140625" style="8" customWidth="1"/>
    <col min="14934" max="14934" width="0.7109375" style="8" customWidth="1"/>
    <col min="14935" max="15046" width="3.5703125" style="8" customWidth="1"/>
    <col min="15047" max="15064" width="2.140625" style="8" customWidth="1"/>
    <col min="15065" max="15065" width="3.5703125" style="8" customWidth="1"/>
    <col min="15066" max="15071" width="8.5703125" style="8" customWidth="1"/>
    <col min="15072" max="15072" width="3.5703125" style="8" customWidth="1"/>
    <col min="15073" max="15073" width="1" style="8" customWidth="1"/>
    <col min="15074" max="15075" width="3.5703125" style="8" customWidth="1"/>
    <col min="15076" max="15076" width="1" style="8" customWidth="1"/>
    <col min="15077" max="15078" width="3.5703125" style="8" customWidth="1"/>
    <col min="15079" max="15079" width="1" style="8" customWidth="1"/>
    <col min="15080" max="15088" width="3.5703125" style="8" customWidth="1"/>
    <col min="15089" max="15091" width="2.140625" style="8" customWidth="1"/>
    <col min="15092" max="15092" width="3.5703125" style="8" customWidth="1"/>
    <col min="15093" max="15109" width="2.140625" style="8" customWidth="1"/>
    <col min="15110" max="15145" width="3.5703125" style="8" customWidth="1"/>
    <col min="15146" max="15160" width="9.140625" style="8"/>
    <col min="15161" max="15161" width="3.5703125" style="8" customWidth="1"/>
    <col min="15162" max="15162" width="25" style="8" customWidth="1"/>
    <col min="15163" max="15163" width="2.140625" style="8" customWidth="1"/>
    <col min="15164" max="15164" width="0.7109375" style="8" customWidth="1"/>
    <col min="15165" max="15166" width="2.140625" style="8" customWidth="1"/>
    <col min="15167" max="15167" width="0.7109375" style="8" customWidth="1"/>
    <col min="15168" max="15169" width="2.140625" style="8" customWidth="1"/>
    <col min="15170" max="15170" width="0.7109375" style="8" customWidth="1"/>
    <col min="15171" max="15172" width="2.140625" style="8" customWidth="1"/>
    <col min="15173" max="15173" width="0.7109375" style="8" customWidth="1"/>
    <col min="15174" max="15175" width="2.140625" style="8" customWidth="1"/>
    <col min="15176" max="15176" width="0.7109375" style="8" customWidth="1"/>
    <col min="15177" max="15178" width="2.140625" style="8" customWidth="1"/>
    <col min="15179" max="15179" width="0.7109375" style="8" customWidth="1"/>
    <col min="15180" max="15181" width="2.140625" style="8" customWidth="1"/>
    <col min="15182" max="15182" width="0.7109375" style="8" customWidth="1"/>
    <col min="15183" max="15184" width="2.140625" style="8" customWidth="1"/>
    <col min="15185" max="15185" width="0.7109375" style="8" customWidth="1"/>
    <col min="15186" max="15187" width="2.140625" style="8" customWidth="1"/>
    <col min="15188" max="15188" width="0.7109375" style="8" customWidth="1"/>
    <col min="15189" max="15189" width="2.140625" style="8" customWidth="1"/>
    <col min="15190" max="15190" width="0.7109375" style="8" customWidth="1"/>
    <col min="15191" max="15302" width="3.5703125" style="8" customWidth="1"/>
    <col min="15303" max="15320" width="2.140625" style="8" customWidth="1"/>
    <col min="15321" max="15321" width="3.5703125" style="8" customWidth="1"/>
    <col min="15322" max="15327" width="8.5703125" style="8" customWidth="1"/>
    <col min="15328" max="15328" width="3.5703125" style="8" customWidth="1"/>
    <col min="15329" max="15329" width="1" style="8" customWidth="1"/>
    <col min="15330" max="15331" width="3.5703125" style="8" customWidth="1"/>
    <col min="15332" max="15332" width="1" style="8" customWidth="1"/>
    <col min="15333" max="15334" width="3.5703125" style="8" customWidth="1"/>
    <col min="15335" max="15335" width="1" style="8" customWidth="1"/>
    <col min="15336" max="15344" width="3.5703125" style="8" customWidth="1"/>
    <col min="15345" max="15347" width="2.140625" style="8" customWidth="1"/>
    <col min="15348" max="15348" width="3.5703125" style="8" customWidth="1"/>
    <col min="15349" max="15365" width="2.140625" style="8" customWidth="1"/>
    <col min="15366" max="15401" width="3.5703125" style="8" customWidth="1"/>
    <col min="15402" max="15416" width="9.140625" style="8"/>
    <col min="15417" max="15417" width="3.5703125" style="8" customWidth="1"/>
    <col min="15418" max="15418" width="25" style="8" customWidth="1"/>
    <col min="15419" max="15419" width="2.140625" style="8" customWidth="1"/>
    <col min="15420" max="15420" width="0.7109375" style="8" customWidth="1"/>
    <col min="15421" max="15422" width="2.140625" style="8" customWidth="1"/>
    <col min="15423" max="15423" width="0.7109375" style="8" customWidth="1"/>
    <col min="15424" max="15425" width="2.140625" style="8" customWidth="1"/>
    <col min="15426" max="15426" width="0.7109375" style="8" customWidth="1"/>
    <col min="15427" max="15428" width="2.140625" style="8" customWidth="1"/>
    <col min="15429" max="15429" width="0.7109375" style="8" customWidth="1"/>
    <col min="15430" max="15431" width="2.140625" style="8" customWidth="1"/>
    <col min="15432" max="15432" width="0.7109375" style="8" customWidth="1"/>
    <col min="15433" max="15434" width="2.140625" style="8" customWidth="1"/>
    <col min="15435" max="15435" width="0.7109375" style="8" customWidth="1"/>
    <col min="15436" max="15437" width="2.140625" style="8" customWidth="1"/>
    <col min="15438" max="15438" width="0.7109375" style="8" customWidth="1"/>
    <col min="15439" max="15440" width="2.140625" style="8" customWidth="1"/>
    <col min="15441" max="15441" width="0.7109375" style="8" customWidth="1"/>
    <col min="15442" max="15443" width="2.140625" style="8" customWidth="1"/>
    <col min="15444" max="15444" width="0.7109375" style="8" customWidth="1"/>
    <col min="15445" max="15445" width="2.140625" style="8" customWidth="1"/>
    <col min="15446" max="15446" width="0.7109375" style="8" customWidth="1"/>
    <col min="15447" max="15558" width="3.5703125" style="8" customWidth="1"/>
    <col min="15559" max="15576" width="2.140625" style="8" customWidth="1"/>
    <col min="15577" max="15577" width="3.5703125" style="8" customWidth="1"/>
    <col min="15578" max="15583" width="8.5703125" style="8" customWidth="1"/>
    <col min="15584" max="15584" width="3.5703125" style="8" customWidth="1"/>
    <col min="15585" max="15585" width="1" style="8" customWidth="1"/>
    <col min="15586" max="15587" width="3.5703125" style="8" customWidth="1"/>
    <col min="15588" max="15588" width="1" style="8" customWidth="1"/>
    <col min="15589" max="15590" width="3.5703125" style="8" customWidth="1"/>
    <col min="15591" max="15591" width="1" style="8" customWidth="1"/>
    <col min="15592" max="15600" width="3.5703125" style="8" customWidth="1"/>
    <col min="15601" max="15603" width="2.140625" style="8" customWidth="1"/>
    <col min="15604" max="15604" width="3.5703125" style="8" customWidth="1"/>
    <col min="15605" max="15621" width="2.140625" style="8" customWidth="1"/>
    <col min="15622" max="15657" width="3.5703125" style="8" customWidth="1"/>
    <col min="15658" max="15672" width="9.140625" style="8"/>
    <col min="15673" max="15673" width="3.5703125" style="8" customWidth="1"/>
    <col min="15674" max="15674" width="25" style="8" customWidth="1"/>
    <col min="15675" max="15675" width="2.140625" style="8" customWidth="1"/>
    <col min="15676" max="15676" width="0.7109375" style="8" customWidth="1"/>
    <col min="15677" max="15678" width="2.140625" style="8" customWidth="1"/>
    <col min="15679" max="15679" width="0.7109375" style="8" customWidth="1"/>
    <col min="15680" max="15681" width="2.140625" style="8" customWidth="1"/>
    <col min="15682" max="15682" width="0.7109375" style="8" customWidth="1"/>
    <col min="15683" max="15684" width="2.140625" style="8" customWidth="1"/>
    <col min="15685" max="15685" width="0.7109375" style="8" customWidth="1"/>
    <col min="15686" max="15687" width="2.140625" style="8" customWidth="1"/>
    <col min="15688" max="15688" width="0.7109375" style="8" customWidth="1"/>
    <col min="15689" max="15690" width="2.140625" style="8" customWidth="1"/>
    <col min="15691" max="15691" width="0.7109375" style="8" customWidth="1"/>
    <col min="15692" max="15693" width="2.140625" style="8" customWidth="1"/>
    <col min="15694" max="15694" width="0.7109375" style="8" customWidth="1"/>
    <col min="15695" max="15696" width="2.140625" style="8" customWidth="1"/>
    <col min="15697" max="15697" width="0.7109375" style="8" customWidth="1"/>
    <col min="15698" max="15699" width="2.140625" style="8" customWidth="1"/>
    <col min="15700" max="15700" width="0.7109375" style="8" customWidth="1"/>
    <col min="15701" max="15701" width="2.140625" style="8" customWidth="1"/>
    <col min="15702" max="15702" width="0.7109375" style="8" customWidth="1"/>
    <col min="15703" max="15814" width="3.5703125" style="8" customWidth="1"/>
    <col min="15815" max="15832" width="2.140625" style="8" customWidth="1"/>
    <col min="15833" max="15833" width="3.5703125" style="8" customWidth="1"/>
    <col min="15834" max="15839" width="8.5703125" style="8" customWidth="1"/>
    <col min="15840" max="15840" width="3.5703125" style="8" customWidth="1"/>
    <col min="15841" max="15841" width="1" style="8" customWidth="1"/>
    <col min="15842" max="15843" width="3.5703125" style="8" customWidth="1"/>
    <col min="15844" max="15844" width="1" style="8" customWidth="1"/>
    <col min="15845" max="15846" width="3.5703125" style="8" customWidth="1"/>
    <col min="15847" max="15847" width="1" style="8" customWidth="1"/>
    <col min="15848" max="15856" width="3.5703125" style="8" customWidth="1"/>
    <col min="15857" max="15859" width="2.140625" style="8" customWidth="1"/>
    <col min="15860" max="15860" width="3.5703125" style="8" customWidth="1"/>
    <col min="15861" max="15877" width="2.140625" style="8" customWidth="1"/>
    <col min="15878" max="15913" width="3.5703125" style="8" customWidth="1"/>
    <col min="15914" max="15928" width="9.140625" style="8"/>
    <col min="15929" max="15929" width="3.5703125" style="8" customWidth="1"/>
    <col min="15930" max="15930" width="25" style="8" customWidth="1"/>
    <col min="15931" max="15931" width="2.140625" style="8" customWidth="1"/>
    <col min="15932" max="15932" width="0.7109375" style="8" customWidth="1"/>
    <col min="15933" max="15934" width="2.140625" style="8" customWidth="1"/>
    <col min="15935" max="15935" width="0.7109375" style="8" customWidth="1"/>
    <col min="15936" max="15937" width="2.140625" style="8" customWidth="1"/>
    <col min="15938" max="15938" width="0.7109375" style="8" customWidth="1"/>
    <col min="15939" max="15940" width="2.140625" style="8" customWidth="1"/>
    <col min="15941" max="15941" width="0.7109375" style="8" customWidth="1"/>
    <col min="15942" max="15943" width="2.140625" style="8" customWidth="1"/>
    <col min="15944" max="15944" width="0.7109375" style="8" customWidth="1"/>
    <col min="15945" max="15946" width="2.140625" style="8" customWidth="1"/>
    <col min="15947" max="15947" width="0.7109375" style="8" customWidth="1"/>
    <col min="15948" max="15949" width="2.140625" style="8" customWidth="1"/>
    <col min="15950" max="15950" width="0.7109375" style="8" customWidth="1"/>
    <col min="15951" max="15952" width="2.140625" style="8" customWidth="1"/>
    <col min="15953" max="15953" width="0.7109375" style="8" customWidth="1"/>
    <col min="15954" max="15955" width="2.140625" style="8" customWidth="1"/>
    <col min="15956" max="15956" width="0.7109375" style="8" customWidth="1"/>
    <col min="15957" max="15957" width="2.140625" style="8" customWidth="1"/>
    <col min="15958" max="15958" width="0.7109375" style="8" customWidth="1"/>
    <col min="15959" max="16070" width="3.5703125" style="8" customWidth="1"/>
    <col min="16071" max="16088" width="2.140625" style="8" customWidth="1"/>
    <col min="16089" max="16089" width="3.5703125" style="8" customWidth="1"/>
    <col min="16090" max="16095" width="8.5703125" style="8" customWidth="1"/>
    <col min="16096" max="16096" width="3.5703125" style="8" customWidth="1"/>
    <col min="16097" max="16097" width="1" style="8" customWidth="1"/>
    <col min="16098" max="16099" width="3.5703125" style="8" customWidth="1"/>
    <col min="16100" max="16100" width="1" style="8" customWidth="1"/>
    <col min="16101" max="16102" width="3.5703125" style="8" customWidth="1"/>
    <col min="16103" max="16103" width="1" style="8" customWidth="1"/>
    <col min="16104" max="16112" width="3.5703125" style="8" customWidth="1"/>
    <col min="16113" max="16115" width="2.140625" style="8" customWidth="1"/>
    <col min="16116" max="16116" width="3.5703125" style="8" customWidth="1"/>
    <col min="16117" max="16133" width="2.140625" style="8" customWidth="1"/>
    <col min="16134" max="16169" width="3.5703125" style="8" customWidth="1"/>
    <col min="16170" max="16184" width="9.140625" style="8"/>
    <col min="16185" max="16185" width="3.5703125" style="8" customWidth="1"/>
    <col min="16186" max="16186" width="25" style="8" customWidth="1"/>
    <col min="16187" max="16187" width="2.140625" style="8" customWidth="1"/>
    <col min="16188" max="16188" width="0.7109375" style="8" customWidth="1"/>
    <col min="16189" max="16190" width="2.140625" style="8" customWidth="1"/>
    <col min="16191" max="16191" width="0.7109375" style="8" customWidth="1"/>
    <col min="16192" max="16193" width="2.140625" style="8" customWidth="1"/>
    <col min="16194" max="16194" width="0.7109375" style="8" customWidth="1"/>
    <col min="16195" max="16196" width="2.140625" style="8" customWidth="1"/>
    <col min="16197" max="16197" width="0.7109375" style="8" customWidth="1"/>
    <col min="16198" max="16199" width="2.140625" style="8" customWidth="1"/>
    <col min="16200" max="16200" width="0.7109375" style="8" customWidth="1"/>
    <col min="16201" max="16202" width="2.140625" style="8" customWidth="1"/>
    <col min="16203" max="16203" width="0.7109375" style="8" customWidth="1"/>
    <col min="16204" max="16205" width="2.140625" style="8" customWidth="1"/>
    <col min="16206" max="16206" width="0.7109375" style="8" customWidth="1"/>
    <col min="16207" max="16208" width="2.140625" style="8" customWidth="1"/>
    <col min="16209" max="16209" width="0.7109375" style="8" customWidth="1"/>
    <col min="16210" max="16211" width="2.140625" style="8" customWidth="1"/>
    <col min="16212" max="16212" width="0.7109375" style="8" customWidth="1"/>
    <col min="16213" max="16213" width="2.140625" style="8" customWidth="1"/>
    <col min="16214" max="16214" width="0.7109375" style="8" customWidth="1"/>
    <col min="16215" max="16326" width="3.5703125" style="8" customWidth="1"/>
    <col min="16327" max="16344" width="2.140625" style="8" customWidth="1"/>
    <col min="16345" max="16345" width="3.5703125" style="8" customWidth="1"/>
    <col min="16346" max="16351" width="8.5703125" style="8" customWidth="1"/>
    <col min="16352" max="16352" width="3.5703125" style="8" customWidth="1"/>
    <col min="16353" max="16353" width="1" style="8" customWidth="1"/>
    <col min="16354" max="16355" width="3.5703125" style="8" customWidth="1"/>
    <col min="16356" max="16356" width="1" style="8" customWidth="1"/>
    <col min="16357" max="16358" width="3.5703125" style="8" customWidth="1"/>
    <col min="16359" max="16359" width="1" style="8" customWidth="1"/>
    <col min="16360" max="16384" width="3.5703125" style="8" customWidth="1"/>
  </cols>
  <sheetData>
    <row r="1" spans="1:296" ht="15.75" thickBot="1" x14ac:dyDescent="0.3">
      <c r="B1" s="9"/>
      <c r="C1" s="122">
        <v>1</v>
      </c>
      <c r="D1" s="122"/>
      <c r="E1" s="122"/>
      <c r="F1" s="122"/>
      <c r="G1" s="122"/>
      <c r="H1" s="122"/>
      <c r="I1" s="122"/>
      <c r="J1" s="122"/>
      <c r="K1" s="122"/>
      <c r="L1" s="122"/>
      <c r="M1" s="122">
        <v>2</v>
      </c>
      <c r="N1" s="122"/>
      <c r="O1" s="122"/>
      <c r="P1" s="122"/>
      <c r="Q1" s="122"/>
      <c r="R1" s="122"/>
      <c r="S1" s="122"/>
      <c r="T1" s="122"/>
      <c r="U1" s="122"/>
      <c r="V1" s="122"/>
      <c r="W1" s="122">
        <v>3</v>
      </c>
      <c r="X1" s="122"/>
      <c r="Y1" s="122"/>
      <c r="Z1" s="122"/>
      <c r="AA1" s="122"/>
      <c r="AB1" s="122"/>
      <c r="AC1" s="122"/>
      <c r="AD1" s="122"/>
      <c r="AE1" s="122"/>
      <c r="AF1" s="122"/>
      <c r="AG1" s="122">
        <v>4</v>
      </c>
      <c r="AH1" s="122"/>
      <c r="AI1" s="122"/>
      <c r="AJ1" s="122"/>
      <c r="AK1" s="122"/>
      <c r="AL1" s="122"/>
      <c r="AM1" s="122"/>
      <c r="AN1" s="122"/>
      <c r="AO1" s="122"/>
      <c r="AP1" s="122"/>
      <c r="AQ1" s="122">
        <v>5</v>
      </c>
      <c r="AR1" s="122"/>
      <c r="AS1" s="122"/>
      <c r="AT1" s="122"/>
      <c r="AU1" s="122"/>
      <c r="AV1" s="122"/>
      <c r="AW1" s="122"/>
      <c r="AX1" s="122"/>
      <c r="AY1" s="122"/>
      <c r="AZ1" s="122"/>
      <c r="BH1" s="121">
        <v>1</v>
      </c>
      <c r="BI1" s="121"/>
      <c r="BJ1" s="121"/>
      <c r="BK1" s="121"/>
      <c r="BL1" s="121"/>
      <c r="BM1" s="121"/>
      <c r="BN1" s="121"/>
      <c r="BO1" s="121"/>
      <c r="BP1" s="121"/>
      <c r="BQ1" s="121"/>
      <c r="BR1" s="121">
        <v>2</v>
      </c>
      <c r="BS1" s="121"/>
      <c r="BT1" s="121"/>
      <c r="BU1" s="121"/>
      <c r="BV1" s="121"/>
      <c r="BW1" s="121"/>
      <c r="BX1" s="121"/>
      <c r="BY1" s="121"/>
      <c r="BZ1" s="121"/>
      <c r="CA1" s="121"/>
      <c r="CB1" s="121">
        <v>3</v>
      </c>
      <c r="CC1" s="121"/>
      <c r="CD1" s="121"/>
      <c r="CE1" s="121"/>
      <c r="CF1" s="121"/>
      <c r="CG1" s="121"/>
      <c r="CH1" s="121"/>
      <c r="CI1" s="121"/>
      <c r="CJ1" s="121"/>
      <c r="CK1" s="121"/>
      <c r="CL1" s="121">
        <v>4</v>
      </c>
      <c r="CM1" s="121"/>
      <c r="CN1" s="121"/>
      <c r="CO1" s="121"/>
      <c r="CP1" s="121"/>
      <c r="CQ1" s="121"/>
      <c r="CR1" s="121"/>
      <c r="CS1" s="121"/>
      <c r="CT1" s="121"/>
      <c r="CU1" s="121"/>
      <c r="CV1" s="121">
        <v>5</v>
      </c>
      <c r="CW1" s="121"/>
      <c r="CX1" s="121"/>
      <c r="CY1" s="121"/>
      <c r="CZ1" s="121"/>
      <c r="DA1" s="121"/>
      <c r="DB1" s="121"/>
      <c r="DC1" s="121"/>
      <c r="DD1" s="121"/>
      <c r="DE1" s="121"/>
      <c r="DF1" s="10"/>
      <c r="DG1" s="120" t="s">
        <v>8</v>
      </c>
      <c r="DH1" s="120"/>
      <c r="DI1" s="120"/>
      <c r="DJ1" s="120"/>
      <c r="DK1" s="120"/>
      <c r="DL1" s="12"/>
      <c r="DM1" s="120" t="s">
        <v>9</v>
      </c>
      <c r="DN1" s="120"/>
      <c r="DO1" s="120"/>
      <c r="DP1" s="120"/>
      <c r="DQ1" s="120"/>
      <c r="DR1" s="120"/>
      <c r="DS1" s="120"/>
      <c r="DT1" s="120"/>
      <c r="DU1" s="120"/>
      <c r="DV1" s="120"/>
      <c r="DW1" s="12"/>
      <c r="DX1" s="120"/>
      <c r="DY1" s="120"/>
      <c r="DZ1" s="120"/>
      <c r="EA1" s="120"/>
      <c r="EB1" s="120"/>
      <c r="EC1" s="120"/>
      <c r="ED1" s="120"/>
      <c r="EE1" s="120"/>
      <c r="EF1" s="120"/>
      <c r="EG1" s="120"/>
      <c r="EH1" s="120"/>
      <c r="EI1" s="120"/>
      <c r="EJ1" s="120"/>
      <c r="EK1" s="120"/>
      <c r="EL1" s="120"/>
      <c r="EM1" s="120"/>
      <c r="EN1" s="120"/>
      <c r="EO1" s="120"/>
      <c r="EP1" s="120"/>
      <c r="EQ1" s="120"/>
      <c r="ER1" s="120"/>
      <c r="ES1" s="120"/>
      <c r="ET1" s="120"/>
      <c r="EU1" s="120"/>
      <c r="EV1" s="120"/>
      <c r="EW1" s="120"/>
      <c r="EX1" s="120"/>
      <c r="EY1" s="120"/>
      <c r="EZ1" s="120"/>
      <c r="FA1" s="120"/>
      <c r="FB1" s="120"/>
      <c r="FC1" s="120"/>
      <c r="FD1" s="120"/>
      <c r="FE1" s="120"/>
      <c r="FF1" s="120"/>
      <c r="FG1" s="120"/>
      <c r="FH1" s="120"/>
      <c r="FI1" s="120"/>
      <c r="FJ1" s="120"/>
      <c r="FK1" s="120"/>
      <c r="FL1" s="123"/>
      <c r="FM1" s="123"/>
      <c r="FN1" s="123"/>
      <c r="FO1" s="123"/>
      <c r="FP1" s="123"/>
      <c r="FQ1" s="123"/>
      <c r="FR1" s="123"/>
      <c r="FS1" s="123"/>
      <c r="FT1" s="123"/>
      <c r="FU1" s="123"/>
      <c r="FV1" s="53"/>
      <c r="FW1" s="123"/>
      <c r="FX1" s="123"/>
      <c r="FY1" s="123"/>
      <c r="FZ1" s="123"/>
      <c r="GA1" s="123"/>
      <c r="GB1" s="123"/>
      <c r="GC1" s="123"/>
      <c r="GD1" s="123"/>
      <c r="GE1" s="123"/>
      <c r="GF1" s="123"/>
      <c r="GG1" s="123"/>
      <c r="GH1" s="123"/>
      <c r="GI1" s="123"/>
      <c r="GJ1" s="123"/>
      <c r="GK1" s="123"/>
      <c r="GL1" s="123"/>
      <c r="GM1" s="123"/>
      <c r="GN1" s="123"/>
      <c r="GO1" s="123"/>
      <c r="GP1" s="123"/>
      <c r="GQ1" s="123"/>
      <c r="GR1" s="123"/>
      <c r="GS1" s="123"/>
      <c r="GT1" s="123"/>
      <c r="GU1" s="123"/>
      <c r="GV1" s="64"/>
      <c r="GW1" s="64"/>
      <c r="GX1" s="64"/>
      <c r="GY1" s="64"/>
      <c r="GZ1" s="64"/>
      <c r="HA1" s="64"/>
      <c r="HC1" s="124"/>
      <c r="HD1" s="124"/>
      <c r="HE1" s="124"/>
      <c r="HF1" s="124"/>
      <c r="HG1" s="124"/>
      <c r="HH1" s="124"/>
      <c r="HI1" s="96">
        <v>1</v>
      </c>
      <c r="HJ1" s="96"/>
      <c r="HK1" s="96"/>
      <c r="HL1" s="96">
        <v>2</v>
      </c>
      <c r="HM1" s="96"/>
      <c r="HN1" s="96"/>
      <c r="HO1" s="96">
        <v>3</v>
      </c>
      <c r="HP1" s="96"/>
      <c r="HQ1" s="96"/>
      <c r="HR1" s="96">
        <v>4</v>
      </c>
      <c r="HS1" s="96"/>
      <c r="HT1" s="96"/>
      <c r="HU1" s="96">
        <v>5</v>
      </c>
      <c r="HV1" s="96"/>
      <c r="HW1" s="96"/>
      <c r="HX1" s="18"/>
      <c r="HY1" s="104" t="s">
        <v>8</v>
      </c>
      <c r="HZ1" s="104"/>
      <c r="IA1" s="104"/>
      <c r="IB1" s="97" t="s">
        <v>9</v>
      </c>
      <c r="IC1" s="97"/>
      <c r="ID1" s="60"/>
      <c r="IE1" s="60"/>
      <c r="IF1" s="60"/>
      <c r="IG1" s="60"/>
      <c r="IH1" s="60"/>
      <c r="II1" s="60"/>
      <c r="IJ1" s="60"/>
      <c r="IK1" s="60"/>
      <c r="IL1" s="60"/>
      <c r="IM1" s="60"/>
      <c r="IN1" s="60"/>
      <c r="IO1" s="60"/>
      <c r="IP1" s="60"/>
      <c r="IQ1" s="60"/>
      <c r="IR1" s="52"/>
      <c r="IS1" s="52"/>
      <c r="IT1" s="52"/>
      <c r="IU1" s="52"/>
      <c r="IV1" s="52"/>
      <c r="IW1" s="52"/>
      <c r="IX1" s="60"/>
      <c r="IY1" s="60"/>
      <c r="IZ1" s="60"/>
      <c r="JA1" s="60"/>
      <c r="JB1" s="60"/>
      <c r="JC1" s="60"/>
      <c r="JD1" s="60"/>
      <c r="JE1" s="60"/>
      <c r="JF1" s="60"/>
      <c r="JG1" s="60"/>
      <c r="JH1" s="121">
        <v>1</v>
      </c>
      <c r="JI1" s="121"/>
      <c r="JJ1" s="121"/>
      <c r="JK1" s="121">
        <v>2</v>
      </c>
      <c r="JL1" s="121"/>
      <c r="JM1" s="121"/>
      <c r="JN1" s="121">
        <v>3</v>
      </c>
      <c r="JO1" s="121"/>
      <c r="JP1" s="121"/>
      <c r="JQ1" s="121">
        <v>4</v>
      </c>
      <c r="JR1" s="121"/>
      <c r="JS1" s="121"/>
      <c r="JT1" s="121">
        <v>5</v>
      </c>
      <c r="JU1" s="121"/>
      <c r="JV1" s="121"/>
      <c r="JW1" s="97"/>
      <c r="JX1" s="97"/>
      <c r="JY1" s="60"/>
      <c r="JZ1" s="97"/>
      <c r="KA1" s="97"/>
      <c r="KC1" s="97"/>
      <c r="KD1" s="97"/>
      <c r="KF1" s="97"/>
      <c r="KG1" s="97"/>
      <c r="KI1" s="97"/>
      <c r="KJ1" s="97"/>
    </row>
    <row r="2" spans="1:296" s="9" customFormat="1" ht="15.75" thickTop="1" x14ac:dyDescent="0.25">
      <c r="A2" s="9">
        <v>1</v>
      </c>
      <c r="B2" s="9" t="str">
        <f>IF('p1'!B3&lt;&gt;"",'p1'!B3,"")</f>
        <v>Санек</v>
      </c>
      <c r="C2" s="9">
        <f>VALUE(MID('p1'!C3,1,1))</f>
        <v>0</v>
      </c>
      <c r="D2" s="9">
        <f>VALUE(MID('p1'!C3,2,1))</f>
        <v>0</v>
      </c>
      <c r="E2" s="9">
        <f>VALUE(MID('p1'!C3,3,1))</f>
        <v>0</v>
      </c>
      <c r="F2" s="9">
        <f>VALUE(MID('p1'!C3,4,1))</f>
        <v>0</v>
      </c>
      <c r="G2" s="9">
        <f>VALUE(MID('p1'!C3,5,1))</f>
        <v>0</v>
      </c>
      <c r="H2" s="9">
        <f>VALUE(MID('p1'!C3,6,1))</f>
        <v>0</v>
      </c>
      <c r="I2" s="9">
        <f>VALUE(MID('p1'!C3,7,1))</f>
        <v>0</v>
      </c>
      <c r="J2" s="9">
        <f>VALUE(MID('p1'!C3,8,1))</f>
        <v>0</v>
      </c>
      <c r="K2" s="9">
        <f>VALUE(MID('p1'!C3,9,1))</f>
        <v>0</v>
      </c>
      <c r="L2" s="9">
        <f>VALUE(MID('p1'!C3,10,1))</f>
        <v>0</v>
      </c>
      <c r="M2" s="9">
        <f>VALUE(MID('p1'!C3,12,1))</f>
        <v>0</v>
      </c>
      <c r="N2" s="9">
        <f>VALUE(MID('p1'!C3,13,1))</f>
        <v>0</v>
      </c>
      <c r="O2" s="9">
        <f>VALUE(MID('p1'!C3,14,1))</f>
        <v>0</v>
      </c>
      <c r="P2" s="9">
        <f>VALUE(MID('p1'!C3,15,1))</f>
        <v>0</v>
      </c>
      <c r="Q2" s="9">
        <f>VALUE(MID('p1'!C3,16,1))</f>
        <v>0</v>
      </c>
      <c r="R2" s="9">
        <f>VALUE(MID('p1'!C3,17,1))</f>
        <v>0</v>
      </c>
      <c r="S2" s="9">
        <f>VALUE(MID('p1'!C3,18,1))</f>
        <v>0</v>
      </c>
      <c r="T2" s="9">
        <f>VALUE(MID('p1'!C3,19,1))</f>
        <v>0</v>
      </c>
      <c r="U2" s="9">
        <f>VALUE(MID('p1'!C3,20,1))</f>
        <v>0</v>
      </c>
      <c r="V2" s="9">
        <f>VALUE(MID('p1'!C3,21,1))</f>
        <v>0</v>
      </c>
      <c r="W2" s="9">
        <f>VALUE(MID('p1'!C3,23,1))</f>
        <v>0</v>
      </c>
      <c r="X2" s="9">
        <f>VALUE(MID('p1'!C3,24,1))</f>
        <v>0</v>
      </c>
      <c r="Y2" s="9">
        <f>VALUE(MID('p1'!C3,25,1))</f>
        <v>0</v>
      </c>
      <c r="Z2" s="13">
        <f>VALUE(MID('p1'!C3,26,1))</f>
        <v>0</v>
      </c>
      <c r="AA2" s="14">
        <f>VALUE(MID('p1'!C3,27,1))</f>
        <v>0</v>
      </c>
      <c r="AB2" s="13">
        <f>VALUE(MID('p1'!C3,28,1))</f>
        <v>0</v>
      </c>
      <c r="AC2" s="13">
        <f>VALUE(MID('p1'!C3,29,1))</f>
        <v>0</v>
      </c>
      <c r="AD2" s="14">
        <f>VALUE(MID('p1'!C3,30,1))</f>
        <v>0</v>
      </c>
      <c r="AE2" s="13">
        <f>VALUE(MID('p1'!C3,31,1))</f>
        <v>0</v>
      </c>
      <c r="AF2" s="13">
        <f>VALUE(MID('p1'!C3,32,1))</f>
        <v>0</v>
      </c>
      <c r="AG2" s="14">
        <f>VALUE(MID('p1'!C3,34,1))</f>
        <v>0</v>
      </c>
      <c r="AH2" s="13">
        <f>VALUE(MID('p1'!C3,35,1))</f>
        <v>0</v>
      </c>
      <c r="AI2" s="13">
        <f>VALUE(MID('p1'!C3,36,1))</f>
        <v>0</v>
      </c>
      <c r="AJ2" s="14">
        <f>VALUE(MID('p1'!C3,37,1))</f>
        <v>0</v>
      </c>
      <c r="AK2" s="13">
        <f>VALUE(MID('p1'!C3,38,1))</f>
        <v>0</v>
      </c>
      <c r="AL2" s="13">
        <f>VALUE(MID('p1'!C3,39,1))</f>
        <v>0</v>
      </c>
      <c r="AM2" s="14">
        <f>VALUE(MID('p1'!C3,40,1))</f>
        <v>0</v>
      </c>
      <c r="AN2" s="13">
        <f>VALUE(MID('p1'!C3,41,1))</f>
        <v>0</v>
      </c>
      <c r="AO2" s="13">
        <f>VALUE(MID('p1'!C3,42,1))</f>
        <v>0</v>
      </c>
      <c r="AP2" s="14">
        <f>VALUE(MID('p1'!C3,43,1))</f>
        <v>0</v>
      </c>
      <c r="AQ2" s="13">
        <f>VALUE(MID('p1'!C3,45,1))</f>
        <v>0</v>
      </c>
      <c r="AR2" s="13">
        <f>VALUE(MID('p1'!C3,46,1))</f>
        <v>0</v>
      </c>
      <c r="AS2" s="14">
        <f>VALUE(MID('p1'!C3,47,1))</f>
        <v>0</v>
      </c>
      <c r="AT2" s="13">
        <f>VALUE(MID('p1'!C3,48,1))</f>
        <v>0</v>
      </c>
      <c r="AU2" s="13">
        <f>VALUE(MID('p1'!C3,49,1))</f>
        <v>0</v>
      </c>
      <c r="AV2" s="14">
        <f>VALUE(MID('p1'!C3,50,1))</f>
        <v>0</v>
      </c>
      <c r="AW2" s="13">
        <f>VALUE(MID('p1'!C3,51,1))</f>
        <v>0</v>
      </c>
      <c r="AX2" s="13">
        <f>VALUE(MID('p1'!C3,52,1))</f>
        <v>0</v>
      </c>
      <c r="AY2" s="14">
        <f>VALUE(MID('p1'!C3,53,1))</f>
        <v>0</v>
      </c>
      <c r="AZ2" s="13">
        <f>VALUE(MID('p1'!C3,54,1))</f>
        <v>0</v>
      </c>
      <c r="BB2" s="15">
        <f>SUMIF(JW2:JX2,"&gt;0",JW2:JX2)</f>
        <v>6</v>
      </c>
      <c r="BC2" s="16">
        <f>SUMIF(JZ2:KA2,"&gt;0",JZ2:KA2)</f>
        <v>6</v>
      </c>
      <c r="BD2" s="16">
        <f>SUMIF(KC2:KD2,"&gt;0",KC2:KD2)</f>
        <v>6</v>
      </c>
      <c r="BE2" s="45">
        <f>SUMIF(KF2:KG2,"&gt;0",KF2:KG2)</f>
        <v>6</v>
      </c>
      <c r="BF2" s="17">
        <f>SUMIF(KI2:KJ2,"&gt;0",KI2:KJ2)</f>
        <v>6</v>
      </c>
      <c r="BG2" s="18"/>
      <c r="BH2" s="18">
        <f>IF(C2&gt;D2,1,0)</f>
        <v>0</v>
      </c>
      <c r="BI2" s="18">
        <f>IF(E2&gt;F2,1,0)</f>
        <v>0</v>
      </c>
      <c r="BJ2" s="18">
        <f>IF(G2&gt;H2,1,0)</f>
        <v>0</v>
      </c>
      <c r="BK2" s="18">
        <f>IF(I2&gt;J2,1,0)</f>
        <v>0</v>
      </c>
      <c r="BL2" s="18">
        <f>IF(K2&gt;L2,1,0)</f>
        <v>0</v>
      </c>
      <c r="BM2" s="18">
        <f>IF(C2&lt;D2,1,0)</f>
        <v>0</v>
      </c>
      <c r="BN2" s="18">
        <f>IF(E2&lt;F2,1,0)</f>
        <v>0</v>
      </c>
      <c r="BO2" s="18">
        <f>IF(G2&lt;H2,1,0)</f>
        <v>0</v>
      </c>
      <c r="BP2" s="18">
        <f>IF(I2&lt;J2,1,0)</f>
        <v>0</v>
      </c>
      <c r="BQ2" s="18">
        <f>IF(K2&lt;L2,1,0)</f>
        <v>0</v>
      </c>
      <c r="BR2" s="18">
        <f>IF(M2&gt;N2,1,0)</f>
        <v>0</v>
      </c>
      <c r="BS2" s="18">
        <f>IF(O2&gt;P2,1,0)</f>
        <v>0</v>
      </c>
      <c r="BT2" s="18">
        <f>IF(Q2&gt;R2,1,0)</f>
        <v>0</v>
      </c>
      <c r="BU2" s="18">
        <f>IF(S2&gt;T2,1,0)</f>
        <v>0</v>
      </c>
      <c r="BV2" s="18">
        <f>IF(U2&gt;V2,1,0)</f>
        <v>0</v>
      </c>
      <c r="BW2" s="18">
        <f>IF(M2&lt;N2,1,0)</f>
        <v>0</v>
      </c>
      <c r="BX2" s="18">
        <f>IF(O2&lt;P2,1,0)</f>
        <v>0</v>
      </c>
      <c r="BY2" s="18">
        <f>IF(Q2&lt;R2,1,0)</f>
        <v>0</v>
      </c>
      <c r="BZ2" s="18">
        <f>IF(S2&lt;T2,1,0)</f>
        <v>0</v>
      </c>
      <c r="CA2" s="18">
        <f>IF(U2&lt;V2,1,0)</f>
        <v>0</v>
      </c>
      <c r="CB2" s="18">
        <f>IF(W2&gt;X2,1,0)</f>
        <v>0</v>
      </c>
      <c r="CC2" s="18">
        <f>IF(Y2&gt;Z2,1,0)</f>
        <v>0</v>
      </c>
      <c r="CD2" s="18">
        <f>IF(AA2&gt;AB2,1,0)</f>
        <v>0</v>
      </c>
      <c r="CE2" s="18">
        <f>IF(AC2&gt;AD2,1,0)</f>
        <v>0</v>
      </c>
      <c r="CF2" s="18">
        <f>IF(AE2&gt;AF2,1,0)</f>
        <v>0</v>
      </c>
      <c r="CG2" s="18">
        <f>IF(W2&lt;X2,1,0)</f>
        <v>0</v>
      </c>
      <c r="CH2" s="18">
        <f>IF(Y2&lt;Z2,1,0)</f>
        <v>0</v>
      </c>
      <c r="CI2" s="18">
        <f>IF(AA2&lt;AB2,1,0)</f>
        <v>0</v>
      </c>
      <c r="CJ2" s="18">
        <f>IF(AC2&lt;AD2,1,0)</f>
        <v>0</v>
      </c>
      <c r="CK2" s="18">
        <f>IF(AE2&lt;AF2,1,0)</f>
        <v>0</v>
      </c>
      <c r="CL2" s="18">
        <f>IF(AG2&gt;AH2,1,0)</f>
        <v>0</v>
      </c>
      <c r="CM2" s="18">
        <f>IF(AI2&gt;AJ2,1,0)</f>
        <v>0</v>
      </c>
      <c r="CN2" s="18">
        <f>IF(AK2&gt;AL2,1,0)</f>
        <v>0</v>
      </c>
      <c r="CO2" s="18">
        <f>IF(AM2&gt;AN2,1,0)</f>
        <v>0</v>
      </c>
      <c r="CP2" s="18">
        <f>IF(AO2&gt;AP2,1,0)</f>
        <v>0</v>
      </c>
      <c r="CQ2" s="18">
        <f>IF(AG2&lt;AH2,1,0)</f>
        <v>0</v>
      </c>
      <c r="CR2" s="18">
        <f>IF(AI2&lt;AJ2,1,0)</f>
        <v>0</v>
      </c>
      <c r="CS2" s="18">
        <f>IF(AK2&lt;AL2,1,0)</f>
        <v>0</v>
      </c>
      <c r="CT2" s="18">
        <f>IF(AM2&lt;AN2,1,0)</f>
        <v>0</v>
      </c>
      <c r="CU2" s="18">
        <f>IF(AO2&lt;AP2,1,0)</f>
        <v>0</v>
      </c>
      <c r="CV2" s="18">
        <f>IF(AQ2&gt;AR2,1,0)</f>
        <v>0</v>
      </c>
      <c r="CW2" s="18">
        <f>IF(AS2&gt;AT2,1,0)</f>
        <v>0</v>
      </c>
      <c r="CX2" s="18">
        <f>IF(AU2&gt;AV2,1,0)</f>
        <v>0</v>
      </c>
      <c r="CY2" s="18">
        <f>IF(AW2&gt;AX2,1,0)</f>
        <v>0</v>
      </c>
      <c r="CZ2" s="18">
        <f>IF(AY2&gt;AZ2,1,0)</f>
        <v>0</v>
      </c>
      <c r="DA2" s="18">
        <f>IF(AQ2&lt;AR2,1,0)</f>
        <v>0</v>
      </c>
      <c r="DB2" s="18">
        <f>IF(AS2&lt;AT2,1,0)</f>
        <v>0</v>
      </c>
      <c r="DC2" s="18">
        <f>IF(AU2&lt;AV2,1,0)</f>
        <v>0</v>
      </c>
      <c r="DD2" s="18">
        <f>IF(AW2&lt;AX2,1,0)</f>
        <v>0</v>
      </c>
      <c r="DE2" s="18">
        <f>IF(AY2&lt;AZ2,1,0)</f>
        <v>0</v>
      </c>
      <c r="DF2" s="18"/>
      <c r="DG2" s="20" t="str">
        <f>IF(DM2&gt;DN2,1,IF(DM2&lt;DN2,2,IF(DM2=DN2,"ng")))</f>
        <v>ng</v>
      </c>
      <c r="DH2" s="20" t="str">
        <f>IF(DO2&gt;DP2,1,IF(DO2&lt;DP2,2,IF(DO2=DP2,"ng")))</f>
        <v>ng</v>
      </c>
      <c r="DI2" s="20" t="str">
        <f>IF(DQ2&gt;DR2,1,IF(DQ2&lt;DR2,2,IF(DQ2=DR2,"ng")))</f>
        <v>ng</v>
      </c>
      <c r="DJ2" s="20" t="str">
        <f>IF(DS2&gt;DT2,1,IF(DS2&lt;DT2,2,IF(DS2=DT2,"ng")))</f>
        <v>ng</v>
      </c>
      <c r="DK2" s="20" t="str">
        <f>IF(DU2&gt;DV2,1,IF(DU2&lt;DV2,2,IF(DU2=DV2,"ng")))</f>
        <v>ng</v>
      </c>
      <c r="DL2" s="20"/>
      <c r="DM2" s="20">
        <f>SUMIF(BH2:BL2,"&gt;0",BH2:BL2)</f>
        <v>0</v>
      </c>
      <c r="DN2" s="20">
        <f>SUMIF(BM2:BQ2,"&gt;0",BM2:BQ2)</f>
        <v>0</v>
      </c>
      <c r="DO2" s="20">
        <f>SUMIF(BR2:BV2,"&gt;0",BR2:BV2)</f>
        <v>0</v>
      </c>
      <c r="DP2" s="20">
        <f>SUMIF(BW2:CA2,"&gt;0",BW2:CA2)</f>
        <v>0</v>
      </c>
      <c r="DQ2" s="20">
        <f>SUMIF(CB2:CF2,"&gt;0",CB2:CF2)</f>
        <v>0</v>
      </c>
      <c r="DR2" s="20">
        <f>SUMIF(CG2:CK2,"&gt;0",CG2:CK2)</f>
        <v>0</v>
      </c>
      <c r="DS2" s="20">
        <f>SUMIF(CL2:CP2,"&gt;0",CL2:CP2)</f>
        <v>0</v>
      </c>
      <c r="DT2" s="20">
        <f>SUMIF(CQ2:CU2,"&gt;0",CQ2:CU2)</f>
        <v>0</v>
      </c>
      <c r="DU2" s="20">
        <f>SUMIF(CV2:CZ2,"&gt;0",CV2:CZ2)</f>
        <v>0</v>
      </c>
      <c r="DV2" s="20">
        <f>SUMIF(DA2:DE2,"&gt;0",DA2:DE2)</f>
        <v>0</v>
      </c>
      <c r="DW2" s="20"/>
      <c r="DX2" s="20">
        <f>IF(C2&gt;D2,1,3)</f>
        <v>3</v>
      </c>
      <c r="DY2" s="20">
        <f>IF(C2&lt;D2,2,3)</f>
        <v>3</v>
      </c>
      <c r="DZ2" s="20">
        <f>IF(E2&gt;F2,1,3)</f>
        <v>3</v>
      </c>
      <c r="EA2" s="20">
        <f>IF(E2&lt;F2,2,3)</f>
        <v>3</v>
      </c>
      <c r="EB2" s="20">
        <f>IF(G2&gt;H2,1,3)</f>
        <v>3</v>
      </c>
      <c r="EC2" s="20">
        <f>IF(G2&lt;H2,2,3)</f>
        <v>3</v>
      </c>
      <c r="ED2" s="20">
        <f>IF(I2&gt;J2,1,3)</f>
        <v>3</v>
      </c>
      <c r="EE2" s="20">
        <f>IF(I2&lt;J2,2,3)</f>
        <v>3</v>
      </c>
      <c r="EF2" s="20">
        <f>IF(K2&gt;L2,1,3)</f>
        <v>3</v>
      </c>
      <c r="EG2" s="20">
        <f>IF(K2&lt;L2,2,3)</f>
        <v>3</v>
      </c>
      <c r="EH2" s="20">
        <f>IF(M2&gt;N2,1,3)</f>
        <v>3</v>
      </c>
      <c r="EI2" s="20">
        <f>IF(M2&lt;N2,2,3)</f>
        <v>3</v>
      </c>
      <c r="EJ2" s="20">
        <f>IF(O2&gt;P2,1,3)</f>
        <v>3</v>
      </c>
      <c r="EK2" s="20">
        <f>IF(O2&lt;P2,2,3)</f>
        <v>3</v>
      </c>
      <c r="EL2" s="20">
        <f>IF(Q2&gt;R2,1,3)</f>
        <v>3</v>
      </c>
      <c r="EM2" s="20">
        <f>IF(Q2&lt;R2,2,3)</f>
        <v>3</v>
      </c>
      <c r="EN2" s="20">
        <f>IF(S2&gt;T2,1,3)</f>
        <v>3</v>
      </c>
      <c r="EO2" s="20">
        <f>IF(S2&lt;T2,2,3)</f>
        <v>3</v>
      </c>
      <c r="EP2" s="20">
        <f>IF(U2&gt;V2,1,3)</f>
        <v>3</v>
      </c>
      <c r="EQ2" s="20">
        <f>IF(U2&lt;V2,2,3)</f>
        <v>3</v>
      </c>
      <c r="ER2" s="20">
        <f>IF(W2&gt;X2,1,3)</f>
        <v>3</v>
      </c>
      <c r="ES2" s="20">
        <f>IF(W2&lt;X2,2,3)</f>
        <v>3</v>
      </c>
      <c r="ET2" s="20">
        <f>IF(Y2&gt;Z2,1,3)</f>
        <v>3</v>
      </c>
      <c r="EU2" s="20">
        <f>IF(Y2&lt;Z2,2,3)</f>
        <v>3</v>
      </c>
      <c r="EV2" s="20">
        <f>IF(AA2&gt;AB2,1,3)</f>
        <v>3</v>
      </c>
      <c r="EW2" s="20">
        <f>IF(AA2&lt;AB2,2,3)</f>
        <v>3</v>
      </c>
      <c r="EX2" s="20">
        <f>IF(AC2&gt;AD2,1,3)</f>
        <v>3</v>
      </c>
      <c r="EY2" s="20">
        <f>IF(AC2&lt;AD2,2,3)</f>
        <v>3</v>
      </c>
      <c r="EZ2" s="20">
        <f>IF(AE2&gt;AF2,1,3)</f>
        <v>3</v>
      </c>
      <c r="FA2" s="20">
        <f>IF(AE2&lt;AF2,2,3)</f>
        <v>3</v>
      </c>
      <c r="FB2" s="20">
        <f>IF(AG2&gt;AH2,1,3)</f>
        <v>3</v>
      </c>
      <c r="FC2" s="20">
        <f>IF(AG2&lt;AH2,2,3)</f>
        <v>3</v>
      </c>
      <c r="FD2" s="20">
        <f>IF(AI2&gt;AJ2,1,3)</f>
        <v>3</v>
      </c>
      <c r="FE2" s="20">
        <f>IF(AI2&lt;AJ2,2,3)</f>
        <v>3</v>
      </c>
      <c r="FF2" s="20">
        <f>IF(AK2&gt;AL2,1,3)</f>
        <v>3</v>
      </c>
      <c r="FG2" s="20">
        <f>IF(AK2&lt;AL2,2,3)</f>
        <v>3</v>
      </c>
      <c r="FH2" s="20">
        <f>IF(AM2&gt;AN2,1,3)</f>
        <v>3</v>
      </c>
      <c r="FI2" s="20">
        <f>IF(AM2&lt;AN2,2,3)</f>
        <v>3</v>
      </c>
      <c r="FJ2" s="20">
        <f>IF(AO2&gt;AP2,1,3)</f>
        <v>3</v>
      </c>
      <c r="FK2" s="20">
        <f>IF(AO2&lt;AP2,2,3)</f>
        <v>3</v>
      </c>
      <c r="FL2" s="20">
        <f>IF(AQ2&gt;AR2,1,3)</f>
        <v>3</v>
      </c>
      <c r="FM2" s="20">
        <f>IF(AQ2&lt;AR2,2,3)</f>
        <v>3</v>
      </c>
      <c r="FN2" s="20">
        <f>IF(AS2&gt;AT2,1,3)</f>
        <v>3</v>
      </c>
      <c r="FO2" s="20">
        <f>IF(AS2&lt;AT2,2,3)</f>
        <v>3</v>
      </c>
      <c r="FP2" s="20">
        <f>IF(AU2&gt;AV2,1,3)</f>
        <v>3</v>
      </c>
      <c r="FQ2" s="20">
        <f>IF(AU2&lt;AV2,2,3)</f>
        <v>3</v>
      </c>
      <c r="FR2" s="20">
        <f>IF(AW2&gt;AX2,1,3)</f>
        <v>3</v>
      </c>
      <c r="FS2" s="20">
        <f>IF(AW2&lt;AX2,2,3)</f>
        <v>3</v>
      </c>
      <c r="FT2" s="20">
        <f>IF(AY2&gt;AZ2,1,3)</f>
        <v>3</v>
      </c>
      <c r="FU2" s="20">
        <f>IF(AY2&lt;AZ2,2,3)</f>
        <v>3</v>
      </c>
      <c r="FV2" s="20"/>
      <c r="FW2" s="20">
        <f>IF(OR(DX2=$JB$2,DY2=$JB$2),1,0)</f>
        <v>0</v>
      </c>
      <c r="FX2" s="20">
        <f>IF(OR(DZ2=$JC$2,EA2=$JC$2),1,0)</f>
        <v>0</v>
      </c>
      <c r="FY2" s="20">
        <f>IF(OR(EB2=$JD$2,EC2=$JD$2),1,0)</f>
        <v>0</v>
      </c>
      <c r="FZ2" s="20">
        <f>IF(OR(ED2=$JE$2,EE2=$JE$2),1,0)</f>
        <v>0</v>
      </c>
      <c r="GA2" s="20">
        <f>IF(OR(EF2=$JF$2,EG2=$JF$2),1,0)</f>
        <v>0</v>
      </c>
      <c r="GB2" s="20">
        <f>IF(OR(EH2=$JB$3,EI2=$JB$3),1,0)</f>
        <v>0</v>
      </c>
      <c r="GC2" s="20">
        <f>IF(OR(EJ2=$JC$3,EK2=$JC$3),1,0)</f>
        <v>0</v>
      </c>
      <c r="GD2" s="20">
        <f>IF(OR(EL2=$JD$3,EM2=$JD$3),1,0)</f>
        <v>0</v>
      </c>
      <c r="GE2" s="20">
        <f>IF(OR(EN2=$JE$3,EO2=$JE$3),1,0)</f>
        <v>0</v>
      </c>
      <c r="GF2" s="20">
        <f>IF(OR(EP2=$JF$3,EQ2=$JF$3),1,0)</f>
        <v>0</v>
      </c>
      <c r="GG2" s="20">
        <f>IF(OR(ER2=$JB$4,ES2=$JB$4),1,0)</f>
        <v>0</v>
      </c>
      <c r="GH2" s="20">
        <f>IF(OR(ET2=$JC$4,EU2=$JC$4),1,0)</f>
        <v>0</v>
      </c>
      <c r="GI2" s="20">
        <f>IF(OR(EV2=$JD$4,EW2=$JD$4),1,0)</f>
        <v>0</v>
      </c>
      <c r="GJ2" s="20">
        <f>IF(OR(EX2=$JE$4,EY2=$JE$4),1,0)</f>
        <v>0</v>
      </c>
      <c r="GK2" s="20">
        <f>IF(OR(EZ2=$JF$4,FA2=$JF$4),1,0)</f>
        <v>0</v>
      </c>
      <c r="GL2" s="20">
        <f>IF(OR(FB2=$JB$5,FC2=$JB$5),1,0)</f>
        <v>0</v>
      </c>
      <c r="GM2" s="20">
        <f>IF(OR(FD2=$JC$5,FE2=$JC$5),1,0)</f>
        <v>0</v>
      </c>
      <c r="GN2" s="20">
        <f>IF(OR(FF2=$JD$5,FG2=$JD$5),1,0)</f>
        <v>0</v>
      </c>
      <c r="GO2" s="20">
        <f>IF(OR(FH2=$JE$5,FI2=$JE$5),1,0)</f>
        <v>0</v>
      </c>
      <c r="GP2" s="20">
        <f>IF(OR(FJ2=$JF$5,FK2=$JF$5),1,0)</f>
        <v>0</v>
      </c>
      <c r="GQ2" s="20">
        <f>IF(OR(FL2=$JB$6,FM2=$JB$6),1,0)</f>
        <v>0</v>
      </c>
      <c r="GR2" s="20">
        <f>IF(OR(FN2=$JC$6,FO2=$JC$6),1,0)</f>
        <v>0</v>
      </c>
      <c r="GS2" s="20">
        <f>IF(OR(FP2=$JD$6,FQ2=$JD$6),1,0)</f>
        <v>0</v>
      </c>
      <c r="GT2" s="20">
        <f>IF(OR(FR2=$JE$6,FS2=$JE$6),1,0)</f>
        <v>0</v>
      </c>
      <c r="GU2" s="20">
        <f>IF(OR(FT2=$JF$6,FU2=$JF$6),1,0)</f>
        <v>0</v>
      </c>
      <c r="GV2" s="20"/>
      <c r="GW2" s="20">
        <f>SUMIF(FW2:GA2,"&gt;0",FW2:GA2)</f>
        <v>0</v>
      </c>
      <c r="GX2" s="20">
        <f>SUMIF(GB2:GF2,"&gt;0",GB2:GF2)</f>
        <v>0</v>
      </c>
      <c r="GY2" s="20">
        <f>SUMIF(GG2:GK2,"&gt;0",GG2:GK2)</f>
        <v>0</v>
      </c>
      <c r="GZ2" s="20">
        <f>SUMIF(GL2:GP2,"&gt;0",GL2:GP2)</f>
        <v>0</v>
      </c>
      <c r="HA2" s="20">
        <f>SUMIF(GQ2:GU2,"&gt;0",GQ2:GU2)</f>
        <v>0</v>
      </c>
      <c r="HC2" s="111" t="s">
        <v>25</v>
      </c>
      <c r="HD2" s="112"/>
      <c r="HE2" s="112"/>
      <c r="HF2" s="112"/>
      <c r="HG2" s="112"/>
      <c r="HH2" s="113"/>
      <c r="HI2" s="21">
        <v>6</v>
      </c>
      <c r="HJ2" s="22"/>
      <c r="HK2" s="22">
        <v>3</v>
      </c>
      <c r="HL2" s="22">
        <v>6</v>
      </c>
      <c r="HM2" s="22"/>
      <c r="HN2" s="22">
        <v>3</v>
      </c>
      <c r="HO2" s="22" t="s">
        <v>39</v>
      </c>
      <c r="HP2" s="22"/>
      <c r="HQ2" s="22" t="s">
        <v>39</v>
      </c>
      <c r="HR2" s="22" t="s">
        <v>39</v>
      </c>
      <c r="HS2" s="22"/>
      <c r="HT2" s="22" t="s">
        <v>39</v>
      </c>
      <c r="HU2" s="22" t="s">
        <v>39</v>
      </c>
      <c r="HV2" s="22"/>
      <c r="HW2" s="23" t="s">
        <v>39</v>
      </c>
      <c r="HX2" s="61"/>
      <c r="HZ2" s="9">
        <f>IF(IB2&gt;IC2,1,IF(IB2&lt;IC2,2,IF(IB2=IC2,"ng")))</f>
        <v>1</v>
      </c>
      <c r="IB2" s="9">
        <f>SUM(IF2,IH2,IJ2,IL2,IN2)</f>
        <v>2</v>
      </c>
      <c r="IC2" s="9">
        <f>SUM(IG2,II2,IK2,IM2,IO2)</f>
        <v>0</v>
      </c>
      <c r="IF2" s="9">
        <f>IF(HI2&gt;HK2,1,0)</f>
        <v>1</v>
      </c>
      <c r="IG2" s="24">
        <f>IF(HI2&lt;HK2,1,0)</f>
        <v>0</v>
      </c>
      <c r="IH2" s="9">
        <f>IF(HL2&gt;HN2,1,0)</f>
        <v>1</v>
      </c>
      <c r="II2" s="24">
        <f>IF(HL2&lt;HN2,1,0)</f>
        <v>0</v>
      </c>
      <c r="IJ2" s="9">
        <f>IF(HO2&gt;HQ2,1,0)</f>
        <v>0</v>
      </c>
      <c r="IK2" s="24">
        <f>IF(HO2&lt;HQ2,1,0)</f>
        <v>0</v>
      </c>
      <c r="IL2" s="9">
        <f>IF(HR2&gt;HT2,1,0)</f>
        <v>0</v>
      </c>
      <c r="IM2" s="24">
        <f>IF(HR2&lt;HT2,1,0)</f>
        <v>0</v>
      </c>
      <c r="IN2" s="9">
        <f>IF(HU2&gt;HW2,1,0)</f>
        <v>0</v>
      </c>
      <c r="IO2" s="24">
        <f>IF(HU2&lt;HW2,1,0)</f>
        <v>0</v>
      </c>
      <c r="IQ2" s="9">
        <f>IF(HI2&gt;HK2,1)</f>
        <v>1</v>
      </c>
      <c r="IR2" s="24" t="b">
        <f>IF(HI2&lt;HK2,2)</f>
        <v>0</v>
      </c>
      <c r="IS2" s="9">
        <f>IF(HL2&gt;HN2,1)</f>
        <v>1</v>
      </c>
      <c r="IT2" s="24" t="b">
        <f>IF(HL2&lt;HN2,2)</f>
        <v>0</v>
      </c>
      <c r="IU2" s="9" t="b">
        <f>IF(HO2&gt;HQ2,1)</f>
        <v>0</v>
      </c>
      <c r="IV2" s="24" t="b">
        <f>IF(HO2&lt;HQ2,2)</f>
        <v>0</v>
      </c>
      <c r="IW2" s="9" t="b">
        <f>IF(HR2&gt;HT2,1)</f>
        <v>0</v>
      </c>
      <c r="IX2" s="24" t="b">
        <f>IF(HR2&lt;HT2,2)</f>
        <v>0</v>
      </c>
      <c r="IY2" s="9" t="b">
        <f>IF(HU2&gt;HW2,1)</f>
        <v>0</v>
      </c>
      <c r="IZ2" s="24" t="b">
        <f>IF(HU2&lt;HW2,2)</f>
        <v>0</v>
      </c>
      <c r="JB2" s="9">
        <f>SUMIF(IQ2:IR2,"&gt;0",IQ2:IR2)</f>
        <v>1</v>
      </c>
      <c r="JC2" s="9">
        <f>SUMIF(IS2:IT2,"&gt;0",IS2:IT2)</f>
        <v>1</v>
      </c>
      <c r="JD2" s="9">
        <f>SUMIF(IU2:IV2,"&gt;0",IU2:IV2)</f>
        <v>0</v>
      </c>
      <c r="JE2" s="9">
        <f>SUMIF(IW2:IX2,"&gt;0",IW2:IX2)</f>
        <v>0</v>
      </c>
      <c r="JF2" s="9">
        <f>SUMIF(IY2:IZ2,"&gt;0",IY2:IZ2)</f>
        <v>0</v>
      </c>
      <c r="JH2" s="9">
        <f>IF(DG2=$HZ$2,1,0)</f>
        <v>0</v>
      </c>
      <c r="JI2" s="9">
        <f>IF(AND(DM2=$IB$2,DN2=$IC$2),1,0)</f>
        <v>0</v>
      </c>
      <c r="JJ2" s="9">
        <f>GW2</f>
        <v>0</v>
      </c>
      <c r="JK2" s="63">
        <f>IF(DH2=$HZ$3,1,0)</f>
        <v>0</v>
      </c>
      <c r="JL2" s="9">
        <f>IF(AND(DO2=$IB$3,DP2=$IC$3),1,0)</f>
        <v>0</v>
      </c>
      <c r="JM2" s="63">
        <f>GX2</f>
        <v>0</v>
      </c>
      <c r="JN2" s="65">
        <f>IF(DI2=$HZ$4,1,0)</f>
        <v>0</v>
      </c>
      <c r="JO2" s="65">
        <f>IF(AND(DQ2=$IB$4,DR2=$IC$4),1,0)</f>
        <v>0</v>
      </c>
      <c r="JP2" s="9">
        <f>GY2</f>
        <v>0</v>
      </c>
      <c r="JQ2" s="65">
        <f>IF(DJ2=$HZ$5,1,0)</f>
        <v>0</v>
      </c>
      <c r="JR2" s="65">
        <f>IF(AND(DS2=$IB$5,DT2=$IC$5),1,0)</f>
        <v>0</v>
      </c>
      <c r="JS2" s="9">
        <f>GZ2</f>
        <v>0</v>
      </c>
      <c r="JT2" s="65">
        <f>IF(DK2=$HZ$6,1,0)</f>
        <v>0</v>
      </c>
      <c r="JU2" s="65">
        <f>IF(AND(DU2=$IB$6,DV2=$IC$6),1,0)</f>
        <v>0</v>
      </c>
      <c r="JV2" s="9">
        <f>HA2</f>
        <v>0</v>
      </c>
      <c r="JW2" s="65">
        <f>IF(JH2&gt;JH3,6,IF(AND(JH2=JH3,JI2&gt;JI3),7,IF(AND(JH2=JH3,JI2=JI3,JJ2&gt;JJ3),7,IF(AND(JH2=JH3,JI2=JI3,JJ2=JJ3),6))))</f>
        <v>6</v>
      </c>
      <c r="JX2" s="65">
        <f>IF(JH2&lt;JH3,4,IF(AND(JH2=JH3,JI2&lt;JI3),5,IF(AND(JH2=JH3,JI2=JI3,JJ2&lt;JJ3),6,0)))</f>
        <v>0</v>
      </c>
      <c r="JY2" s="65"/>
      <c r="JZ2" s="65">
        <f>IF(JK2&gt;JK3,6,IF(AND(JK2=JK3,JL2&gt;JL3),7,IF(AND(JK2=JK3,JL2=JL3,JM2&gt;JM3),7,IF(AND(JK2=JK3,JL2=JL3,JM2=JM3),6))))</f>
        <v>6</v>
      </c>
      <c r="KA2" s="65">
        <f>IF(JK2&lt;JK3,4,IF(AND(JK2=JK3,JL2&lt;JL3),5,IF(AND(JK2=JK3,JL2=JL3,JM2&lt;JM3),6,0)))</f>
        <v>0</v>
      </c>
      <c r="KB2" s="65"/>
      <c r="KC2" s="65">
        <f>IF(JN2&gt;JN3,6,IF(AND(JN2=JN3,JO2&gt;JO3),7,IF(AND(JN2=JN3,JO2=JO3,JP2&gt;JP3),7,IF(AND(JN2=JN3,JO2=JO3,JP2=JP3),6))))</f>
        <v>6</v>
      </c>
      <c r="KD2" s="65">
        <f>IF(JN2&lt;JN3,4,IF(AND(JN2=JN3,JO2&lt;JO3),5,IF(AND(JN2=JN3,JO2=JO3,JP2&lt;JP3),6,0)))</f>
        <v>0</v>
      </c>
      <c r="KF2" s="65">
        <f>IF(JQ2&gt;JQ3,6,IF(AND(JQ2=JQ3,JR2&gt;JR3),7,IF(AND(JQ2=JQ3,JR2=JR3,JS2&gt;JS3),7,IF(AND(JQ2=JQ3,JR2=JR3,JS2=JS3),6))))</f>
        <v>6</v>
      </c>
      <c r="KG2" s="65">
        <f>IF(JQ2&lt;JQ3,4,IF(AND(JQ2=JQ3,JR2&lt;JR3),5,IF(AND(JQ2=JQ3,JR2=JR3,JS2&lt;JS3),6,0)))</f>
        <v>0</v>
      </c>
      <c r="KI2" s="65">
        <f>IF(JT2&gt;JT3,6,IF(AND(JT2=JT3,JU2&gt;JU3),7,IF(AND(JT2=JT3,JU2=JU3,JV2&gt;JV3),7,IF(AND(JT2=JT3,JU2=JU3,JV2=JV3),6))))</f>
        <v>6</v>
      </c>
      <c r="KJ2" s="65">
        <f>IF(JT2&lt;JT3,4,IF(AND(JT2=JT3,JU2&lt;JU3),5,IF(AND(JT2=JT3,JU2=JU3,JV2&lt;JV3),6,0)))</f>
        <v>0</v>
      </c>
    </row>
    <row r="3" spans="1:296" s="9" customFormat="1" x14ac:dyDescent="0.25">
      <c r="A3" s="9">
        <v>2</v>
      </c>
      <c r="B3" s="9" t="str">
        <f>IF('p1'!B4&lt;&gt;"",'p1'!B4,"")</f>
        <v>BYE</v>
      </c>
      <c r="C3" s="9">
        <f>VALUE(MID('p1'!C4,1,1))</f>
        <v>0</v>
      </c>
      <c r="D3" s="9">
        <f>VALUE(MID('p1'!C4,2,1))</f>
        <v>0</v>
      </c>
      <c r="E3" s="9">
        <f>VALUE(MID('p1'!C4,3,1))</f>
        <v>0</v>
      </c>
      <c r="F3" s="9">
        <f>VALUE(MID('p1'!C4,4,1))</f>
        <v>0</v>
      </c>
      <c r="G3" s="9">
        <f>VALUE(MID('p1'!C4,5,1))</f>
        <v>0</v>
      </c>
      <c r="H3" s="9">
        <f>VALUE(MID('p1'!C4,6,1))</f>
        <v>0</v>
      </c>
      <c r="I3" s="9">
        <f>VALUE(MID('p1'!C4,7,1))</f>
        <v>0</v>
      </c>
      <c r="J3" s="9">
        <f>VALUE(MID('p1'!C4,8,1))</f>
        <v>0</v>
      </c>
      <c r="K3" s="9">
        <f>VALUE(MID('p1'!C4,9,1))</f>
        <v>0</v>
      </c>
      <c r="L3" s="9">
        <f>VALUE(MID('p1'!C4,10,1))</f>
        <v>0</v>
      </c>
      <c r="M3" s="9">
        <f>VALUE(MID('p1'!C4,12,1))</f>
        <v>0</v>
      </c>
      <c r="N3" s="9">
        <f>VALUE(MID('p1'!C4,13,1))</f>
        <v>0</v>
      </c>
      <c r="O3" s="9">
        <f>VALUE(MID('p1'!C4,14,1))</f>
        <v>0</v>
      </c>
      <c r="P3" s="9">
        <f>VALUE(MID('p1'!C4,15,1))</f>
        <v>0</v>
      </c>
      <c r="Q3" s="9">
        <f>VALUE(MID('p1'!C4,16,1))</f>
        <v>0</v>
      </c>
      <c r="R3" s="9">
        <f>VALUE(MID('p1'!C4,17,1))</f>
        <v>0</v>
      </c>
      <c r="S3" s="9">
        <f>VALUE(MID('p1'!C4,18,1))</f>
        <v>0</v>
      </c>
      <c r="T3" s="9">
        <f>VALUE(MID('p1'!C4,19,1))</f>
        <v>0</v>
      </c>
      <c r="U3" s="9">
        <f>VALUE(MID('p1'!C4,20,1))</f>
        <v>0</v>
      </c>
      <c r="V3" s="9">
        <f>VALUE(MID('p1'!C4,21,1))</f>
        <v>0</v>
      </c>
      <c r="W3" s="9">
        <f>VALUE(MID('p1'!C4,23,1))</f>
        <v>0</v>
      </c>
      <c r="X3" s="9">
        <f>VALUE(MID('p1'!C4,24,1))</f>
        <v>0</v>
      </c>
      <c r="Y3" s="9">
        <f>VALUE(MID('p1'!C4,25,1))</f>
        <v>0</v>
      </c>
      <c r="Z3" s="13">
        <f>VALUE(MID('p1'!C4,26,1))</f>
        <v>0</v>
      </c>
      <c r="AA3" s="14">
        <f>VALUE(MID('p1'!C4,27,1))</f>
        <v>0</v>
      </c>
      <c r="AB3" s="13">
        <f>VALUE(MID('p1'!C4,28,1))</f>
        <v>0</v>
      </c>
      <c r="AC3" s="13">
        <f>VALUE(MID('p1'!C4,29,1))</f>
        <v>0</v>
      </c>
      <c r="AD3" s="14">
        <f>VALUE(MID('p1'!C4,30,1))</f>
        <v>0</v>
      </c>
      <c r="AE3" s="13">
        <f>VALUE(MID('p1'!C4,31,1))</f>
        <v>0</v>
      </c>
      <c r="AF3" s="13">
        <f>VALUE(MID('p1'!C4,32,1))</f>
        <v>0</v>
      </c>
      <c r="AG3" s="14">
        <f>VALUE(MID('p1'!C4,34,1))</f>
        <v>0</v>
      </c>
      <c r="AH3" s="13">
        <f>VALUE(MID('p1'!C4,35,1))</f>
        <v>0</v>
      </c>
      <c r="AI3" s="13">
        <f>VALUE(MID('p1'!C4,36,1))</f>
        <v>0</v>
      </c>
      <c r="AJ3" s="14">
        <f>VALUE(MID('p1'!C4,37,1))</f>
        <v>0</v>
      </c>
      <c r="AK3" s="13">
        <f>VALUE(MID('p1'!C4,38,1))</f>
        <v>0</v>
      </c>
      <c r="AL3" s="13">
        <f>VALUE(MID('p1'!C4,39,1))</f>
        <v>0</v>
      </c>
      <c r="AM3" s="14">
        <f>VALUE(MID('p1'!C4,40,1))</f>
        <v>0</v>
      </c>
      <c r="AN3" s="13">
        <f>VALUE(MID('p1'!C4,41,1))</f>
        <v>0</v>
      </c>
      <c r="AO3" s="13">
        <f>VALUE(MID('p1'!C4,42,1))</f>
        <v>0</v>
      </c>
      <c r="AP3" s="14">
        <f>VALUE(MID('p1'!C4,43,1))</f>
        <v>0</v>
      </c>
      <c r="AQ3" s="13">
        <f>VALUE(MID('p1'!C4,45,1))</f>
        <v>0</v>
      </c>
      <c r="AR3" s="13">
        <f>VALUE(MID('p1'!C4,46,1))</f>
        <v>0</v>
      </c>
      <c r="AS3" s="14">
        <f>VALUE(MID('p1'!C4,47,1))</f>
        <v>0</v>
      </c>
      <c r="AT3" s="13">
        <f>VALUE(MID('p1'!C4,48,1))</f>
        <v>0</v>
      </c>
      <c r="AU3" s="13">
        <f>VALUE(MID('p1'!C4,49,1))</f>
        <v>0</v>
      </c>
      <c r="AV3" s="14">
        <f>VALUE(MID('p1'!C4,50,1))</f>
        <v>0</v>
      </c>
      <c r="AW3" s="13">
        <f>VALUE(MID('p1'!C4,51,1))</f>
        <v>0</v>
      </c>
      <c r="AX3" s="13">
        <f>VALUE(MID('p1'!C4,52,1))</f>
        <v>0</v>
      </c>
      <c r="AY3" s="14">
        <f>VALUE(MID('p1'!C4,53,1))</f>
        <v>0</v>
      </c>
      <c r="AZ3" s="13">
        <f>VALUE(MID('p1'!C4,54,1))</f>
        <v>0</v>
      </c>
      <c r="BB3" s="25">
        <f t="shared" ref="BB3:BB17" si="0">SUMIF(JW3:JX3,"&gt;0",JW3:JX3)</f>
        <v>6</v>
      </c>
      <c r="BC3" s="26">
        <f t="shared" ref="BC3:BC17" si="1">SUMIF(JZ3:KA3,"&gt;0",JZ3:KA3)</f>
        <v>6</v>
      </c>
      <c r="BD3" s="46">
        <f t="shared" ref="BD3:BD17" si="2">SUMIF(KC3:KD3,"&gt;0",KC3:KD3)</f>
        <v>6</v>
      </c>
      <c r="BE3" s="46">
        <f t="shared" ref="BE3:BE17" si="3">SUMIF(KF3:KG3,"&gt;0",KF3:KG3)</f>
        <v>6</v>
      </c>
      <c r="BF3" s="27">
        <f t="shared" ref="BF3:BF17" si="4">SUMIF(KI3:KJ3,"&gt;0",KI3:KJ3)</f>
        <v>6</v>
      </c>
      <c r="BG3" s="18"/>
      <c r="BH3" s="18">
        <f t="shared" ref="BH3:BH17" si="5">IF(C3&gt;D3,1,0)</f>
        <v>0</v>
      </c>
      <c r="BI3" s="18">
        <f t="shared" ref="BI3:BI17" si="6">IF(E3&gt;F3,1,0)</f>
        <v>0</v>
      </c>
      <c r="BJ3" s="18">
        <f t="shared" ref="BJ3:BJ17" si="7">IF(G3&gt;H3,1,0)</f>
        <v>0</v>
      </c>
      <c r="BK3" s="18">
        <f t="shared" ref="BK3:BK17" si="8">IF(I3&gt;J3,1,0)</f>
        <v>0</v>
      </c>
      <c r="BL3" s="18">
        <f t="shared" ref="BL3:BL17" si="9">IF(K3&gt;L3,1,0)</f>
        <v>0</v>
      </c>
      <c r="BM3" s="18">
        <f t="shared" ref="BM3:BM17" si="10">IF(C3&lt;D3,1,0)</f>
        <v>0</v>
      </c>
      <c r="BN3" s="18">
        <f t="shared" ref="BN3:BN17" si="11">IF(E3&lt;F3,1,0)</f>
        <v>0</v>
      </c>
      <c r="BO3" s="18">
        <f t="shared" ref="BO3:BO17" si="12">IF(G3&lt;H3,1,0)</f>
        <v>0</v>
      </c>
      <c r="BP3" s="18">
        <f t="shared" ref="BP3:BP17" si="13">IF(I3&lt;J3,1,0)</f>
        <v>0</v>
      </c>
      <c r="BQ3" s="18">
        <f t="shared" ref="BQ3:BQ17" si="14">IF(K3&lt;L3,1,0)</f>
        <v>0</v>
      </c>
      <c r="BR3" s="18">
        <f t="shared" ref="BR3:BR17" si="15">IF(M3&gt;N3,1,0)</f>
        <v>0</v>
      </c>
      <c r="BS3" s="18">
        <f t="shared" ref="BS3:BS17" si="16">IF(O3&gt;P3,1,0)</f>
        <v>0</v>
      </c>
      <c r="BT3" s="18">
        <f t="shared" ref="BT3:BT17" si="17">IF(Q3&gt;R3,1,0)</f>
        <v>0</v>
      </c>
      <c r="BU3" s="18">
        <f t="shared" ref="BU3:BU17" si="18">IF(S3&gt;T3,1,0)</f>
        <v>0</v>
      </c>
      <c r="BV3" s="18">
        <f t="shared" ref="BV3:BV17" si="19">IF(U3&gt;V3,1,0)</f>
        <v>0</v>
      </c>
      <c r="BW3" s="18">
        <f t="shared" ref="BW3:BW17" si="20">IF(M3&lt;N3,1,0)</f>
        <v>0</v>
      </c>
      <c r="BX3" s="18">
        <f t="shared" ref="BX3:BX17" si="21">IF(O3&lt;P3,1,0)</f>
        <v>0</v>
      </c>
      <c r="BY3" s="18">
        <f t="shared" ref="BY3:BY17" si="22">IF(Q3&lt;R3,1,0)</f>
        <v>0</v>
      </c>
      <c r="BZ3" s="18">
        <f t="shared" ref="BZ3:BZ17" si="23">IF(S3&lt;T3,1,0)</f>
        <v>0</v>
      </c>
      <c r="CA3" s="18">
        <f t="shared" ref="CA3:CA17" si="24">IF(U3&lt;V3,1,0)</f>
        <v>0</v>
      </c>
      <c r="CB3" s="18">
        <f t="shared" ref="CB3:CB17" si="25">IF(W3&gt;X3,1,0)</f>
        <v>0</v>
      </c>
      <c r="CC3" s="18">
        <f t="shared" ref="CC3:CC17" si="26">IF(Y3&gt;Z3,1,0)</f>
        <v>0</v>
      </c>
      <c r="CD3" s="18">
        <f t="shared" ref="CD3:CD17" si="27">IF(AA3&gt;AB3,1,0)</f>
        <v>0</v>
      </c>
      <c r="CE3" s="18">
        <f t="shared" ref="CE3:CE17" si="28">IF(AC3&gt;AD3,1,0)</f>
        <v>0</v>
      </c>
      <c r="CF3" s="18">
        <f t="shared" ref="CF3:CF17" si="29">IF(AE3&gt;AF3,1,0)</f>
        <v>0</v>
      </c>
      <c r="CG3" s="18">
        <f t="shared" ref="CG3:CG17" si="30">IF(W3&lt;X3,1,0)</f>
        <v>0</v>
      </c>
      <c r="CH3" s="18">
        <f t="shared" ref="CH3:CH17" si="31">IF(Y3&lt;Z3,1,0)</f>
        <v>0</v>
      </c>
      <c r="CI3" s="18">
        <f t="shared" ref="CI3:CI17" si="32">IF(AA3&lt;AB3,1,0)</f>
        <v>0</v>
      </c>
      <c r="CJ3" s="18">
        <f t="shared" ref="CJ3:CJ17" si="33">IF(AC3&lt;AD3,1,0)</f>
        <v>0</v>
      </c>
      <c r="CK3" s="18">
        <f t="shared" ref="CK3:CK17" si="34">IF(AE3&lt;AF3,1,0)</f>
        <v>0</v>
      </c>
      <c r="CL3" s="18">
        <f t="shared" ref="CL3:CL17" si="35">IF(AG3&gt;AH3,1,0)</f>
        <v>0</v>
      </c>
      <c r="CM3" s="18">
        <f t="shared" ref="CM3:CM17" si="36">IF(AI3&gt;AJ3,1,0)</f>
        <v>0</v>
      </c>
      <c r="CN3" s="18">
        <f t="shared" ref="CN3:CN17" si="37">IF(AK3&gt;AL3,1,0)</f>
        <v>0</v>
      </c>
      <c r="CO3" s="18">
        <f t="shared" ref="CO3:CO17" si="38">IF(AM3&gt;AN3,1,0)</f>
        <v>0</v>
      </c>
      <c r="CP3" s="18">
        <f t="shared" ref="CP3:CP17" si="39">IF(AO3&gt;AP3,1,0)</f>
        <v>0</v>
      </c>
      <c r="CQ3" s="18">
        <f t="shared" ref="CQ3:CQ17" si="40">IF(AG3&lt;AH3,1,0)</f>
        <v>0</v>
      </c>
      <c r="CR3" s="18">
        <f t="shared" ref="CR3:CR17" si="41">IF(AI3&lt;AJ3,1,0)</f>
        <v>0</v>
      </c>
      <c r="CS3" s="18">
        <f t="shared" ref="CS3:CS17" si="42">IF(AK3&lt;AL3,1,0)</f>
        <v>0</v>
      </c>
      <c r="CT3" s="18">
        <f t="shared" ref="CT3:CT17" si="43">IF(AM3&lt;AN3,1,0)</f>
        <v>0</v>
      </c>
      <c r="CU3" s="18">
        <f t="shared" ref="CU3:CU17" si="44">IF(AO3&lt;AP3,1,0)</f>
        <v>0</v>
      </c>
      <c r="CV3" s="18">
        <f t="shared" ref="CV3:CV17" si="45">IF(AQ3&gt;AR3,1,0)</f>
        <v>0</v>
      </c>
      <c r="CW3" s="18">
        <f t="shared" ref="CW3:CW17" si="46">IF(AS3&gt;AT3,1,0)</f>
        <v>0</v>
      </c>
      <c r="CX3" s="18">
        <f t="shared" ref="CX3:CX17" si="47">IF(AU3&gt;AV3,1,0)</f>
        <v>0</v>
      </c>
      <c r="CY3" s="18">
        <f t="shared" ref="CY3:CY17" si="48">IF(AW3&gt;AX3,1,0)</f>
        <v>0</v>
      </c>
      <c r="CZ3" s="18">
        <f t="shared" ref="CZ3:CZ17" si="49">IF(AY3&gt;AZ3,1,0)</f>
        <v>0</v>
      </c>
      <c r="DA3" s="18">
        <f t="shared" ref="DA3:DA17" si="50">IF(AQ3&lt;AR3,1,0)</f>
        <v>0</v>
      </c>
      <c r="DB3" s="18">
        <f t="shared" ref="DB3:DB17" si="51">IF(AS3&lt;AT3,1,0)</f>
        <v>0</v>
      </c>
      <c r="DC3" s="18">
        <f t="shared" ref="DC3:DC17" si="52">IF(AU3&lt;AV3,1,0)</f>
        <v>0</v>
      </c>
      <c r="DD3" s="18">
        <f t="shared" ref="DD3:DD17" si="53">IF(AW3&lt;AX3,1,0)</f>
        <v>0</v>
      </c>
      <c r="DE3" s="18">
        <f t="shared" ref="DE3:DE17" si="54">IF(AY3&lt;AZ3,1,0)</f>
        <v>0</v>
      </c>
      <c r="DF3" s="18"/>
      <c r="DG3" s="20" t="str">
        <f t="shared" ref="DG3:DG17" si="55">IF(DM3&gt;DN3,1,IF(DM3&lt;DN3,2,IF(DM3=DN3,"ng")))</f>
        <v>ng</v>
      </c>
      <c r="DH3" s="20" t="str">
        <f t="shared" ref="DH3:DH17" si="56">IF(DO3&gt;DP3,1,IF(DO3&lt;DP3,2,IF(DO3=DP3,"ng")))</f>
        <v>ng</v>
      </c>
      <c r="DI3" s="20" t="str">
        <f t="shared" ref="DI3:DI17" si="57">IF(DQ3&gt;DR3,1,IF(DQ3&lt;DR3,2,IF(DQ3=DR3,"ng")))</f>
        <v>ng</v>
      </c>
      <c r="DJ3" s="20" t="str">
        <f t="shared" ref="DJ3:DJ17" si="58">IF(DS3&gt;DT3,1,IF(DS3&lt;DT3,2,IF(DS3=DT3,"ng")))</f>
        <v>ng</v>
      </c>
      <c r="DK3" s="20" t="str">
        <f t="shared" ref="DK3:DK17" si="59">IF(DU3&gt;DV3,1,IF(DU3&lt;DV3,2,IF(DU3=DV3,"ng")))</f>
        <v>ng</v>
      </c>
      <c r="DL3" s="20"/>
      <c r="DM3" s="20">
        <f t="shared" ref="DM3:DM17" si="60">SUMIF(BH3:BL3,"&gt;0",BH3:BL3)</f>
        <v>0</v>
      </c>
      <c r="DN3" s="20">
        <f t="shared" ref="DN3:DN17" si="61">SUMIF(BM3:BQ3,"&gt;0",BM3:BQ3)</f>
        <v>0</v>
      </c>
      <c r="DO3" s="20">
        <f t="shared" ref="DO3:DO17" si="62">SUMIF(BR3:BV3,"&gt;0",BR3:BV3)</f>
        <v>0</v>
      </c>
      <c r="DP3" s="20">
        <f t="shared" ref="DP3:DP17" si="63">SUMIF(BW3:CA3,"&gt;0",BW3:CA3)</f>
        <v>0</v>
      </c>
      <c r="DQ3" s="20">
        <f t="shared" ref="DQ3:DQ17" si="64">SUMIF(CB3:CF3,"&gt;0",CB3:CF3)</f>
        <v>0</v>
      </c>
      <c r="DR3" s="20">
        <f t="shared" ref="DR3:DR17" si="65">SUMIF(CG3:CK3,"&gt;0",CG3:CK3)</f>
        <v>0</v>
      </c>
      <c r="DS3" s="20">
        <f t="shared" ref="DS3:DS17" si="66">SUMIF(CL3:CP3,"&gt;0",CL3:CP3)</f>
        <v>0</v>
      </c>
      <c r="DT3" s="20">
        <f t="shared" ref="DT3:DT17" si="67">SUMIF(CQ3:CU3,"&gt;0",CQ3:CU3)</f>
        <v>0</v>
      </c>
      <c r="DU3" s="20">
        <f t="shared" ref="DU3:DU17" si="68">SUMIF(CV3:CZ3,"&gt;0",CV3:CZ3)</f>
        <v>0</v>
      </c>
      <c r="DV3" s="20">
        <f t="shared" ref="DV3:DV17" si="69">SUMIF(DA3:DE3,"&gt;0",DA3:DE3)</f>
        <v>0</v>
      </c>
      <c r="DW3" s="20"/>
      <c r="DX3" s="20">
        <f>IF(C3&gt;D3,1,3)</f>
        <v>3</v>
      </c>
      <c r="DY3" s="20">
        <f>IF(C3&lt;D3,2,3)</f>
        <v>3</v>
      </c>
      <c r="DZ3" s="20">
        <f>IF(E3&gt;F3,1,3)</f>
        <v>3</v>
      </c>
      <c r="EA3" s="20">
        <f>IF(E3&lt;F3,2,3)</f>
        <v>3</v>
      </c>
      <c r="EB3" s="20">
        <f>IF(G3&gt;H3,1,3)</f>
        <v>3</v>
      </c>
      <c r="EC3" s="20">
        <f>IF(G3&lt;H3,2,3)</f>
        <v>3</v>
      </c>
      <c r="ED3" s="20">
        <f>IF(I3&gt;J3,1,3)</f>
        <v>3</v>
      </c>
      <c r="EE3" s="20">
        <f>IF(I3&lt;J3,2,3)</f>
        <v>3</v>
      </c>
      <c r="EF3" s="20">
        <f>IF(K3&gt;L3,1,3)</f>
        <v>3</v>
      </c>
      <c r="EG3" s="20">
        <f>IF(K3&lt;L3,2,3)</f>
        <v>3</v>
      </c>
      <c r="EH3" s="20">
        <f>IF(M3&gt;N3,1,3)</f>
        <v>3</v>
      </c>
      <c r="EI3" s="20">
        <f>IF(M3&lt;N3,2,3)</f>
        <v>3</v>
      </c>
      <c r="EJ3" s="20">
        <f>IF(O3&gt;P3,1,3)</f>
        <v>3</v>
      </c>
      <c r="EK3" s="20">
        <f>IF(O3&lt;P3,2,3)</f>
        <v>3</v>
      </c>
      <c r="EL3" s="20">
        <f>IF(Q3&gt;R3,1,3)</f>
        <v>3</v>
      </c>
      <c r="EM3" s="20">
        <f>IF(Q3&lt;R3,2,3)</f>
        <v>3</v>
      </c>
      <c r="EN3" s="20">
        <f>IF(S3&gt;T3,1,3)</f>
        <v>3</v>
      </c>
      <c r="EO3" s="20">
        <f>IF(S3&lt;T3,2,3)</f>
        <v>3</v>
      </c>
      <c r="EP3" s="20">
        <f>IF(U3&gt;V3,1,3)</f>
        <v>3</v>
      </c>
      <c r="EQ3" s="20">
        <f>IF(U3&lt;V3,2,3)</f>
        <v>3</v>
      </c>
      <c r="ER3" s="20">
        <f>IF(W3&gt;X3,1,3)</f>
        <v>3</v>
      </c>
      <c r="ES3" s="20">
        <f>IF(W3&lt;X3,2,3)</f>
        <v>3</v>
      </c>
      <c r="ET3" s="20">
        <f>IF(Y3&gt;Z3,1,3)</f>
        <v>3</v>
      </c>
      <c r="EU3" s="20">
        <f>IF(Y3&lt;Z3,2,3)</f>
        <v>3</v>
      </c>
      <c r="EV3" s="20">
        <f>IF(AA3&gt;AB3,1,3)</f>
        <v>3</v>
      </c>
      <c r="EW3" s="20">
        <f>IF(AA3&lt;AB3,2,3)</f>
        <v>3</v>
      </c>
      <c r="EX3" s="20">
        <f>IF(AC3&gt;AD3,1,3)</f>
        <v>3</v>
      </c>
      <c r="EY3" s="20">
        <f>IF(AC3&lt;AD3,2,3)</f>
        <v>3</v>
      </c>
      <c r="EZ3" s="20">
        <f>IF(AE3&gt;AF3,1,3)</f>
        <v>3</v>
      </c>
      <c r="FA3" s="20">
        <f>IF(AE3&lt;AF3,2,3)</f>
        <v>3</v>
      </c>
      <c r="FB3" s="20">
        <f>IF(AG3&gt;AH3,1,3)</f>
        <v>3</v>
      </c>
      <c r="FC3" s="20">
        <f>IF(AG3&lt;AH3,2,3)</f>
        <v>3</v>
      </c>
      <c r="FD3" s="20">
        <f>IF(AI3&gt;AJ3,1,3)</f>
        <v>3</v>
      </c>
      <c r="FE3" s="20">
        <f>IF(AI3&lt;AJ3,2,3)</f>
        <v>3</v>
      </c>
      <c r="FF3" s="20">
        <f>IF(AK3&gt;AL3,1,3)</f>
        <v>3</v>
      </c>
      <c r="FG3" s="20">
        <f>IF(AK3&lt;AL3,2,3)</f>
        <v>3</v>
      </c>
      <c r="FH3" s="20">
        <f>IF(AM3&gt;AN3,1,3)</f>
        <v>3</v>
      </c>
      <c r="FI3" s="20">
        <f>IF(AM3&lt;AN3,2,3)</f>
        <v>3</v>
      </c>
      <c r="FJ3" s="20">
        <f>IF(AO3&gt;AP3,1,3)</f>
        <v>3</v>
      </c>
      <c r="FK3" s="20">
        <f>IF(AO3&lt;AP3,2,3)</f>
        <v>3</v>
      </c>
      <c r="FL3" s="20">
        <f>IF(AQ3&gt;AR3,1,3)</f>
        <v>3</v>
      </c>
      <c r="FM3" s="20">
        <f>IF(AQ3&lt;AR3,2,3)</f>
        <v>3</v>
      </c>
      <c r="FN3" s="20">
        <f>IF(AS3&gt;AT3,1,3)</f>
        <v>3</v>
      </c>
      <c r="FO3" s="20">
        <f>IF(AS3&lt;AT3,2,3)</f>
        <v>3</v>
      </c>
      <c r="FP3" s="20">
        <f>IF(AU3&gt;AV3,1,3)</f>
        <v>3</v>
      </c>
      <c r="FQ3" s="20">
        <f>IF(AU3&lt;AV3,2,3)</f>
        <v>3</v>
      </c>
      <c r="FR3" s="20">
        <f>IF(AW3&gt;AX3,1,3)</f>
        <v>3</v>
      </c>
      <c r="FS3" s="20">
        <f>IF(AW3&lt;AX3,2,3)</f>
        <v>3</v>
      </c>
      <c r="FT3" s="20">
        <f>IF(AY3&gt;AZ3,1,3)</f>
        <v>3</v>
      </c>
      <c r="FU3" s="20">
        <f>IF(AY3&lt;AZ3,2,3)</f>
        <v>3</v>
      </c>
      <c r="FV3" s="20"/>
      <c r="FW3" s="20">
        <f t="shared" ref="FW3:FW17" si="70">IF(OR(DX3=$JB$2,DY3=$JB$2),1,0)</f>
        <v>0</v>
      </c>
      <c r="FX3" s="20">
        <f t="shared" ref="FX3:FX17" si="71">IF(OR(DZ3=$JC$2,EA3=$JC$2),1,0)</f>
        <v>0</v>
      </c>
      <c r="FY3" s="20">
        <f t="shared" ref="FY3:FY17" si="72">IF(OR(EB3=$JD$2,EC3=$JD$2),1,0)</f>
        <v>0</v>
      </c>
      <c r="FZ3" s="20">
        <f t="shared" ref="FZ3:FZ17" si="73">IF(OR(ED3=$JE$2,EE3=$JE$2),1,0)</f>
        <v>0</v>
      </c>
      <c r="GA3" s="20">
        <f t="shared" ref="GA3:GA17" si="74">IF(OR(EF3=$JF$2,EG3=$JF$2),1,0)</f>
        <v>0</v>
      </c>
      <c r="GB3" s="20">
        <f t="shared" ref="GB3:GB17" si="75">IF(OR(EH3=$JB$3,EI3=$JB$3),1,0)</f>
        <v>0</v>
      </c>
      <c r="GC3" s="20">
        <f t="shared" ref="GC3:GC17" si="76">IF(OR(EJ3=$JC$3,EK3=$JC$3),1,0)</f>
        <v>0</v>
      </c>
      <c r="GD3" s="20">
        <f t="shared" ref="GD3:GD17" si="77">IF(OR(EL3=$JD$3,EM3=$JD$3),1,0)</f>
        <v>0</v>
      </c>
      <c r="GE3" s="20">
        <f t="shared" ref="GE3:GE17" si="78">IF(OR(EN3=$JE$3,EO3=$JE$3),1,0)</f>
        <v>0</v>
      </c>
      <c r="GF3" s="20">
        <f t="shared" ref="GF3:GF17" si="79">IF(OR(EP3=$JF$3,EQ3=$JF$3),1,0)</f>
        <v>0</v>
      </c>
      <c r="GG3" s="20">
        <f t="shared" ref="GG3:GG17" si="80">IF(OR(ER3=$JB$4,ES3=$JB$4),1,0)</f>
        <v>0</v>
      </c>
      <c r="GH3" s="20">
        <f t="shared" ref="GH3:GH17" si="81">IF(OR(ET3=$JC$4,EU3=$JC$4),1,0)</f>
        <v>0</v>
      </c>
      <c r="GI3" s="20">
        <f t="shared" ref="GI3:GI17" si="82">IF(OR(EV3=$JD$4,EW3=$JD$4),1,0)</f>
        <v>0</v>
      </c>
      <c r="GJ3" s="20">
        <f t="shared" ref="GJ3:GJ17" si="83">IF(OR(EX3=$JE$4,EY3=$JE$4),1,0)</f>
        <v>0</v>
      </c>
      <c r="GK3" s="20">
        <f t="shared" ref="GK3:GK17" si="84">IF(OR(EZ3=$JF$4,FA3=$JF$4),1,0)</f>
        <v>0</v>
      </c>
      <c r="GL3" s="20">
        <f t="shared" ref="GL3:GL17" si="85">IF(OR(FB3=$JB$5,FC3=$JB$5),1,0)</f>
        <v>0</v>
      </c>
      <c r="GM3" s="20">
        <f t="shared" ref="GM3:GM17" si="86">IF(OR(FD3=$JC$5,FE3=$JC$5),1,0)</f>
        <v>0</v>
      </c>
      <c r="GN3" s="20">
        <f t="shared" ref="GN3:GN17" si="87">IF(OR(FF3=$JD$5,FG3=$JD$5),1,0)</f>
        <v>0</v>
      </c>
      <c r="GO3" s="20">
        <f t="shared" ref="GO3:GO17" si="88">IF(OR(FH3=$JE$5,FI3=$JE$5),1,0)</f>
        <v>0</v>
      </c>
      <c r="GP3" s="20">
        <f t="shared" ref="GP3:GP17" si="89">IF(OR(FJ3=$JF$5,FK3=$JF$5),1,0)</f>
        <v>0</v>
      </c>
      <c r="GQ3" s="20">
        <f t="shared" ref="GQ3:GQ17" si="90">IF(OR(FL3=$JB$6,FM3=$JB$6),1,0)</f>
        <v>0</v>
      </c>
      <c r="GR3" s="20">
        <f t="shared" ref="GR3:GR17" si="91">IF(OR(FN3=$JC$6,FO3=$JC$6),1,0)</f>
        <v>0</v>
      </c>
      <c r="GS3" s="20">
        <f t="shared" ref="GS3:GS17" si="92">IF(OR(FP3=$JD$6,FQ3=$JD$6),1,0)</f>
        <v>0</v>
      </c>
      <c r="GT3" s="20">
        <f t="shared" ref="GT3:GT17" si="93">IF(OR(FR3=$JE$6,FS3=$JE$6),1,0)</f>
        <v>0</v>
      </c>
      <c r="GU3" s="20">
        <f t="shared" ref="GU3:GU17" si="94">IF(OR(FT3=$JF$6,FU3=$JF$6),1,0)</f>
        <v>0</v>
      </c>
      <c r="GV3" s="20"/>
      <c r="GW3" s="20">
        <f t="shared" ref="GW3:GW17" si="95">SUMIF(FW3:GA3,"&gt;0",FW3:GA3)</f>
        <v>0</v>
      </c>
      <c r="GX3" s="20">
        <f t="shared" ref="GX3:GX17" si="96">SUMIF(GB3:GF3,"&gt;0",GB3:GF3)</f>
        <v>0</v>
      </c>
      <c r="GY3" s="20">
        <f t="shared" ref="GY3:GY17" si="97">SUMIF(GG3:GK3,"&gt;0",GG3:GK3)</f>
        <v>0</v>
      </c>
      <c r="GZ3" s="20">
        <f t="shared" ref="GZ3:GZ17" si="98">SUMIF(GL3:GP3,"&gt;0",GL3:GP3)</f>
        <v>0</v>
      </c>
      <c r="HA3" s="20">
        <f t="shared" ref="HA3:HA17" si="99">SUMIF(GQ3:GU3,"&gt;0",GQ3:GU3)</f>
        <v>0</v>
      </c>
      <c r="HC3" s="105" t="s">
        <v>26</v>
      </c>
      <c r="HD3" s="106"/>
      <c r="HE3" s="106"/>
      <c r="HF3" s="106"/>
      <c r="HG3" s="106"/>
      <c r="HH3" s="107"/>
      <c r="HI3" s="28">
        <v>3</v>
      </c>
      <c r="HJ3" s="29"/>
      <c r="HK3" s="29">
        <v>6</v>
      </c>
      <c r="HL3" s="29">
        <v>4</v>
      </c>
      <c r="HM3" s="29"/>
      <c r="HN3" s="29">
        <v>6</v>
      </c>
      <c r="HO3" s="29">
        <v>4</v>
      </c>
      <c r="HP3" s="29"/>
      <c r="HQ3" s="29">
        <v>6</v>
      </c>
      <c r="HR3" s="29" t="s">
        <v>39</v>
      </c>
      <c r="HS3" s="29"/>
      <c r="HT3" s="29" t="s">
        <v>39</v>
      </c>
      <c r="HU3" s="29" t="s">
        <v>39</v>
      </c>
      <c r="HV3" s="29"/>
      <c r="HW3" s="30" t="s">
        <v>39</v>
      </c>
      <c r="HX3" s="61"/>
      <c r="HZ3" s="9">
        <f t="shared" ref="HZ3:HZ6" si="100">IF(IB3&gt;IC3,1,IF(IB3&lt;IC3,2,IF(IB3=IC3,"ng")))</f>
        <v>2</v>
      </c>
      <c r="IB3" s="9">
        <f t="shared" ref="IB3:IB6" si="101">SUM(IF3,IH3,IJ3,IL3,IN3)</f>
        <v>0</v>
      </c>
      <c r="IC3" s="9">
        <f t="shared" ref="IC3:IC6" si="102">SUM(IG3,II3,IK3,IM3,IO3)</f>
        <v>3</v>
      </c>
      <c r="IF3" s="9">
        <f t="shared" ref="IF3:IF6" si="103">IF(HI3&gt;HK3,1,0)</f>
        <v>0</v>
      </c>
      <c r="IG3" s="24">
        <f t="shared" ref="IG3:IG6" si="104">IF(HI3&lt;HK3,1,0)</f>
        <v>1</v>
      </c>
      <c r="IH3" s="9">
        <f t="shared" ref="IH3:IH6" si="105">IF(HL3&gt;HN3,1,0)</f>
        <v>0</v>
      </c>
      <c r="II3" s="24">
        <f t="shared" ref="II3:II6" si="106">IF(HL3&lt;HN3,1,0)</f>
        <v>1</v>
      </c>
      <c r="IJ3" s="9">
        <f t="shared" ref="IJ3:IJ6" si="107">IF(HO3&gt;HQ3,1,0)</f>
        <v>0</v>
      </c>
      <c r="IK3" s="24">
        <f t="shared" ref="IK3:IK6" si="108">IF(HO3&lt;HQ3,1,0)</f>
        <v>1</v>
      </c>
      <c r="IL3" s="9">
        <f t="shared" ref="IL3:IL6" si="109">IF(HR3&gt;HT3,1,0)</f>
        <v>0</v>
      </c>
      <c r="IM3" s="24">
        <f t="shared" ref="IM3:IM6" si="110">IF(HR3&lt;HT3,1,0)</f>
        <v>0</v>
      </c>
      <c r="IN3" s="9">
        <f t="shared" ref="IN3:IN6" si="111">IF(HU3&gt;HW3,1,0)</f>
        <v>0</v>
      </c>
      <c r="IO3" s="24">
        <f t="shared" ref="IO3:IO6" si="112">IF(HU3&lt;HW3,1,0)</f>
        <v>0</v>
      </c>
      <c r="IQ3" s="9" t="b">
        <f t="shared" ref="IQ3:IQ6" si="113">IF(HI3&gt;HK3,1)</f>
        <v>0</v>
      </c>
      <c r="IR3" s="24">
        <f t="shared" ref="IR3:IR6" si="114">IF(HI3&lt;HK3,2)</f>
        <v>2</v>
      </c>
      <c r="IS3" s="9" t="b">
        <f t="shared" ref="IS3:IS6" si="115">IF(HL3&gt;HN3,1)</f>
        <v>0</v>
      </c>
      <c r="IT3" s="24">
        <f t="shared" ref="IT3:IT6" si="116">IF(HL3&lt;HN3,2)</f>
        <v>2</v>
      </c>
      <c r="IU3" s="9" t="b">
        <f t="shared" ref="IU3:IU6" si="117">IF(HO3&gt;HQ3,1)</f>
        <v>0</v>
      </c>
      <c r="IV3" s="24">
        <f t="shared" ref="IV3:IV6" si="118">IF(HO3&lt;HQ3,2)</f>
        <v>2</v>
      </c>
      <c r="IW3" s="9" t="b">
        <f t="shared" ref="IW3:IW6" si="119">IF(HR3&gt;HT3,1)</f>
        <v>0</v>
      </c>
      <c r="IX3" s="24" t="b">
        <f t="shared" ref="IX3:IX6" si="120">IF(HR3&lt;HT3,2)</f>
        <v>0</v>
      </c>
      <c r="IY3" s="9" t="b">
        <f t="shared" ref="IY3:IY6" si="121">IF(HU3&gt;HW3,1)</f>
        <v>0</v>
      </c>
      <c r="IZ3" s="24" t="b">
        <f t="shared" ref="IZ3:IZ6" si="122">IF(HU3&lt;HW3,2)</f>
        <v>0</v>
      </c>
      <c r="JB3" s="9">
        <f t="shared" ref="JB3:JB6" si="123">SUMIF(IQ3:IR3,"&gt;0",IQ3:IR3)</f>
        <v>2</v>
      </c>
      <c r="JC3" s="9">
        <f t="shared" ref="JC3:JC6" si="124">SUMIF(IS3:IT3,"&gt;0",IS3:IT3)</f>
        <v>2</v>
      </c>
      <c r="JD3" s="9">
        <f t="shared" ref="JD3:JD6" si="125">SUMIF(IU3:IV3,"&gt;0",IU3:IV3)</f>
        <v>2</v>
      </c>
      <c r="JE3" s="9">
        <f t="shared" ref="JE3:JE6" si="126">SUMIF(IW3:IX3,"&gt;0",IW3:IX3)</f>
        <v>0</v>
      </c>
      <c r="JF3" s="9">
        <f t="shared" ref="JF3:JF6" si="127">SUMIF(IY3:IZ3,"&gt;0",IY3:IZ3)</f>
        <v>0</v>
      </c>
      <c r="JH3" s="63">
        <f t="shared" ref="JH3:JH17" si="128">IF(DG3=$HZ$2,1,0)</f>
        <v>0</v>
      </c>
      <c r="JI3" s="63">
        <f t="shared" ref="JI3:JI17" si="129">IF(AND(DM3=$IB$2,DN3=$IC$2),1,0)</f>
        <v>0</v>
      </c>
      <c r="JJ3" s="63">
        <f t="shared" ref="JJ3:JJ19" si="130">GW3</f>
        <v>0</v>
      </c>
      <c r="JK3" s="63">
        <f t="shared" ref="JK3:JK16" si="131">IF(DH3=$HZ$3,1,0)</f>
        <v>0</v>
      </c>
      <c r="JL3" s="63">
        <f t="shared" ref="JL3:JL17" si="132">IF(AND(DO3=$IB$3,DP3=$IC$3),1,0)</f>
        <v>0</v>
      </c>
      <c r="JM3" s="63">
        <f t="shared" ref="JM3:JM17" si="133">GX3</f>
        <v>0</v>
      </c>
      <c r="JN3" s="65">
        <f t="shared" ref="JN3:JN16" si="134">IF(DI3=$HZ$4,1,0)</f>
        <v>0</v>
      </c>
      <c r="JO3" s="65">
        <f t="shared" ref="JO3:JO17" si="135">IF(AND(DQ3=$IB$4,DR3=$IC$4),1,0)</f>
        <v>0</v>
      </c>
      <c r="JP3" s="65">
        <f t="shared" ref="JP3:JP17" si="136">GY3</f>
        <v>0</v>
      </c>
      <c r="JQ3" s="65">
        <f t="shared" ref="JQ3:JQ17" si="137">IF(DJ3=$HZ$5,1,0)</f>
        <v>0</v>
      </c>
      <c r="JR3" s="65">
        <f t="shared" ref="JR3:JR17" si="138">IF(AND(DS3=$IB$5,DT3=$IC$5),1,0)</f>
        <v>0</v>
      </c>
      <c r="JS3" s="65">
        <f t="shared" ref="JS3:JS17" si="139">GZ3</f>
        <v>0</v>
      </c>
      <c r="JT3" s="65">
        <f t="shared" ref="JT3:JT17" si="140">IF(DK3=$HZ$6,1,0)</f>
        <v>0</v>
      </c>
      <c r="JU3" s="65">
        <f t="shared" ref="JU3:JU17" si="141">IF(AND(DU3=$IB$6,DV3=$IC$6),1,0)</f>
        <v>0</v>
      </c>
      <c r="JV3" s="65">
        <f t="shared" ref="JV3:JV17" si="142">HA3</f>
        <v>0</v>
      </c>
      <c r="JW3" s="65">
        <f>IF(JH2&lt;JH3,6,IF(AND(JH2=JH3,JI2&lt;JI3),7,IF(AND(JH2=JH3,JI2=JI3,JJ2&lt;JJ3),7,IF(AND(JH2=JH3,JI2=JI3,JJ2=JJ3),6))))</f>
        <v>6</v>
      </c>
      <c r="JX3" s="65">
        <f>IF(JH2&gt;JH3,4,IF(AND(JH2=JH3,JI2&gt;JI3),5,IF(AND(JH2=JH3,JI2=JI3,JJ2&gt;JJ3),6,0)))</f>
        <v>0</v>
      </c>
      <c r="JZ3" s="65">
        <f>IF(JK2&lt;JK3,6,IF(AND(JK2=JK3,JL2&lt;JL3),7,IF(AND(JK2=JK3,JL2=JL3,JM2&lt;JM3),7,IF(AND(JK2=JK3,JL2=JL3,JM2=JM3),6))))</f>
        <v>6</v>
      </c>
      <c r="KA3" s="65">
        <f>IF(JK2&gt;JK3,4,IF(AND(JK2=JK3,JL2&gt;JL3),5,IF(AND(JK2=JK3,JL2=JL3,JM2&gt;JM3),6,0)))</f>
        <v>0</v>
      </c>
      <c r="KB3" s="65"/>
      <c r="KC3" s="65">
        <f>IF(JN2&lt;JN3,6,IF(AND(JN2=JN3,JO2&lt;JO3),7,IF(AND(JN2=JN3,JO2=JO3,JP2&lt;JP3),7,IF(AND(JN2=JN3,JO2=JO3,JP2=JP3),6))))</f>
        <v>6</v>
      </c>
      <c r="KD3" s="65">
        <f>IF(JN2&gt;JN3,4,IF(AND(JN2=JN3,JO2&gt;JO3),5,IF(AND(JN2=JN3,JO2=JO3,JP2&gt;JP3),6,0)))</f>
        <v>0</v>
      </c>
      <c r="KF3" s="65">
        <f>IF(JQ2&lt;JQ3,6,IF(AND(JQ2=JQ3,JR2&lt;JR3),7,IF(AND(JQ2=JQ3,JR2=JR3,JS2&lt;JS3),7,IF(AND(JQ2=JQ3,JR2=JR3,JS2=JS3),6))))</f>
        <v>6</v>
      </c>
      <c r="KG3" s="65">
        <f>IF(JQ2&gt;JQ3,4,IF(AND(JQ2=JQ3,JR2&gt;JR3),5,IF(AND(JQ2=JQ3,JR2=JR3,JS2&gt;JS3),6,0)))</f>
        <v>0</v>
      </c>
      <c r="KI3" s="65">
        <f>IF(JT2&lt;JT3,6,IF(AND(JT2=JT3,JU2&lt;JU3),7,IF(AND(JT2=JT3,JU2=JU3,JV2&lt;JV3),7,IF(AND(JT2=JT3,JU2=JU3,JV2=JV3),6))))</f>
        <v>6</v>
      </c>
      <c r="KJ3" s="65">
        <f>IF(JT2&gt;JT3,4,IF(AND(JT2=JT3,JU2&gt;JU3),5,IF(AND(JT2=JT3,JU2=JU3,JV2&gt;JV3),6,0)))</f>
        <v>0</v>
      </c>
    </row>
    <row r="4" spans="1:296" s="9" customFormat="1" x14ac:dyDescent="0.25">
      <c r="A4" s="9">
        <v>3</v>
      </c>
      <c r="B4" s="9" t="str">
        <f>IF('p1'!B5&lt;&gt;"",'p1'!B5,"")</f>
        <v>BYE</v>
      </c>
      <c r="C4" s="9">
        <f>VALUE(MID('p1'!C5,1,1))</f>
        <v>0</v>
      </c>
      <c r="D4" s="9">
        <f>VALUE(MID('p1'!C5,2,1))</f>
        <v>0</v>
      </c>
      <c r="E4" s="9">
        <f>VALUE(MID('p1'!C5,3,1))</f>
        <v>0</v>
      </c>
      <c r="F4" s="9">
        <f>VALUE(MID('p1'!C5,4,1))</f>
        <v>0</v>
      </c>
      <c r="G4" s="9">
        <f>VALUE(MID('p1'!C5,5,1))</f>
        <v>0</v>
      </c>
      <c r="H4" s="9">
        <f>VALUE(MID('p1'!C5,6,1))</f>
        <v>0</v>
      </c>
      <c r="I4" s="9">
        <f>VALUE(MID('p1'!C5,7,1))</f>
        <v>0</v>
      </c>
      <c r="J4" s="9">
        <f>VALUE(MID('p1'!C5,8,1))</f>
        <v>0</v>
      </c>
      <c r="K4" s="9">
        <f>VALUE(MID('p1'!C5,9,1))</f>
        <v>0</v>
      </c>
      <c r="L4" s="9">
        <f>VALUE(MID('p1'!C5,10,1))</f>
        <v>0</v>
      </c>
      <c r="M4" s="9">
        <f>VALUE(MID('p1'!C5,12,1))</f>
        <v>0</v>
      </c>
      <c r="N4" s="9">
        <f>VALUE(MID('p1'!C5,13,1))</f>
        <v>0</v>
      </c>
      <c r="O4" s="9">
        <f>VALUE(MID('p1'!C5,14,1))</f>
        <v>0</v>
      </c>
      <c r="P4" s="9">
        <f>VALUE(MID('p1'!C5,15,1))</f>
        <v>0</v>
      </c>
      <c r="Q4" s="9">
        <f>VALUE(MID('p1'!C5,16,1))</f>
        <v>0</v>
      </c>
      <c r="R4" s="9">
        <f>VALUE(MID('p1'!C5,17,1))</f>
        <v>0</v>
      </c>
      <c r="S4" s="9">
        <f>VALUE(MID('p1'!C5,18,1))</f>
        <v>0</v>
      </c>
      <c r="T4" s="9">
        <f>VALUE(MID('p1'!C5,19,1))</f>
        <v>0</v>
      </c>
      <c r="U4" s="9">
        <f>VALUE(MID('p1'!C5,20,1))</f>
        <v>0</v>
      </c>
      <c r="V4" s="9">
        <f>VALUE(MID('p1'!C5,21,1))</f>
        <v>0</v>
      </c>
      <c r="W4" s="9">
        <f>VALUE(MID('p1'!C5,23,1))</f>
        <v>0</v>
      </c>
      <c r="X4" s="9">
        <f>VALUE(MID('p1'!C5,24,1))</f>
        <v>0</v>
      </c>
      <c r="Y4" s="9">
        <f>VALUE(MID('p1'!C5,25,1))</f>
        <v>0</v>
      </c>
      <c r="Z4" s="13">
        <f>VALUE(MID('p1'!C5,26,1))</f>
        <v>0</v>
      </c>
      <c r="AA4" s="14">
        <f>VALUE(MID('p1'!C5,27,1))</f>
        <v>0</v>
      </c>
      <c r="AB4" s="13">
        <f>VALUE(MID('p1'!C5,28,1))</f>
        <v>0</v>
      </c>
      <c r="AC4" s="13">
        <f>VALUE(MID('p1'!C5,29,1))</f>
        <v>0</v>
      </c>
      <c r="AD4" s="14">
        <f>VALUE(MID('p1'!C5,30,1))</f>
        <v>0</v>
      </c>
      <c r="AE4" s="13">
        <f>VALUE(MID('p1'!C5,31,1))</f>
        <v>0</v>
      </c>
      <c r="AF4" s="13">
        <f>VALUE(MID('p1'!C5,32,1))</f>
        <v>0</v>
      </c>
      <c r="AG4" s="14">
        <f>VALUE(MID('p1'!C5,34,1))</f>
        <v>0</v>
      </c>
      <c r="AH4" s="13">
        <f>VALUE(MID('p1'!C5,35,1))</f>
        <v>0</v>
      </c>
      <c r="AI4" s="13">
        <f>VALUE(MID('p1'!C5,36,1))</f>
        <v>0</v>
      </c>
      <c r="AJ4" s="14">
        <f>VALUE(MID('p1'!C5,37,1))</f>
        <v>0</v>
      </c>
      <c r="AK4" s="13">
        <f>VALUE(MID('p1'!C5,38,1))</f>
        <v>0</v>
      </c>
      <c r="AL4" s="13">
        <f>VALUE(MID('p1'!C5,39,1))</f>
        <v>0</v>
      </c>
      <c r="AM4" s="14">
        <f>VALUE(MID('p1'!C5,40,1))</f>
        <v>0</v>
      </c>
      <c r="AN4" s="13">
        <f>VALUE(MID('p1'!C5,41,1))</f>
        <v>0</v>
      </c>
      <c r="AO4" s="13">
        <f>VALUE(MID('p1'!C5,42,1))</f>
        <v>0</v>
      </c>
      <c r="AP4" s="14">
        <f>VALUE(MID('p1'!C5,43,1))</f>
        <v>0</v>
      </c>
      <c r="AQ4" s="13">
        <f>VALUE(MID('p1'!C5,45,1))</f>
        <v>0</v>
      </c>
      <c r="AR4" s="13">
        <f>VALUE(MID('p1'!C5,46,1))</f>
        <v>0</v>
      </c>
      <c r="AS4" s="14">
        <f>VALUE(MID('p1'!C5,47,1))</f>
        <v>0</v>
      </c>
      <c r="AT4" s="13">
        <f>VALUE(MID('p1'!C5,48,1))</f>
        <v>0</v>
      </c>
      <c r="AU4" s="13">
        <f>VALUE(MID('p1'!C5,49,1))</f>
        <v>0</v>
      </c>
      <c r="AV4" s="14">
        <f>VALUE(MID('p1'!C5,50,1))</f>
        <v>0</v>
      </c>
      <c r="AW4" s="13">
        <f>VALUE(MID('p1'!C5,51,1))</f>
        <v>0</v>
      </c>
      <c r="AX4" s="13">
        <f>VALUE(MID('p1'!C5,52,1))</f>
        <v>0</v>
      </c>
      <c r="AY4" s="14">
        <f>VALUE(MID('p1'!C5,53,1))</f>
        <v>0</v>
      </c>
      <c r="AZ4" s="13">
        <f>VALUE(MID('p1'!C5,54,1))</f>
        <v>0</v>
      </c>
      <c r="BB4" s="25">
        <f t="shared" si="0"/>
        <v>6</v>
      </c>
      <c r="BC4" s="26">
        <f t="shared" si="1"/>
        <v>6</v>
      </c>
      <c r="BD4" s="46">
        <f t="shared" si="2"/>
        <v>6</v>
      </c>
      <c r="BE4" s="46">
        <f t="shared" si="3"/>
        <v>6</v>
      </c>
      <c r="BF4" s="27">
        <f t="shared" si="4"/>
        <v>6</v>
      </c>
      <c r="BG4" s="18"/>
      <c r="BH4" s="18">
        <f t="shared" si="5"/>
        <v>0</v>
      </c>
      <c r="BI4" s="18">
        <f t="shared" si="6"/>
        <v>0</v>
      </c>
      <c r="BJ4" s="18">
        <f t="shared" si="7"/>
        <v>0</v>
      </c>
      <c r="BK4" s="18">
        <f t="shared" si="8"/>
        <v>0</v>
      </c>
      <c r="BL4" s="18">
        <f t="shared" si="9"/>
        <v>0</v>
      </c>
      <c r="BM4" s="18">
        <f t="shared" si="10"/>
        <v>0</v>
      </c>
      <c r="BN4" s="18">
        <f t="shared" si="11"/>
        <v>0</v>
      </c>
      <c r="BO4" s="18">
        <f t="shared" si="12"/>
        <v>0</v>
      </c>
      <c r="BP4" s="18">
        <f t="shared" si="13"/>
        <v>0</v>
      </c>
      <c r="BQ4" s="18">
        <f t="shared" si="14"/>
        <v>0</v>
      </c>
      <c r="BR4" s="18">
        <f t="shared" si="15"/>
        <v>0</v>
      </c>
      <c r="BS4" s="18">
        <f t="shared" si="16"/>
        <v>0</v>
      </c>
      <c r="BT4" s="18">
        <f t="shared" si="17"/>
        <v>0</v>
      </c>
      <c r="BU4" s="18">
        <f t="shared" si="18"/>
        <v>0</v>
      </c>
      <c r="BV4" s="18">
        <f t="shared" si="19"/>
        <v>0</v>
      </c>
      <c r="BW4" s="18">
        <f t="shared" si="20"/>
        <v>0</v>
      </c>
      <c r="BX4" s="18">
        <f t="shared" si="21"/>
        <v>0</v>
      </c>
      <c r="BY4" s="18">
        <f t="shared" si="22"/>
        <v>0</v>
      </c>
      <c r="BZ4" s="18">
        <f t="shared" si="23"/>
        <v>0</v>
      </c>
      <c r="CA4" s="18">
        <f t="shared" si="24"/>
        <v>0</v>
      </c>
      <c r="CB4" s="18">
        <f t="shared" si="25"/>
        <v>0</v>
      </c>
      <c r="CC4" s="18">
        <f t="shared" si="26"/>
        <v>0</v>
      </c>
      <c r="CD4" s="18">
        <f t="shared" si="27"/>
        <v>0</v>
      </c>
      <c r="CE4" s="18">
        <f t="shared" si="28"/>
        <v>0</v>
      </c>
      <c r="CF4" s="18">
        <f t="shared" si="29"/>
        <v>0</v>
      </c>
      <c r="CG4" s="18">
        <f t="shared" si="30"/>
        <v>0</v>
      </c>
      <c r="CH4" s="18">
        <f t="shared" si="31"/>
        <v>0</v>
      </c>
      <c r="CI4" s="18">
        <f t="shared" si="32"/>
        <v>0</v>
      </c>
      <c r="CJ4" s="18">
        <f t="shared" si="33"/>
        <v>0</v>
      </c>
      <c r="CK4" s="18">
        <f t="shared" si="34"/>
        <v>0</v>
      </c>
      <c r="CL4" s="18">
        <f t="shared" si="35"/>
        <v>0</v>
      </c>
      <c r="CM4" s="18">
        <f t="shared" si="36"/>
        <v>0</v>
      </c>
      <c r="CN4" s="18">
        <f t="shared" si="37"/>
        <v>0</v>
      </c>
      <c r="CO4" s="18">
        <f t="shared" si="38"/>
        <v>0</v>
      </c>
      <c r="CP4" s="18">
        <f t="shared" si="39"/>
        <v>0</v>
      </c>
      <c r="CQ4" s="18">
        <f t="shared" si="40"/>
        <v>0</v>
      </c>
      <c r="CR4" s="18">
        <f t="shared" si="41"/>
        <v>0</v>
      </c>
      <c r="CS4" s="18">
        <f t="shared" si="42"/>
        <v>0</v>
      </c>
      <c r="CT4" s="18">
        <f t="shared" si="43"/>
        <v>0</v>
      </c>
      <c r="CU4" s="18">
        <f t="shared" si="44"/>
        <v>0</v>
      </c>
      <c r="CV4" s="18">
        <f t="shared" si="45"/>
        <v>0</v>
      </c>
      <c r="CW4" s="18">
        <f t="shared" si="46"/>
        <v>0</v>
      </c>
      <c r="CX4" s="18">
        <f t="shared" si="47"/>
        <v>0</v>
      </c>
      <c r="CY4" s="18">
        <f t="shared" si="48"/>
        <v>0</v>
      </c>
      <c r="CZ4" s="18">
        <f t="shared" si="49"/>
        <v>0</v>
      </c>
      <c r="DA4" s="18">
        <f t="shared" si="50"/>
        <v>0</v>
      </c>
      <c r="DB4" s="18">
        <f t="shared" si="51"/>
        <v>0</v>
      </c>
      <c r="DC4" s="18">
        <f t="shared" si="52"/>
        <v>0</v>
      </c>
      <c r="DD4" s="18">
        <f t="shared" si="53"/>
        <v>0</v>
      </c>
      <c r="DE4" s="18">
        <f t="shared" si="54"/>
        <v>0</v>
      </c>
      <c r="DF4" s="18"/>
      <c r="DG4" s="20" t="str">
        <f t="shared" si="55"/>
        <v>ng</v>
      </c>
      <c r="DH4" s="20" t="str">
        <f t="shared" si="56"/>
        <v>ng</v>
      </c>
      <c r="DI4" s="20" t="str">
        <f t="shared" si="57"/>
        <v>ng</v>
      </c>
      <c r="DJ4" s="20" t="str">
        <f t="shared" si="58"/>
        <v>ng</v>
      </c>
      <c r="DK4" s="20" t="str">
        <f t="shared" si="59"/>
        <v>ng</v>
      </c>
      <c r="DL4" s="20"/>
      <c r="DM4" s="20">
        <f t="shared" si="60"/>
        <v>0</v>
      </c>
      <c r="DN4" s="20">
        <f t="shared" si="61"/>
        <v>0</v>
      </c>
      <c r="DO4" s="20">
        <f t="shared" si="62"/>
        <v>0</v>
      </c>
      <c r="DP4" s="20">
        <f t="shared" si="63"/>
        <v>0</v>
      </c>
      <c r="DQ4" s="20">
        <f t="shared" si="64"/>
        <v>0</v>
      </c>
      <c r="DR4" s="20">
        <f t="shared" si="65"/>
        <v>0</v>
      </c>
      <c r="DS4" s="20">
        <f t="shared" si="66"/>
        <v>0</v>
      </c>
      <c r="DT4" s="20">
        <f t="shared" si="67"/>
        <v>0</v>
      </c>
      <c r="DU4" s="20">
        <f t="shared" si="68"/>
        <v>0</v>
      </c>
      <c r="DV4" s="20">
        <f t="shared" si="69"/>
        <v>0</v>
      </c>
      <c r="DW4" s="20"/>
      <c r="DX4" s="20">
        <f t="shared" ref="DX4:DX17" si="143">IF(C4&gt;D4,1,3)</f>
        <v>3</v>
      </c>
      <c r="DY4" s="20">
        <f t="shared" ref="DY4:DY17" si="144">IF(C4&lt;D4,2,3)</f>
        <v>3</v>
      </c>
      <c r="DZ4" s="20">
        <f t="shared" ref="DZ4:DZ17" si="145">IF(E4&gt;F4,1,3)</f>
        <v>3</v>
      </c>
      <c r="EA4" s="20">
        <f t="shared" ref="EA4:EA17" si="146">IF(E4&lt;F4,2,3)</f>
        <v>3</v>
      </c>
      <c r="EB4" s="20">
        <f t="shared" ref="EB4:EB17" si="147">IF(G4&gt;H4,1,3)</f>
        <v>3</v>
      </c>
      <c r="EC4" s="20">
        <f t="shared" ref="EC4:EC17" si="148">IF(G4&lt;H4,2,3)</f>
        <v>3</v>
      </c>
      <c r="ED4" s="20">
        <f t="shared" ref="ED4:ED17" si="149">IF(I4&gt;J4,1,3)</f>
        <v>3</v>
      </c>
      <c r="EE4" s="20">
        <f t="shared" ref="EE4:EE17" si="150">IF(I4&lt;J4,2,3)</f>
        <v>3</v>
      </c>
      <c r="EF4" s="20">
        <f t="shared" ref="EF4:EF17" si="151">IF(K4&gt;L4,1,3)</f>
        <v>3</v>
      </c>
      <c r="EG4" s="20">
        <f t="shared" ref="EG4:EG17" si="152">IF(K4&lt;L4,2,3)</f>
        <v>3</v>
      </c>
      <c r="EH4" s="20">
        <f t="shared" ref="EH4:EH17" si="153">IF(M4&gt;N4,1,3)</f>
        <v>3</v>
      </c>
      <c r="EI4" s="20">
        <f t="shared" ref="EI4:EI17" si="154">IF(M4&lt;N4,2,3)</f>
        <v>3</v>
      </c>
      <c r="EJ4" s="20">
        <f t="shared" ref="EJ4:EJ17" si="155">IF(O4&gt;P4,1,3)</f>
        <v>3</v>
      </c>
      <c r="EK4" s="20">
        <f t="shared" ref="EK4:EK17" si="156">IF(O4&lt;P4,2,3)</f>
        <v>3</v>
      </c>
      <c r="EL4" s="20">
        <f t="shared" ref="EL4:EL17" si="157">IF(Q4&gt;R4,1,3)</f>
        <v>3</v>
      </c>
      <c r="EM4" s="20">
        <f t="shared" ref="EM4:EM17" si="158">IF(Q4&lt;R4,2,3)</f>
        <v>3</v>
      </c>
      <c r="EN4" s="20">
        <f t="shared" ref="EN4:EN17" si="159">IF(S4&gt;T4,1,3)</f>
        <v>3</v>
      </c>
      <c r="EO4" s="20">
        <f t="shared" ref="EO4:EO17" si="160">IF(S4&lt;T4,2,3)</f>
        <v>3</v>
      </c>
      <c r="EP4" s="20">
        <f t="shared" ref="EP4:EP17" si="161">IF(U4&gt;V4,1,3)</f>
        <v>3</v>
      </c>
      <c r="EQ4" s="20">
        <f t="shared" ref="EQ4:EQ17" si="162">IF(U4&lt;V4,2,3)</f>
        <v>3</v>
      </c>
      <c r="ER4" s="20">
        <f t="shared" ref="ER4:ER17" si="163">IF(W4&gt;X4,1,3)</f>
        <v>3</v>
      </c>
      <c r="ES4" s="20">
        <f t="shared" ref="ES4:ES17" si="164">IF(W4&lt;X4,2,3)</f>
        <v>3</v>
      </c>
      <c r="ET4" s="20">
        <f t="shared" ref="ET4:ET17" si="165">IF(Y4&gt;Z4,1,3)</f>
        <v>3</v>
      </c>
      <c r="EU4" s="20">
        <f t="shared" ref="EU4:EU17" si="166">IF(Y4&lt;Z4,2,3)</f>
        <v>3</v>
      </c>
      <c r="EV4" s="20">
        <f t="shared" ref="EV4:EV17" si="167">IF(AA4&gt;AB4,1,3)</f>
        <v>3</v>
      </c>
      <c r="EW4" s="20">
        <f t="shared" ref="EW4:EW17" si="168">IF(AA4&lt;AB4,2,3)</f>
        <v>3</v>
      </c>
      <c r="EX4" s="20">
        <f t="shared" ref="EX4:EX17" si="169">IF(AC4&gt;AD4,1,3)</f>
        <v>3</v>
      </c>
      <c r="EY4" s="20">
        <f t="shared" ref="EY4:EY17" si="170">IF(AC4&lt;AD4,2,3)</f>
        <v>3</v>
      </c>
      <c r="EZ4" s="20">
        <f t="shared" ref="EZ4:EZ17" si="171">IF(AE4&gt;AF4,1,3)</f>
        <v>3</v>
      </c>
      <c r="FA4" s="20">
        <f t="shared" ref="FA4:FA17" si="172">IF(AE4&lt;AF4,2,3)</f>
        <v>3</v>
      </c>
      <c r="FB4" s="20">
        <f t="shared" ref="FB4:FB17" si="173">IF(AG4&gt;AH4,1,3)</f>
        <v>3</v>
      </c>
      <c r="FC4" s="20">
        <f t="shared" ref="FC4:FC17" si="174">IF(AG4&lt;AH4,2,3)</f>
        <v>3</v>
      </c>
      <c r="FD4" s="20">
        <f t="shared" ref="FD4:FD17" si="175">IF(AI4&gt;AJ4,1,3)</f>
        <v>3</v>
      </c>
      <c r="FE4" s="20">
        <f t="shared" ref="FE4:FE17" si="176">IF(AI4&lt;AJ4,2,3)</f>
        <v>3</v>
      </c>
      <c r="FF4" s="20">
        <f t="shared" ref="FF4:FF17" si="177">IF(AK4&gt;AL4,1,3)</f>
        <v>3</v>
      </c>
      <c r="FG4" s="20">
        <f t="shared" ref="FG4:FG17" si="178">IF(AK4&lt;AL4,2,3)</f>
        <v>3</v>
      </c>
      <c r="FH4" s="20">
        <f t="shared" ref="FH4:FH17" si="179">IF(AM4&gt;AN4,1,3)</f>
        <v>3</v>
      </c>
      <c r="FI4" s="20">
        <f t="shared" ref="FI4:FI17" si="180">IF(AM4&lt;AN4,2,3)</f>
        <v>3</v>
      </c>
      <c r="FJ4" s="20">
        <f t="shared" ref="FJ4:FJ17" si="181">IF(AO4&gt;AP4,1,3)</f>
        <v>3</v>
      </c>
      <c r="FK4" s="20">
        <f t="shared" ref="FK4:FK17" si="182">IF(AO4&lt;AP4,2,3)</f>
        <v>3</v>
      </c>
      <c r="FL4" s="20">
        <f t="shared" ref="FL4:FL17" si="183">IF(AQ4&gt;AR4,1,3)</f>
        <v>3</v>
      </c>
      <c r="FM4" s="20">
        <f t="shared" ref="FM4:FM17" si="184">IF(AQ4&lt;AR4,2,3)</f>
        <v>3</v>
      </c>
      <c r="FN4" s="20">
        <f t="shared" ref="FN4:FN17" si="185">IF(AS4&gt;AT4,1,3)</f>
        <v>3</v>
      </c>
      <c r="FO4" s="20">
        <f t="shared" ref="FO4:FO17" si="186">IF(AS4&lt;AT4,2,3)</f>
        <v>3</v>
      </c>
      <c r="FP4" s="20">
        <f t="shared" ref="FP4:FP17" si="187">IF(AU4&gt;AV4,1,3)</f>
        <v>3</v>
      </c>
      <c r="FQ4" s="20">
        <f t="shared" ref="FQ4:FQ17" si="188">IF(AU4&lt;AV4,2,3)</f>
        <v>3</v>
      </c>
      <c r="FR4" s="20">
        <f t="shared" ref="FR4:FR17" si="189">IF(AW4&gt;AX4,1,3)</f>
        <v>3</v>
      </c>
      <c r="FS4" s="20">
        <f t="shared" ref="FS4:FS17" si="190">IF(AW4&lt;AX4,2,3)</f>
        <v>3</v>
      </c>
      <c r="FT4" s="20">
        <f t="shared" ref="FT4:FT17" si="191">IF(AY4&gt;AZ4,1,3)</f>
        <v>3</v>
      </c>
      <c r="FU4" s="20">
        <f t="shared" ref="FU4:FU17" si="192">IF(AY4&lt;AZ4,2,3)</f>
        <v>3</v>
      </c>
      <c r="FV4" s="20"/>
      <c r="FW4" s="20">
        <f t="shared" si="70"/>
        <v>0</v>
      </c>
      <c r="FX4" s="20">
        <f t="shared" si="71"/>
        <v>0</v>
      </c>
      <c r="FY4" s="20">
        <f t="shared" si="72"/>
        <v>0</v>
      </c>
      <c r="FZ4" s="20">
        <f t="shared" si="73"/>
        <v>0</v>
      </c>
      <c r="GA4" s="20">
        <f t="shared" si="74"/>
        <v>0</v>
      </c>
      <c r="GB4" s="20">
        <f t="shared" si="75"/>
        <v>0</v>
      </c>
      <c r="GC4" s="20">
        <f t="shared" si="76"/>
        <v>0</v>
      </c>
      <c r="GD4" s="20">
        <f t="shared" si="77"/>
        <v>0</v>
      </c>
      <c r="GE4" s="20">
        <f t="shared" si="78"/>
        <v>0</v>
      </c>
      <c r="GF4" s="20">
        <f t="shared" si="79"/>
        <v>0</v>
      </c>
      <c r="GG4" s="20">
        <f t="shared" si="80"/>
        <v>0</v>
      </c>
      <c r="GH4" s="20">
        <f t="shared" si="81"/>
        <v>0</v>
      </c>
      <c r="GI4" s="20">
        <f t="shared" si="82"/>
        <v>0</v>
      </c>
      <c r="GJ4" s="20">
        <f t="shared" si="83"/>
        <v>0</v>
      </c>
      <c r="GK4" s="20">
        <f t="shared" si="84"/>
        <v>0</v>
      </c>
      <c r="GL4" s="20">
        <f t="shared" si="85"/>
        <v>0</v>
      </c>
      <c r="GM4" s="20">
        <f t="shared" si="86"/>
        <v>0</v>
      </c>
      <c r="GN4" s="20">
        <f t="shared" si="87"/>
        <v>0</v>
      </c>
      <c r="GO4" s="20">
        <f t="shared" si="88"/>
        <v>0</v>
      </c>
      <c r="GP4" s="20">
        <f t="shared" si="89"/>
        <v>0</v>
      </c>
      <c r="GQ4" s="20">
        <f t="shared" si="90"/>
        <v>0</v>
      </c>
      <c r="GR4" s="20">
        <f t="shared" si="91"/>
        <v>0</v>
      </c>
      <c r="GS4" s="20">
        <f t="shared" si="92"/>
        <v>0</v>
      </c>
      <c r="GT4" s="20">
        <f t="shared" si="93"/>
        <v>0</v>
      </c>
      <c r="GU4" s="20">
        <f t="shared" si="94"/>
        <v>0</v>
      </c>
      <c r="GV4" s="20"/>
      <c r="GW4" s="20">
        <f t="shared" si="95"/>
        <v>0</v>
      </c>
      <c r="GX4" s="20">
        <f t="shared" si="96"/>
        <v>0</v>
      </c>
      <c r="GY4" s="20">
        <f t="shared" si="97"/>
        <v>0</v>
      </c>
      <c r="GZ4" s="20">
        <f t="shared" si="98"/>
        <v>0</v>
      </c>
      <c r="HA4" s="20">
        <f t="shared" si="99"/>
        <v>0</v>
      </c>
      <c r="HC4" s="108" t="s">
        <v>27</v>
      </c>
      <c r="HD4" s="109"/>
      <c r="HE4" s="109"/>
      <c r="HF4" s="109"/>
      <c r="HG4" s="109"/>
      <c r="HH4" s="110"/>
      <c r="HI4" s="28">
        <v>3</v>
      </c>
      <c r="HJ4" s="29"/>
      <c r="HK4" s="29">
        <v>6</v>
      </c>
      <c r="HL4" s="29">
        <v>4</v>
      </c>
      <c r="HM4" s="29"/>
      <c r="HN4" s="29">
        <v>6</v>
      </c>
      <c r="HO4" s="29">
        <v>0</v>
      </c>
      <c r="HP4" s="29"/>
      <c r="HQ4" s="29">
        <v>6</v>
      </c>
      <c r="HR4" s="29" t="s">
        <v>39</v>
      </c>
      <c r="HS4" s="29"/>
      <c r="HT4" s="29" t="s">
        <v>39</v>
      </c>
      <c r="HU4" s="29" t="s">
        <v>39</v>
      </c>
      <c r="HV4" s="29"/>
      <c r="HW4" s="30" t="s">
        <v>39</v>
      </c>
      <c r="HX4" s="61"/>
      <c r="HZ4" s="9">
        <f t="shared" si="100"/>
        <v>2</v>
      </c>
      <c r="IB4" s="9">
        <f t="shared" si="101"/>
        <v>0</v>
      </c>
      <c r="IC4" s="9">
        <f t="shared" si="102"/>
        <v>3</v>
      </c>
      <c r="IF4" s="9">
        <f t="shared" si="103"/>
        <v>0</v>
      </c>
      <c r="IG4" s="24">
        <f t="shared" si="104"/>
        <v>1</v>
      </c>
      <c r="IH4" s="9">
        <f t="shared" si="105"/>
        <v>0</v>
      </c>
      <c r="II4" s="24">
        <f t="shared" si="106"/>
        <v>1</v>
      </c>
      <c r="IJ4" s="9">
        <f t="shared" si="107"/>
        <v>0</v>
      </c>
      <c r="IK4" s="24">
        <f t="shared" si="108"/>
        <v>1</v>
      </c>
      <c r="IL4" s="9">
        <f t="shared" si="109"/>
        <v>0</v>
      </c>
      <c r="IM4" s="24">
        <f t="shared" si="110"/>
        <v>0</v>
      </c>
      <c r="IN4" s="9">
        <f t="shared" si="111"/>
        <v>0</v>
      </c>
      <c r="IO4" s="24">
        <f t="shared" si="112"/>
        <v>0</v>
      </c>
      <c r="IQ4" s="9" t="b">
        <f t="shared" si="113"/>
        <v>0</v>
      </c>
      <c r="IR4" s="24">
        <f t="shared" si="114"/>
        <v>2</v>
      </c>
      <c r="IS4" s="9" t="b">
        <f t="shared" si="115"/>
        <v>0</v>
      </c>
      <c r="IT4" s="24">
        <f t="shared" si="116"/>
        <v>2</v>
      </c>
      <c r="IU4" s="9" t="b">
        <f t="shared" si="117"/>
        <v>0</v>
      </c>
      <c r="IV4" s="24">
        <f t="shared" si="118"/>
        <v>2</v>
      </c>
      <c r="IW4" s="9" t="b">
        <f t="shared" si="119"/>
        <v>0</v>
      </c>
      <c r="IX4" s="24" t="b">
        <f t="shared" si="120"/>
        <v>0</v>
      </c>
      <c r="IY4" s="9" t="b">
        <f t="shared" si="121"/>
        <v>0</v>
      </c>
      <c r="IZ4" s="24" t="b">
        <f t="shared" si="122"/>
        <v>0</v>
      </c>
      <c r="JB4" s="9">
        <f t="shared" si="123"/>
        <v>2</v>
      </c>
      <c r="JC4" s="9">
        <f t="shared" si="124"/>
        <v>2</v>
      </c>
      <c r="JD4" s="9">
        <f t="shared" si="125"/>
        <v>2</v>
      </c>
      <c r="JE4" s="9">
        <f t="shared" si="126"/>
        <v>0</v>
      </c>
      <c r="JF4" s="9">
        <f t="shared" si="127"/>
        <v>0</v>
      </c>
      <c r="JH4" s="63">
        <f t="shared" si="128"/>
        <v>0</v>
      </c>
      <c r="JI4" s="63">
        <f t="shared" si="129"/>
        <v>0</v>
      </c>
      <c r="JJ4" s="63">
        <f t="shared" si="130"/>
        <v>0</v>
      </c>
      <c r="JK4" s="63">
        <f t="shared" si="131"/>
        <v>0</v>
      </c>
      <c r="JL4" s="63">
        <f t="shared" si="132"/>
        <v>0</v>
      </c>
      <c r="JM4" s="63">
        <f t="shared" si="133"/>
        <v>0</v>
      </c>
      <c r="JN4" s="65">
        <f t="shared" si="134"/>
        <v>0</v>
      </c>
      <c r="JO4" s="65">
        <f t="shared" si="135"/>
        <v>0</v>
      </c>
      <c r="JP4" s="65">
        <f t="shared" si="136"/>
        <v>0</v>
      </c>
      <c r="JQ4" s="65">
        <f t="shared" si="137"/>
        <v>0</v>
      </c>
      <c r="JR4" s="65">
        <f t="shared" si="138"/>
        <v>0</v>
      </c>
      <c r="JS4" s="65">
        <f t="shared" si="139"/>
        <v>0</v>
      </c>
      <c r="JT4" s="65">
        <f t="shared" si="140"/>
        <v>0</v>
      </c>
      <c r="JU4" s="65">
        <f t="shared" si="141"/>
        <v>0</v>
      </c>
      <c r="JV4" s="65">
        <f t="shared" si="142"/>
        <v>0</v>
      </c>
      <c r="JW4" s="65">
        <f>IF(JH4&gt;JH5,6,IF(AND(JH4=JH5,JI4&gt;JI5),7,IF(AND(JH4=JH5,JI4=JI5,JJ4&gt;JJ5),7,IF(AND(JH4=JH5,JI4=JI5,JJ4=JJ5),6))))</f>
        <v>6</v>
      </c>
      <c r="JX4" s="65">
        <f t="shared" ref="JX4" si="193">IF(JH4&lt;JH5,4,IF(AND(JH4=JH5,JI4&lt;JI5),5,IF(AND(JH4=JH5,JI4=JI5,JJ4&lt;JJ5),6,0)))</f>
        <v>0</v>
      </c>
      <c r="JZ4" s="65">
        <f t="shared" ref="JZ4" si="194">IF(JK4&gt;JK5,6,IF(AND(JK4=JK5,JL4&gt;JL5),7,IF(AND(JK4=JK5,JL4=JL5,JM4&gt;JM5),7,IF(AND(JK4=JK5,JL4=JL5,JM4=JM5),6))))</f>
        <v>6</v>
      </c>
      <c r="KA4" s="65">
        <f t="shared" ref="KA4" si="195">IF(JK4&lt;JK5,4,IF(AND(JK4=JK5,JL4&lt;JL5),5,IF(AND(JK4=JK5,JL4=JL5,JM4&lt;JM5),6,0)))</f>
        <v>0</v>
      </c>
      <c r="KC4" s="65">
        <f t="shared" ref="KC4" si="196">IF(JN4&gt;JN5,6,IF(AND(JN4=JN5,JO4&gt;JO5),7,IF(AND(JN4=JN5,JO4=JO5,JP4&gt;JP5),7,IF(AND(JN4=JN5,JO4=JO5,JP4=JP5),6))))</f>
        <v>6</v>
      </c>
      <c r="KD4" s="65">
        <f t="shared" ref="KD4" si="197">IF(JN4&lt;JN5,4,IF(AND(JN4=JN5,JO4&lt;JO5),5,IF(AND(JN4=JN5,JO4=JO5,JP4&lt;JP5),6,0)))</f>
        <v>0</v>
      </c>
      <c r="KF4" s="65">
        <f t="shared" ref="KF4" si="198">IF(JQ4&gt;JQ5,6,IF(AND(JQ4=JQ5,JR4&gt;JR5),7,IF(AND(JQ4=JQ5,JR4=JR5,JS4&gt;JS5),7,IF(AND(JQ4=JQ5,JR4=JR5,JS4=JS5),6))))</f>
        <v>6</v>
      </c>
      <c r="KG4" s="65">
        <f t="shared" ref="KG4" si="199">IF(JQ4&lt;JQ5,4,IF(AND(JQ4=JQ5,JR4&lt;JR5),5,IF(AND(JQ4=JQ5,JR4=JR5,JS4&lt;JS5),6,0)))</f>
        <v>0</v>
      </c>
      <c r="KI4" s="65">
        <f t="shared" ref="KI4" si="200">IF(JT4&gt;JT5,6,IF(AND(JT4=JT5,JU4&gt;JU5),7,IF(AND(JT4=JT5,JU4=JU5,JV4&gt;JV5),7,IF(AND(JT4=JT5,JU4=JU5,JV4=JV5),6))))</f>
        <v>6</v>
      </c>
      <c r="KJ4" s="65">
        <f t="shared" ref="KJ4" si="201">IF(JT4&lt;JT5,4,IF(AND(JT4=JT5,JU4&lt;JU5),5,IF(AND(JT4=JT5,JU4=JU5,JV4&lt;JV5),6,0)))</f>
        <v>0</v>
      </c>
    </row>
    <row r="5" spans="1:296" s="9" customFormat="1" x14ac:dyDescent="0.25">
      <c r="A5" s="9">
        <v>4</v>
      </c>
      <c r="B5" s="9" t="str">
        <f>IF('p1'!B6&lt;&gt;"",'p1'!B6,"")</f>
        <v>kibic</v>
      </c>
      <c r="C5" s="9">
        <f>VALUE(MID('p1'!C6,1,1))</f>
        <v>0</v>
      </c>
      <c r="D5" s="9">
        <f>VALUE(MID('p1'!C6,2,1))</f>
        <v>0</v>
      </c>
      <c r="E5" s="9">
        <f>VALUE(MID('p1'!C6,3,1))</f>
        <v>0</v>
      </c>
      <c r="F5" s="9">
        <f>VALUE(MID('p1'!C6,4,1))</f>
        <v>0</v>
      </c>
      <c r="G5" s="9">
        <f>VALUE(MID('p1'!C6,5,1))</f>
        <v>0</v>
      </c>
      <c r="H5" s="9">
        <f>VALUE(MID('p1'!C6,6,1))</f>
        <v>0</v>
      </c>
      <c r="I5" s="9">
        <f>VALUE(MID('p1'!C6,7,1))</f>
        <v>0</v>
      </c>
      <c r="J5" s="9">
        <f>VALUE(MID('p1'!C6,8,1))</f>
        <v>0</v>
      </c>
      <c r="K5" s="9">
        <f>VALUE(MID('p1'!C6,9,1))</f>
        <v>0</v>
      </c>
      <c r="L5" s="9">
        <f>VALUE(MID('p1'!C6,10,1))</f>
        <v>0</v>
      </c>
      <c r="M5" s="9">
        <f>VALUE(MID('p1'!C6,12,1))</f>
        <v>0</v>
      </c>
      <c r="N5" s="9">
        <f>VALUE(MID('p1'!C6,13,1))</f>
        <v>0</v>
      </c>
      <c r="O5" s="9">
        <f>VALUE(MID('p1'!C6,14,1))</f>
        <v>0</v>
      </c>
      <c r="P5" s="9">
        <f>VALUE(MID('p1'!C6,15,1))</f>
        <v>0</v>
      </c>
      <c r="Q5" s="9">
        <f>VALUE(MID('p1'!C6,16,1))</f>
        <v>0</v>
      </c>
      <c r="R5" s="9">
        <f>VALUE(MID('p1'!C6,17,1))</f>
        <v>0</v>
      </c>
      <c r="S5" s="9">
        <f>VALUE(MID('p1'!C6,18,1))</f>
        <v>0</v>
      </c>
      <c r="T5" s="9">
        <f>VALUE(MID('p1'!C6,19,1))</f>
        <v>0</v>
      </c>
      <c r="U5" s="9">
        <f>VALUE(MID('p1'!C6,20,1))</f>
        <v>0</v>
      </c>
      <c r="V5" s="9">
        <f>VALUE(MID('p1'!C6,21,1))</f>
        <v>0</v>
      </c>
      <c r="W5" s="9">
        <f>VALUE(MID('p1'!C6,23,1))</f>
        <v>0</v>
      </c>
      <c r="X5" s="9">
        <f>VALUE(MID('p1'!C6,24,1))</f>
        <v>0</v>
      </c>
      <c r="Y5" s="9">
        <f>VALUE(MID('p1'!C6,25,1))</f>
        <v>0</v>
      </c>
      <c r="Z5" s="13">
        <f>VALUE(MID('p1'!C6,26,1))</f>
        <v>0</v>
      </c>
      <c r="AA5" s="14">
        <f>VALUE(MID('p1'!C6,27,1))</f>
        <v>0</v>
      </c>
      <c r="AB5" s="13">
        <f>VALUE(MID('p1'!C6,28,1))</f>
        <v>0</v>
      </c>
      <c r="AC5" s="13">
        <f>VALUE(MID('p1'!C6,29,1))</f>
        <v>0</v>
      </c>
      <c r="AD5" s="14">
        <f>VALUE(MID('p1'!C6,30,1))</f>
        <v>0</v>
      </c>
      <c r="AE5" s="13">
        <f>VALUE(MID('p1'!C6,31,1))</f>
        <v>0</v>
      </c>
      <c r="AF5" s="13">
        <f>VALUE(MID('p1'!C6,32,1))</f>
        <v>0</v>
      </c>
      <c r="AG5" s="14">
        <f>VALUE(MID('p1'!C6,34,1))</f>
        <v>0</v>
      </c>
      <c r="AH5" s="13">
        <f>VALUE(MID('p1'!C6,35,1))</f>
        <v>0</v>
      </c>
      <c r="AI5" s="13">
        <f>VALUE(MID('p1'!C6,36,1))</f>
        <v>0</v>
      </c>
      <c r="AJ5" s="14">
        <f>VALUE(MID('p1'!C6,37,1))</f>
        <v>0</v>
      </c>
      <c r="AK5" s="13">
        <f>VALUE(MID('p1'!C6,38,1))</f>
        <v>0</v>
      </c>
      <c r="AL5" s="13">
        <f>VALUE(MID('p1'!C6,39,1))</f>
        <v>0</v>
      </c>
      <c r="AM5" s="14">
        <f>VALUE(MID('p1'!C6,40,1))</f>
        <v>0</v>
      </c>
      <c r="AN5" s="13">
        <f>VALUE(MID('p1'!C6,41,1))</f>
        <v>0</v>
      </c>
      <c r="AO5" s="13">
        <f>VALUE(MID('p1'!C6,42,1))</f>
        <v>0</v>
      </c>
      <c r="AP5" s="14">
        <f>VALUE(MID('p1'!C6,43,1))</f>
        <v>0</v>
      </c>
      <c r="AQ5" s="13">
        <f>VALUE(MID('p1'!C6,45,1))</f>
        <v>0</v>
      </c>
      <c r="AR5" s="13">
        <f>VALUE(MID('p1'!C6,46,1))</f>
        <v>0</v>
      </c>
      <c r="AS5" s="14">
        <f>VALUE(MID('p1'!C6,47,1))</f>
        <v>0</v>
      </c>
      <c r="AT5" s="13">
        <f>VALUE(MID('p1'!C6,48,1))</f>
        <v>0</v>
      </c>
      <c r="AU5" s="13">
        <f>VALUE(MID('p1'!C6,49,1))</f>
        <v>0</v>
      </c>
      <c r="AV5" s="14">
        <f>VALUE(MID('p1'!C6,50,1))</f>
        <v>0</v>
      </c>
      <c r="AW5" s="13">
        <f>VALUE(MID('p1'!C6,51,1))</f>
        <v>0</v>
      </c>
      <c r="AX5" s="13">
        <f>VALUE(MID('p1'!C6,52,1))</f>
        <v>0</v>
      </c>
      <c r="AY5" s="14">
        <f>VALUE(MID('p1'!C6,53,1))</f>
        <v>0</v>
      </c>
      <c r="AZ5" s="13">
        <f>VALUE(MID('p1'!C6,54,1))</f>
        <v>0</v>
      </c>
      <c r="BB5" s="25">
        <f t="shared" si="0"/>
        <v>6</v>
      </c>
      <c r="BC5" s="26">
        <f t="shared" si="1"/>
        <v>6</v>
      </c>
      <c r="BD5" s="46">
        <f t="shared" si="2"/>
        <v>6</v>
      </c>
      <c r="BE5" s="46">
        <f t="shared" si="3"/>
        <v>6</v>
      </c>
      <c r="BF5" s="27">
        <f t="shared" si="4"/>
        <v>6</v>
      </c>
      <c r="BG5" s="18"/>
      <c r="BH5" s="18">
        <f t="shared" si="5"/>
        <v>0</v>
      </c>
      <c r="BI5" s="18">
        <f t="shared" si="6"/>
        <v>0</v>
      </c>
      <c r="BJ5" s="18">
        <f t="shared" si="7"/>
        <v>0</v>
      </c>
      <c r="BK5" s="18">
        <f t="shared" si="8"/>
        <v>0</v>
      </c>
      <c r="BL5" s="18">
        <f t="shared" si="9"/>
        <v>0</v>
      </c>
      <c r="BM5" s="18">
        <f t="shared" si="10"/>
        <v>0</v>
      </c>
      <c r="BN5" s="18">
        <f t="shared" si="11"/>
        <v>0</v>
      </c>
      <c r="BO5" s="18">
        <f t="shared" si="12"/>
        <v>0</v>
      </c>
      <c r="BP5" s="18">
        <f t="shared" si="13"/>
        <v>0</v>
      </c>
      <c r="BQ5" s="18">
        <f t="shared" si="14"/>
        <v>0</v>
      </c>
      <c r="BR5" s="18">
        <f t="shared" si="15"/>
        <v>0</v>
      </c>
      <c r="BS5" s="18">
        <f t="shared" si="16"/>
        <v>0</v>
      </c>
      <c r="BT5" s="18">
        <f t="shared" si="17"/>
        <v>0</v>
      </c>
      <c r="BU5" s="18">
        <f t="shared" si="18"/>
        <v>0</v>
      </c>
      <c r="BV5" s="18">
        <f t="shared" si="19"/>
        <v>0</v>
      </c>
      <c r="BW5" s="18">
        <f t="shared" si="20"/>
        <v>0</v>
      </c>
      <c r="BX5" s="18">
        <f t="shared" si="21"/>
        <v>0</v>
      </c>
      <c r="BY5" s="18">
        <f t="shared" si="22"/>
        <v>0</v>
      </c>
      <c r="BZ5" s="18">
        <f t="shared" si="23"/>
        <v>0</v>
      </c>
      <c r="CA5" s="18">
        <f t="shared" si="24"/>
        <v>0</v>
      </c>
      <c r="CB5" s="18">
        <f t="shared" si="25"/>
        <v>0</v>
      </c>
      <c r="CC5" s="18">
        <f t="shared" si="26"/>
        <v>0</v>
      </c>
      <c r="CD5" s="18">
        <f t="shared" si="27"/>
        <v>0</v>
      </c>
      <c r="CE5" s="18">
        <f t="shared" si="28"/>
        <v>0</v>
      </c>
      <c r="CF5" s="18">
        <f t="shared" si="29"/>
        <v>0</v>
      </c>
      <c r="CG5" s="18">
        <f t="shared" si="30"/>
        <v>0</v>
      </c>
      <c r="CH5" s="18">
        <f t="shared" si="31"/>
        <v>0</v>
      </c>
      <c r="CI5" s="18">
        <f t="shared" si="32"/>
        <v>0</v>
      </c>
      <c r="CJ5" s="18">
        <f t="shared" si="33"/>
        <v>0</v>
      </c>
      <c r="CK5" s="18">
        <f t="shared" si="34"/>
        <v>0</v>
      </c>
      <c r="CL5" s="18">
        <f t="shared" si="35"/>
        <v>0</v>
      </c>
      <c r="CM5" s="18">
        <f t="shared" si="36"/>
        <v>0</v>
      </c>
      <c r="CN5" s="18">
        <f t="shared" si="37"/>
        <v>0</v>
      </c>
      <c r="CO5" s="18">
        <f t="shared" si="38"/>
        <v>0</v>
      </c>
      <c r="CP5" s="18">
        <f t="shared" si="39"/>
        <v>0</v>
      </c>
      <c r="CQ5" s="18">
        <f t="shared" si="40"/>
        <v>0</v>
      </c>
      <c r="CR5" s="18">
        <f t="shared" si="41"/>
        <v>0</v>
      </c>
      <c r="CS5" s="18">
        <f t="shared" si="42"/>
        <v>0</v>
      </c>
      <c r="CT5" s="18">
        <f t="shared" si="43"/>
        <v>0</v>
      </c>
      <c r="CU5" s="18">
        <f t="shared" si="44"/>
        <v>0</v>
      </c>
      <c r="CV5" s="18">
        <f t="shared" si="45"/>
        <v>0</v>
      </c>
      <c r="CW5" s="18">
        <f t="shared" si="46"/>
        <v>0</v>
      </c>
      <c r="CX5" s="18">
        <f t="shared" si="47"/>
        <v>0</v>
      </c>
      <c r="CY5" s="18">
        <f t="shared" si="48"/>
        <v>0</v>
      </c>
      <c r="CZ5" s="18">
        <f t="shared" si="49"/>
        <v>0</v>
      </c>
      <c r="DA5" s="18">
        <f t="shared" si="50"/>
        <v>0</v>
      </c>
      <c r="DB5" s="18">
        <f t="shared" si="51"/>
        <v>0</v>
      </c>
      <c r="DC5" s="18">
        <f t="shared" si="52"/>
        <v>0</v>
      </c>
      <c r="DD5" s="18">
        <f t="shared" si="53"/>
        <v>0</v>
      </c>
      <c r="DE5" s="18">
        <f t="shared" si="54"/>
        <v>0</v>
      </c>
      <c r="DF5" s="18"/>
      <c r="DG5" s="20" t="str">
        <f t="shared" si="55"/>
        <v>ng</v>
      </c>
      <c r="DH5" s="20" t="str">
        <f t="shared" si="56"/>
        <v>ng</v>
      </c>
      <c r="DI5" s="20" t="str">
        <f t="shared" si="57"/>
        <v>ng</v>
      </c>
      <c r="DJ5" s="20" t="str">
        <f t="shared" si="58"/>
        <v>ng</v>
      </c>
      <c r="DK5" s="20" t="str">
        <f t="shared" si="59"/>
        <v>ng</v>
      </c>
      <c r="DL5" s="20"/>
      <c r="DM5" s="20">
        <f t="shared" si="60"/>
        <v>0</v>
      </c>
      <c r="DN5" s="20">
        <f t="shared" si="61"/>
        <v>0</v>
      </c>
      <c r="DO5" s="20">
        <f t="shared" si="62"/>
        <v>0</v>
      </c>
      <c r="DP5" s="20">
        <f t="shared" si="63"/>
        <v>0</v>
      </c>
      <c r="DQ5" s="20">
        <f t="shared" si="64"/>
        <v>0</v>
      </c>
      <c r="DR5" s="20">
        <f t="shared" si="65"/>
        <v>0</v>
      </c>
      <c r="DS5" s="20">
        <f t="shared" si="66"/>
        <v>0</v>
      </c>
      <c r="DT5" s="20">
        <f t="shared" si="67"/>
        <v>0</v>
      </c>
      <c r="DU5" s="20">
        <f t="shared" si="68"/>
        <v>0</v>
      </c>
      <c r="DV5" s="20">
        <f t="shared" si="69"/>
        <v>0</v>
      </c>
      <c r="DW5" s="20"/>
      <c r="DX5" s="20">
        <f t="shared" si="143"/>
        <v>3</v>
      </c>
      <c r="DY5" s="20">
        <f t="shared" si="144"/>
        <v>3</v>
      </c>
      <c r="DZ5" s="20">
        <f t="shared" si="145"/>
        <v>3</v>
      </c>
      <c r="EA5" s="20">
        <f t="shared" si="146"/>
        <v>3</v>
      </c>
      <c r="EB5" s="20">
        <f t="shared" si="147"/>
        <v>3</v>
      </c>
      <c r="EC5" s="20">
        <f t="shared" si="148"/>
        <v>3</v>
      </c>
      <c r="ED5" s="20">
        <f t="shared" si="149"/>
        <v>3</v>
      </c>
      <c r="EE5" s="20">
        <f t="shared" si="150"/>
        <v>3</v>
      </c>
      <c r="EF5" s="20">
        <f t="shared" si="151"/>
        <v>3</v>
      </c>
      <c r="EG5" s="20">
        <f t="shared" si="152"/>
        <v>3</v>
      </c>
      <c r="EH5" s="20">
        <f t="shared" si="153"/>
        <v>3</v>
      </c>
      <c r="EI5" s="20">
        <f t="shared" si="154"/>
        <v>3</v>
      </c>
      <c r="EJ5" s="20">
        <f t="shared" si="155"/>
        <v>3</v>
      </c>
      <c r="EK5" s="20">
        <f t="shared" si="156"/>
        <v>3</v>
      </c>
      <c r="EL5" s="20">
        <f t="shared" si="157"/>
        <v>3</v>
      </c>
      <c r="EM5" s="20">
        <f t="shared" si="158"/>
        <v>3</v>
      </c>
      <c r="EN5" s="20">
        <f t="shared" si="159"/>
        <v>3</v>
      </c>
      <c r="EO5" s="20">
        <f t="shared" si="160"/>
        <v>3</v>
      </c>
      <c r="EP5" s="20">
        <f t="shared" si="161"/>
        <v>3</v>
      </c>
      <c r="EQ5" s="20">
        <f t="shared" si="162"/>
        <v>3</v>
      </c>
      <c r="ER5" s="20">
        <f t="shared" si="163"/>
        <v>3</v>
      </c>
      <c r="ES5" s="20">
        <f t="shared" si="164"/>
        <v>3</v>
      </c>
      <c r="ET5" s="20">
        <f t="shared" si="165"/>
        <v>3</v>
      </c>
      <c r="EU5" s="20">
        <f t="shared" si="166"/>
        <v>3</v>
      </c>
      <c r="EV5" s="20">
        <f t="shared" si="167"/>
        <v>3</v>
      </c>
      <c r="EW5" s="20">
        <f t="shared" si="168"/>
        <v>3</v>
      </c>
      <c r="EX5" s="20">
        <f t="shared" si="169"/>
        <v>3</v>
      </c>
      <c r="EY5" s="20">
        <f t="shared" si="170"/>
        <v>3</v>
      </c>
      <c r="EZ5" s="20">
        <f t="shared" si="171"/>
        <v>3</v>
      </c>
      <c r="FA5" s="20">
        <f t="shared" si="172"/>
        <v>3</v>
      </c>
      <c r="FB5" s="20">
        <f t="shared" si="173"/>
        <v>3</v>
      </c>
      <c r="FC5" s="20">
        <f t="shared" si="174"/>
        <v>3</v>
      </c>
      <c r="FD5" s="20">
        <f t="shared" si="175"/>
        <v>3</v>
      </c>
      <c r="FE5" s="20">
        <f t="shared" si="176"/>
        <v>3</v>
      </c>
      <c r="FF5" s="20">
        <f t="shared" si="177"/>
        <v>3</v>
      </c>
      <c r="FG5" s="20">
        <f t="shared" si="178"/>
        <v>3</v>
      </c>
      <c r="FH5" s="20">
        <f t="shared" si="179"/>
        <v>3</v>
      </c>
      <c r="FI5" s="20">
        <f t="shared" si="180"/>
        <v>3</v>
      </c>
      <c r="FJ5" s="20">
        <f t="shared" si="181"/>
        <v>3</v>
      </c>
      <c r="FK5" s="20">
        <f t="shared" si="182"/>
        <v>3</v>
      </c>
      <c r="FL5" s="20">
        <f t="shared" si="183"/>
        <v>3</v>
      </c>
      <c r="FM5" s="20">
        <f t="shared" si="184"/>
        <v>3</v>
      </c>
      <c r="FN5" s="20">
        <f t="shared" si="185"/>
        <v>3</v>
      </c>
      <c r="FO5" s="20">
        <f t="shared" si="186"/>
        <v>3</v>
      </c>
      <c r="FP5" s="20">
        <f t="shared" si="187"/>
        <v>3</v>
      </c>
      <c r="FQ5" s="20">
        <f t="shared" si="188"/>
        <v>3</v>
      </c>
      <c r="FR5" s="20">
        <f t="shared" si="189"/>
        <v>3</v>
      </c>
      <c r="FS5" s="20">
        <f t="shared" si="190"/>
        <v>3</v>
      </c>
      <c r="FT5" s="20">
        <f t="shared" si="191"/>
        <v>3</v>
      </c>
      <c r="FU5" s="20">
        <f t="shared" si="192"/>
        <v>3</v>
      </c>
      <c r="FV5" s="20"/>
      <c r="FW5" s="20">
        <f t="shared" si="70"/>
        <v>0</v>
      </c>
      <c r="FX5" s="20">
        <f t="shared" si="71"/>
        <v>0</v>
      </c>
      <c r="FY5" s="20">
        <f t="shared" si="72"/>
        <v>0</v>
      </c>
      <c r="FZ5" s="20">
        <f t="shared" si="73"/>
        <v>0</v>
      </c>
      <c r="GA5" s="20">
        <f t="shared" si="74"/>
        <v>0</v>
      </c>
      <c r="GB5" s="20">
        <f t="shared" si="75"/>
        <v>0</v>
      </c>
      <c r="GC5" s="20">
        <f t="shared" si="76"/>
        <v>0</v>
      </c>
      <c r="GD5" s="20">
        <f t="shared" si="77"/>
        <v>0</v>
      </c>
      <c r="GE5" s="20">
        <f t="shared" si="78"/>
        <v>0</v>
      </c>
      <c r="GF5" s="20">
        <f t="shared" si="79"/>
        <v>0</v>
      </c>
      <c r="GG5" s="20">
        <f t="shared" si="80"/>
        <v>0</v>
      </c>
      <c r="GH5" s="20">
        <f t="shared" si="81"/>
        <v>0</v>
      </c>
      <c r="GI5" s="20">
        <f t="shared" si="82"/>
        <v>0</v>
      </c>
      <c r="GJ5" s="20">
        <f t="shared" si="83"/>
        <v>0</v>
      </c>
      <c r="GK5" s="20">
        <f t="shared" si="84"/>
        <v>0</v>
      </c>
      <c r="GL5" s="20">
        <f t="shared" si="85"/>
        <v>0</v>
      </c>
      <c r="GM5" s="20">
        <f t="shared" si="86"/>
        <v>0</v>
      </c>
      <c r="GN5" s="20">
        <f t="shared" si="87"/>
        <v>0</v>
      </c>
      <c r="GO5" s="20">
        <f t="shared" si="88"/>
        <v>0</v>
      </c>
      <c r="GP5" s="20">
        <f t="shared" si="89"/>
        <v>0</v>
      </c>
      <c r="GQ5" s="20">
        <f t="shared" si="90"/>
        <v>0</v>
      </c>
      <c r="GR5" s="20">
        <f t="shared" si="91"/>
        <v>0</v>
      </c>
      <c r="GS5" s="20">
        <f t="shared" si="92"/>
        <v>0</v>
      </c>
      <c r="GT5" s="20">
        <f t="shared" si="93"/>
        <v>0</v>
      </c>
      <c r="GU5" s="20">
        <f t="shared" si="94"/>
        <v>0</v>
      </c>
      <c r="GV5" s="20"/>
      <c r="GW5" s="20">
        <f t="shared" si="95"/>
        <v>0</v>
      </c>
      <c r="GX5" s="20">
        <f t="shared" si="96"/>
        <v>0</v>
      </c>
      <c r="GY5" s="20">
        <f t="shared" si="97"/>
        <v>0</v>
      </c>
      <c r="GZ5" s="20">
        <f t="shared" si="98"/>
        <v>0</v>
      </c>
      <c r="HA5" s="20">
        <f t="shared" si="99"/>
        <v>0</v>
      </c>
      <c r="HC5" s="98" t="s">
        <v>28</v>
      </c>
      <c r="HD5" s="99"/>
      <c r="HE5" s="99"/>
      <c r="HF5" s="99"/>
      <c r="HG5" s="99"/>
      <c r="HH5" s="100"/>
      <c r="HI5" s="58">
        <v>4</v>
      </c>
      <c r="HJ5" s="54"/>
      <c r="HK5" s="54">
        <v>6</v>
      </c>
      <c r="HL5" s="54">
        <v>6</v>
      </c>
      <c r="HM5" s="54"/>
      <c r="HN5" s="54">
        <v>1</v>
      </c>
      <c r="HO5" s="54">
        <v>14</v>
      </c>
      <c r="HP5" s="54"/>
      <c r="HQ5" s="54">
        <v>16</v>
      </c>
      <c r="HR5" s="54" t="s">
        <v>39</v>
      </c>
      <c r="HS5" s="54"/>
      <c r="HT5" s="54" t="s">
        <v>39</v>
      </c>
      <c r="HU5" s="54" t="s">
        <v>39</v>
      </c>
      <c r="HV5" s="54"/>
      <c r="HW5" s="55" t="s">
        <v>39</v>
      </c>
      <c r="HX5" s="18"/>
      <c r="HZ5" s="9">
        <f t="shared" si="100"/>
        <v>2</v>
      </c>
      <c r="IB5" s="9">
        <f t="shared" si="101"/>
        <v>1</v>
      </c>
      <c r="IC5" s="9">
        <f t="shared" si="102"/>
        <v>2</v>
      </c>
      <c r="IF5" s="9">
        <f t="shared" si="103"/>
        <v>0</v>
      </c>
      <c r="IG5" s="24">
        <f t="shared" si="104"/>
        <v>1</v>
      </c>
      <c r="IH5" s="9">
        <f t="shared" si="105"/>
        <v>1</v>
      </c>
      <c r="II5" s="24">
        <f t="shared" si="106"/>
        <v>0</v>
      </c>
      <c r="IJ5" s="9">
        <f t="shared" si="107"/>
        <v>0</v>
      </c>
      <c r="IK5" s="24">
        <f t="shared" si="108"/>
        <v>1</v>
      </c>
      <c r="IL5" s="9">
        <f t="shared" si="109"/>
        <v>0</v>
      </c>
      <c r="IM5" s="24">
        <f t="shared" si="110"/>
        <v>0</v>
      </c>
      <c r="IN5" s="9">
        <f t="shared" si="111"/>
        <v>0</v>
      </c>
      <c r="IO5" s="24">
        <f t="shared" si="112"/>
        <v>0</v>
      </c>
      <c r="IQ5" s="9" t="b">
        <f t="shared" si="113"/>
        <v>0</v>
      </c>
      <c r="IR5" s="24">
        <f t="shared" si="114"/>
        <v>2</v>
      </c>
      <c r="IS5" s="9">
        <f t="shared" si="115"/>
        <v>1</v>
      </c>
      <c r="IT5" s="24" t="b">
        <f t="shared" si="116"/>
        <v>0</v>
      </c>
      <c r="IU5" s="9" t="b">
        <f t="shared" si="117"/>
        <v>0</v>
      </c>
      <c r="IV5" s="24">
        <f t="shared" si="118"/>
        <v>2</v>
      </c>
      <c r="IW5" s="9" t="b">
        <f t="shared" si="119"/>
        <v>0</v>
      </c>
      <c r="IX5" s="24" t="b">
        <f t="shared" si="120"/>
        <v>0</v>
      </c>
      <c r="IY5" s="9" t="b">
        <f t="shared" si="121"/>
        <v>0</v>
      </c>
      <c r="IZ5" s="24" t="b">
        <f t="shared" si="122"/>
        <v>0</v>
      </c>
      <c r="JB5" s="9">
        <f t="shared" si="123"/>
        <v>2</v>
      </c>
      <c r="JC5" s="9">
        <f t="shared" si="124"/>
        <v>1</v>
      </c>
      <c r="JD5" s="9">
        <f t="shared" si="125"/>
        <v>2</v>
      </c>
      <c r="JE5" s="9">
        <f t="shared" si="126"/>
        <v>0</v>
      </c>
      <c r="JF5" s="9">
        <f t="shared" si="127"/>
        <v>0</v>
      </c>
      <c r="JH5" s="63">
        <f t="shared" si="128"/>
        <v>0</v>
      </c>
      <c r="JI5" s="63">
        <f t="shared" si="129"/>
        <v>0</v>
      </c>
      <c r="JJ5" s="63">
        <f t="shared" si="130"/>
        <v>0</v>
      </c>
      <c r="JK5" s="63">
        <f t="shared" si="131"/>
        <v>0</v>
      </c>
      <c r="JL5" s="63">
        <f t="shared" si="132"/>
        <v>0</v>
      </c>
      <c r="JM5" s="63">
        <f t="shared" si="133"/>
        <v>0</v>
      </c>
      <c r="JN5" s="65">
        <f t="shared" si="134"/>
        <v>0</v>
      </c>
      <c r="JO5" s="65">
        <f t="shared" si="135"/>
        <v>0</v>
      </c>
      <c r="JP5" s="65">
        <f t="shared" si="136"/>
        <v>0</v>
      </c>
      <c r="JQ5" s="65">
        <f t="shared" si="137"/>
        <v>0</v>
      </c>
      <c r="JR5" s="65">
        <f t="shared" si="138"/>
        <v>0</v>
      </c>
      <c r="JS5" s="65">
        <f t="shared" si="139"/>
        <v>0</v>
      </c>
      <c r="JT5" s="65">
        <f t="shared" si="140"/>
        <v>0</v>
      </c>
      <c r="JU5" s="65">
        <f t="shared" si="141"/>
        <v>0</v>
      </c>
      <c r="JV5" s="65">
        <f t="shared" si="142"/>
        <v>0</v>
      </c>
      <c r="JW5" s="65">
        <f>IF(JH4&lt;JH5,6,IF(AND(JH4=JH5,JI4&lt;JI5),7,IF(AND(JH4=JH5,JI4=JI5,JJ4&lt;JJ5),7,IF(AND(JH4=JH5,JI4=JI5,JJ4=JJ5),6))))</f>
        <v>6</v>
      </c>
      <c r="JX5" s="65">
        <f t="shared" ref="JX5" si="202">IF(JH4&gt;JH5,4,IF(AND(JH4=JH5,JI4&gt;JI5),5,IF(AND(JH4=JH5,JI4=JI5,JJ4&gt;JJ5),6,0)))</f>
        <v>0</v>
      </c>
      <c r="JZ5" s="65">
        <f t="shared" ref="JZ5" si="203">IF(JK4&lt;JK5,6,IF(AND(JK4=JK5,JL4&lt;JL5),7,IF(AND(JK4=JK5,JL4=JL5,JM4&lt;JM5),7,IF(AND(JK4=JK5,JL4=JL5,JM4=JM5),6))))</f>
        <v>6</v>
      </c>
      <c r="KA5" s="65">
        <f t="shared" ref="KA5" si="204">IF(JK4&gt;JK5,4,IF(AND(JK4=JK5,JL4&gt;JL5),5,IF(AND(JK4=JK5,JL4=JL5,JM4&gt;JM5),6,0)))</f>
        <v>0</v>
      </c>
      <c r="KC5" s="65">
        <f t="shared" ref="KC5" si="205">IF(JN4&lt;JN5,6,IF(AND(JN4=JN5,JO4&lt;JO5),7,IF(AND(JN4=JN5,JO4=JO5,JP4&lt;JP5),7,IF(AND(JN4=JN5,JO4=JO5,JP4=JP5),6))))</f>
        <v>6</v>
      </c>
      <c r="KD5" s="65">
        <f t="shared" ref="KD5" si="206">IF(JN4&gt;JN5,4,IF(AND(JN4=JN5,JO4&gt;JO5),5,IF(AND(JN4=JN5,JO4=JO5,JP4&gt;JP5),6,0)))</f>
        <v>0</v>
      </c>
      <c r="KF5" s="65">
        <f t="shared" ref="KF5" si="207">IF(JQ4&lt;JQ5,6,IF(AND(JQ4=JQ5,JR4&lt;JR5),7,IF(AND(JQ4=JQ5,JR4=JR5,JS4&lt;JS5),7,IF(AND(JQ4=JQ5,JR4=JR5,JS4=JS5),6))))</f>
        <v>6</v>
      </c>
      <c r="KG5" s="65">
        <f t="shared" ref="KG5" si="208">IF(JQ4&gt;JQ5,4,IF(AND(JQ4=JQ5,JR4&gt;JR5),5,IF(AND(JQ4=JQ5,JR4=JR5,JS4&gt;JS5),6,0)))</f>
        <v>0</v>
      </c>
      <c r="KI5" s="65">
        <f t="shared" ref="KI5" si="209">IF(JT4&lt;JT5,6,IF(AND(JT4=JT5,JU4&lt;JU5),7,IF(AND(JT4=JT5,JU4=JU5,JV4&lt;JV5),7,IF(AND(JT4=JT5,JU4=JU5,JV4=JV5),6))))</f>
        <v>6</v>
      </c>
      <c r="KJ5" s="65">
        <f t="shared" ref="KJ5" si="210">IF(JT4&gt;JT5,4,IF(AND(JT4=JT5,JU4&gt;JU5),5,IF(AND(JT4=JT5,JU4=JU5,JV4&gt;JV5),6,0)))</f>
        <v>0</v>
      </c>
    </row>
    <row r="6" spans="1:296" s="9" customFormat="1" ht="15.75" thickBot="1" x14ac:dyDescent="0.3">
      <c r="A6" s="9">
        <v>5</v>
      </c>
      <c r="B6" s="9" t="str">
        <f>IF('p1'!B7&lt;&gt;"",'p1'!B7,"")</f>
        <v>Oksi_f</v>
      </c>
      <c r="C6" s="9">
        <f>VALUE(MID('p1'!C7,1,1))</f>
        <v>6</v>
      </c>
      <c r="D6" s="9">
        <f>VALUE(MID('p1'!C7,2,1))</f>
        <v>4</v>
      </c>
      <c r="E6" s="9">
        <f>VALUE(MID('p1'!C7,3,1))</f>
        <v>4</v>
      </c>
      <c r="F6" s="9">
        <f>VALUE(MID('p1'!C7,4,1))</f>
        <v>6</v>
      </c>
      <c r="G6" s="9">
        <f>VALUE(MID('p1'!C7,5,1))</f>
        <v>4</v>
      </c>
      <c r="H6" s="9">
        <f>VALUE(MID('p1'!C7,6,1))</f>
        <v>6</v>
      </c>
      <c r="I6" s="9">
        <f>VALUE(MID('p1'!C7,7,1))</f>
        <v>0</v>
      </c>
      <c r="J6" s="9">
        <f>VALUE(MID('p1'!C7,8,1))</f>
        <v>0</v>
      </c>
      <c r="K6" s="9">
        <f>VALUE(MID('p1'!C7,9,1))</f>
        <v>0</v>
      </c>
      <c r="L6" s="9">
        <f>VALUE(MID('p1'!C7,10,1))</f>
        <v>0</v>
      </c>
      <c r="M6" s="9">
        <f>VALUE(MID('p1'!C7,12,1))</f>
        <v>6</v>
      </c>
      <c r="N6" s="9">
        <f>VALUE(MID('p1'!C7,13,1))</f>
        <v>4</v>
      </c>
      <c r="O6" s="9">
        <f>VALUE(MID('p1'!C7,14,1))</f>
        <v>6</v>
      </c>
      <c r="P6" s="9">
        <f>VALUE(MID('p1'!C7,15,1))</f>
        <v>4</v>
      </c>
      <c r="Q6" s="9">
        <f>VALUE(MID('p1'!C7,16,1))</f>
        <v>4</v>
      </c>
      <c r="R6" s="9">
        <f>VALUE(MID('p1'!C7,17,1))</f>
        <v>6</v>
      </c>
      <c r="S6" s="9">
        <f>VALUE(MID('p1'!C7,18,1))</f>
        <v>4</v>
      </c>
      <c r="T6" s="9">
        <f>VALUE(MID('p1'!C7,19,1))</f>
        <v>6</v>
      </c>
      <c r="U6" s="9">
        <f>VALUE(MID('p1'!C7,20,1))</f>
        <v>6</v>
      </c>
      <c r="V6" s="9">
        <f>VALUE(MID('p1'!C7,21,1))</f>
        <v>4</v>
      </c>
      <c r="W6" s="9">
        <f>VALUE(MID('p1'!C7,23,1))</f>
        <v>4</v>
      </c>
      <c r="X6" s="9">
        <f>VALUE(MID('p1'!C7,24,1))</f>
        <v>6</v>
      </c>
      <c r="Y6" s="9">
        <f>VALUE(MID('p1'!C7,25,1))</f>
        <v>4</v>
      </c>
      <c r="Z6" s="13">
        <f>VALUE(MID('p1'!C7,26,1))</f>
        <v>6</v>
      </c>
      <c r="AA6" s="14">
        <f>VALUE(MID('p1'!C7,27,1))</f>
        <v>4</v>
      </c>
      <c r="AB6" s="13">
        <f>VALUE(MID('p1'!C7,28,1))</f>
        <v>6</v>
      </c>
      <c r="AC6" s="13">
        <f>VALUE(MID('p1'!C7,29,1))</f>
        <v>0</v>
      </c>
      <c r="AD6" s="14">
        <f>VALUE(MID('p1'!C7,30,1))</f>
        <v>0</v>
      </c>
      <c r="AE6" s="13">
        <f>VALUE(MID('p1'!C7,31,1))</f>
        <v>0</v>
      </c>
      <c r="AF6" s="13">
        <f>VALUE(MID('p1'!C7,32,1))</f>
        <v>0</v>
      </c>
      <c r="AG6" s="14">
        <f>VALUE(MID('p1'!C7,34,1))</f>
        <v>6</v>
      </c>
      <c r="AH6" s="13">
        <f>VALUE(MID('p1'!C7,35,1))</f>
        <v>4</v>
      </c>
      <c r="AI6" s="13">
        <f>VALUE(MID('p1'!C7,36,1))</f>
        <v>6</v>
      </c>
      <c r="AJ6" s="14">
        <f>VALUE(MID('p1'!C7,37,1))</f>
        <v>4</v>
      </c>
      <c r="AK6" s="13">
        <f>VALUE(MID('p1'!C7,38,1))</f>
        <v>0</v>
      </c>
      <c r="AL6" s="13">
        <f>VALUE(MID('p1'!C7,39,1))</f>
        <v>0</v>
      </c>
      <c r="AM6" s="14">
        <f>VALUE(MID('p1'!C7,40,1))</f>
        <v>0</v>
      </c>
      <c r="AN6" s="13">
        <f>VALUE(MID('p1'!C7,41,1))</f>
        <v>0</v>
      </c>
      <c r="AO6" s="13">
        <f>VALUE(MID('p1'!C7,42,1))</f>
        <v>0</v>
      </c>
      <c r="AP6" s="14">
        <f>VALUE(MID('p1'!C7,43,1))</f>
        <v>0</v>
      </c>
      <c r="AQ6" s="13">
        <f>VALUE(MID('p1'!C7,45,1))</f>
        <v>6</v>
      </c>
      <c r="AR6" s="13">
        <f>VALUE(MID('p1'!C7,46,1))</f>
        <v>4</v>
      </c>
      <c r="AS6" s="14">
        <f>VALUE(MID('p1'!C7,47,1))</f>
        <v>4</v>
      </c>
      <c r="AT6" s="13">
        <f>VALUE(MID('p1'!C7,48,1))</f>
        <v>6</v>
      </c>
      <c r="AU6" s="13">
        <f>VALUE(MID('p1'!C7,49,1))</f>
        <v>6</v>
      </c>
      <c r="AV6" s="14">
        <f>VALUE(MID('p1'!C7,50,1))</f>
        <v>4</v>
      </c>
      <c r="AW6" s="13">
        <f>VALUE(MID('p1'!C7,51,1))</f>
        <v>6</v>
      </c>
      <c r="AX6" s="13">
        <f>VALUE(MID('p1'!C7,52,1))</f>
        <v>4</v>
      </c>
      <c r="AY6" s="14">
        <f>VALUE(MID('p1'!C7,53,1))</f>
        <v>0</v>
      </c>
      <c r="AZ6" s="13">
        <f>VALUE(MID('p1'!C7,54,1))</f>
        <v>0</v>
      </c>
      <c r="BB6" s="25">
        <f t="shared" si="0"/>
        <v>4</v>
      </c>
      <c r="BC6" s="26">
        <f t="shared" si="1"/>
        <v>4</v>
      </c>
      <c r="BD6" s="46">
        <f t="shared" si="2"/>
        <v>7</v>
      </c>
      <c r="BE6" s="46">
        <f t="shared" si="3"/>
        <v>6</v>
      </c>
      <c r="BF6" s="27">
        <f t="shared" si="4"/>
        <v>6</v>
      </c>
      <c r="BG6" s="18"/>
      <c r="BH6" s="18">
        <f t="shared" si="5"/>
        <v>1</v>
      </c>
      <c r="BI6" s="18">
        <f t="shared" si="6"/>
        <v>0</v>
      </c>
      <c r="BJ6" s="18">
        <f t="shared" si="7"/>
        <v>0</v>
      </c>
      <c r="BK6" s="18">
        <f t="shared" si="8"/>
        <v>0</v>
      </c>
      <c r="BL6" s="18">
        <f t="shared" si="9"/>
        <v>0</v>
      </c>
      <c r="BM6" s="18">
        <f t="shared" si="10"/>
        <v>0</v>
      </c>
      <c r="BN6" s="18">
        <f t="shared" si="11"/>
        <v>1</v>
      </c>
      <c r="BO6" s="18">
        <f t="shared" si="12"/>
        <v>1</v>
      </c>
      <c r="BP6" s="18">
        <f t="shared" si="13"/>
        <v>0</v>
      </c>
      <c r="BQ6" s="18">
        <f t="shared" si="14"/>
        <v>0</v>
      </c>
      <c r="BR6" s="18">
        <f t="shared" si="15"/>
        <v>1</v>
      </c>
      <c r="BS6" s="18">
        <f t="shared" si="16"/>
        <v>1</v>
      </c>
      <c r="BT6" s="18">
        <f t="shared" si="17"/>
        <v>0</v>
      </c>
      <c r="BU6" s="18">
        <f t="shared" si="18"/>
        <v>0</v>
      </c>
      <c r="BV6" s="18">
        <f t="shared" si="19"/>
        <v>1</v>
      </c>
      <c r="BW6" s="18">
        <f t="shared" si="20"/>
        <v>0</v>
      </c>
      <c r="BX6" s="18">
        <f t="shared" si="21"/>
        <v>0</v>
      </c>
      <c r="BY6" s="18">
        <f t="shared" si="22"/>
        <v>1</v>
      </c>
      <c r="BZ6" s="18">
        <f t="shared" si="23"/>
        <v>1</v>
      </c>
      <c r="CA6" s="18">
        <f t="shared" si="24"/>
        <v>0</v>
      </c>
      <c r="CB6" s="18">
        <f t="shared" si="25"/>
        <v>0</v>
      </c>
      <c r="CC6" s="18">
        <f t="shared" si="26"/>
        <v>0</v>
      </c>
      <c r="CD6" s="18">
        <f t="shared" si="27"/>
        <v>0</v>
      </c>
      <c r="CE6" s="18">
        <f t="shared" si="28"/>
        <v>0</v>
      </c>
      <c r="CF6" s="18">
        <f t="shared" si="29"/>
        <v>0</v>
      </c>
      <c r="CG6" s="18">
        <f t="shared" si="30"/>
        <v>1</v>
      </c>
      <c r="CH6" s="18">
        <f t="shared" si="31"/>
        <v>1</v>
      </c>
      <c r="CI6" s="18">
        <f t="shared" si="32"/>
        <v>1</v>
      </c>
      <c r="CJ6" s="18">
        <f t="shared" si="33"/>
        <v>0</v>
      </c>
      <c r="CK6" s="18">
        <f t="shared" si="34"/>
        <v>0</v>
      </c>
      <c r="CL6" s="18">
        <f t="shared" si="35"/>
        <v>1</v>
      </c>
      <c r="CM6" s="18">
        <f t="shared" si="36"/>
        <v>1</v>
      </c>
      <c r="CN6" s="18">
        <f t="shared" si="37"/>
        <v>0</v>
      </c>
      <c r="CO6" s="18">
        <f t="shared" si="38"/>
        <v>0</v>
      </c>
      <c r="CP6" s="18">
        <f t="shared" si="39"/>
        <v>0</v>
      </c>
      <c r="CQ6" s="18">
        <f t="shared" si="40"/>
        <v>0</v>
      </c>
      <c r="CR6" s="18">
        <f t="shared" si="41"/>
        <v>0</v>
      </c>
      <c r="CS6" s="18">
        <f t="shared" si="42"/>
        <v>0</v>
      </c>
      <c r="CT6" s="18">
        <f t="shared" si="43"/>
        <v>0</v>
      </c>
      <c r="CU6" s="18">
        <f t="shared" si="44"/>
        <v>0</v>
      </c>
      <c r="CV6" s="18">
        <f t="shared" si="45"/>
        <v>1</v>
      </c>
      <c r="CW6" s="18">
        <f t="shared" si="46"/>
        <v>0</v>
      </c>
      <c r="CX6" s="18">
        <f t="shared" si="47"/>
        <v>1</v>
      </c>
      <c r="CY6" s="18">
        <f t="shared" si="48"/>
        <v>1</v>
      </c>
      <c r="CZ6" s="18">
        <f t="shared" si="49"/>
        <v>0</v>
      </c>
      <c r="DA6" s="18">
        <f t="shared" si="50"/>
        <v>0</v>
      </c>
      <c r="DB6" s="18">
        <f t="shared" si="51"/>
        <v>1</v>
      </c>
      <c r="DC6" s="18">
        <f t="shared" si="52"/>
        <v>0</v>
      </c>
      <c r="DD6" s="18">
        <f t="shared" si="53"/>
        <v>0</v>
      </c>
      <c r="DE6" s="18">
        <f t="shared" si="54"/>
        <v>0</v>
      </c>
      <c r="DF6" s="18"/>
      <c r="DG6" s="20">
        <f t="shared" si="55"/>
        <v>2</v>
      </c>
      <c r="DH6" s="20">
        <f t="shared" si="56"/>
        <v>1</v>
      </c>
      <c r="DI6" s="20">
        <f t="shared" si="57"/>
        <v>2</v>
      </c>
      <c r="DJ6" s="20">
        <f t="shared" si="58"/>
        <v>1</v>
      </c>
      <c r="DK6" s="20">
        <f t="shared" si="59"/>
        <v>1</v>
      </c>
      <c r="DL6" s="20"/>
      <c r="DM6" s="20">
        <f t="shared" si="60"/>
        <v>1</v>
      </c>
      <c r="DN6" s="20">
        <f t="shared" si="61"/>
        <v>2</v>
      </c>
      <c r="DO6" s="20">
        <f t="shared" si="62"/>
        <v>3</v>
      </c>
      <c r="DP6" s="20">
        <f t="shared" si="63"/>
        <v>2</v>
      </c>
      <c r="DQ6" s="20">
        <f t="shared" si="64"/>
        <v>0</v>
      </c>
      <c r="DR6" s="20">
        <f t="shared" si="65"/>
        <v>3</v>
      </c>
      <c r="DS6" s="20">
        <f t="shared" si="66"/>
        <v>2</v>
      </c>
      <c r="DT6" s="20">
        <f t="shared" si="67"/>
        <v>0</v>
      </c>
      <c r="DU6" s="20">
        <f t="shared" si="68"/>
        <v>3</v>
      </c>
      <c r="DV6" s="20">
        <f t="shared" si="69"/>
        <v>1</v>
      </c>
      <c r="DW6" s="20"/>
      <c r="DX6" s="20">
        <f t="shared" si="143"/>
        <v>1</v>
      </c>
      <c r="DY6" s="20">
        <f t="shared" si="144"/>
        <v>3</v>
      </c>
      <c r="DZ6" s="20">
        <f t="shared" si="145"/>
        <v>3</v>
      </c>
      <c r="EA6" s="20">
        <f t="shared" si="146"/>
        <v>2</v>
      </c>
      <c r="EB6" s="20">
        <f t="shared" si="147"/>
        <v>3</v>
      </c>
      <c r="EC6" s="20">
        <f t="shared" si="148"/>
        <v>2</v>
      </c>
      <c r="ED6" s="20">
        <f t="shared" si="149"/>
        <v>3</v>
      </c>
      <c r="EE6" s="20">
        <f t="shared" si="150"/>
        <v>3</v>
      </c>
      <c r="EF6" s="20">
        <f t="shared" si="151"/>
        <v>3</v>
      </c>
      <c r="EG6" s="20">
        <f t="shared" si="152"/>
        <v>3</v>
      </c>
      <c r="EH6" s="20">
        <f t="shared" si="153"/>
        <v>1</v>
      </c>
      <c r="EI6" s="20">
        <f t="shared" si="154"/>
        <v>3</v>
      </c>
      <c r="EJ6" s="20">
        <f t="shared" si="155"/>
        <v>1</v>
      </c>
      <c r="EK6" s="20">
        <f t="shared" si="156"/>
        <v>3</v>
      </c>
      <c r="EL6" s="20">
        <f t="shared" si="157"/>
        <v>3</v>
      </c>
      <c r="EM6" s="20">
        <f t="shared" si="158"/>
        <v>2</v>
      </c>
      <c r="EN6" s="20">
        <f t="shared" si="159"/>
        <v>3</v>
      </c>
      <c r="EO6" s="20">
        <f t="shared" si="160"/>
        <v>2</v>
      </c>
      <c r="EP6" s="20">
        <f t="shared" si="161"/>
        <v>1</v>
      </c>
      <c r="EQ6" s="20">
        <f t="shared" si="162"/>
        <v>3</v>
      </c>
      <c r="ER6" s="20">
        <f t="shared" si="163"/>
        <v>3</v>
      </c>
      <c r="ES6" s="20">
        <f t="shared" si="164"/>
        <v>2</v>
      </c>
      <c r="ET6" s="20">
        <f t="shared" si="165"/>
        <v>3</v>
      </c>
      <c r="EU6" s="20">
        <f t="shared" si="166"/>
        <v>2</v>
      </c>
      <c r="EV6" s="20">
        <f t="shared" si="167"/>
        <v>3</v>
      </c>
      <c r="EW6" s="20">
        <f t="shared" si="168"/>
        <v>2</v>
      </c>
      <c r="EX6" s="20">
        <f t="shared" si="169"/>
        <v>3</v>
      </c>
      <c r="EY6" s="20">
        <f t="shared" si="170"/>
        <v>3</v>
      </c>
      <c r="EZ6" s="20">
        <f t="shared" si="171"/>
        <v>3</v>
      </c>
      <c r="FA6" s="20">
        <f t="shared" si="172"/>
        <v>3</v>
      </c>
      <c r="FB6" s="20">
        <f t="shared" si="173"/>
        <v>1</v>
      </c>
      <c r="FC6" s="20">
        <f t="shared" si="174"/>
        <v>3</v>
      </c>
      <c r="FD6" s="20">
        <f t="shared" si="175"/>
        <v>1</v>
      </c>
      <c r="FE6" s="20">
        <f t="shared" si="176"/>
        <v>3</v>
      </c>
      <c r="FF6" s="20">
        <f t="shared" si="177"/>
        <v>3</v>
      </c>
      <c r="FG6" s="20">
        <f t="shared" si="178"/>
        <v>3</v>
      </c>
      <c r="FH6" s="20">
        <f t="shared" si="179"/>
        <v>3</v>
      </c>
      <c r="FI6" s="20">
        <f t="shared" si="180"/>
        <v>3</v>
      </c>
      <c r="FJ6" s="20">
        <f t="shared" si="181"/>
        <v>3</v>
      </c>
      <c r="FK6" s="20">
        <f t="shared" si="182"/>
        <v>3</v>
      </c>
      <c r="FL6" s="20">
        <f t="shared" si="183"/>
        <v>1</v>
      </c>
      <c r="FM6" s="20">
        <f t="shared" si="184"/>
        <v>3</v>
      </c>
      <c r="FN6" s="20">
        <f t="shared" si="185"/>
        <v>3</v>
      </c>
      <c r="FO6" s="20">
        <f t="shared" si="186"/>
        <v>2</v>
      </c>
      <c r="FP6" s="20">
        <f t="shared" si="187"/>
        <v>1</v>
      </c>
      <c r="FQ6" s="20">
        <f t="shared" si="188"/>
        <v>3</v>
      </c>
      <c r="FR6" s="20">
        <f t="shared" si="189"/>
        <v>1</v>
      </c>
      <c r="FS6" s="20">
        <f t="shared" si="190"/>
        <v>3</v>
      </c>
      <c r="FT6" s="20">
        <f t="shared" si="191"/>
        <v>3</v>
      </c>
      <c r="FU6" s="20">
        <f t="shared" si="192"/>
        <v>3</v>
      </c>
      <c r="FV6" s="20"/>
      <c r="FW6" s="20">
        <f t="shared" si="70"/>
        <v>1</v>
      </c>
      <c r="FX6" s="20">
        <f t="shared" si="71"/>
        <v>0</v>
      </c>
      <c r="FY6" s="20">
        <f t="shared" si="72"/>
        <v>0</v>
      </c>
      <c r="FZ6" s="20">
        <f t="shared" si="73"/>
        <v>0</v>
      </c>
      <c r="GA6" s="20">
        <f t="shared" si="74"/>
        <v>0</v>
      </c>
      <c r="GB6" s="20">
        <f t="shared" si="75"/>
        <v>0</v>
      </c>
      <c r="GC6" s="20">
        <f t="shared" si="76"/>
        <v>0</v>
      </c>
      <c r="GD6" s="20">
        <f t="shared" si="77"/>
        <v>1</v>
      </c>
      <c r="GE6" s="20">
        <f t="shared" si="78"/>
        <v>0</v>
      </c>
      <c r="GF6" s="20">
        <f t="shared" si="79"/>
        <v>0</v>
      </c>
      <c r="GG6" s="20">
        <f t="shared" si="80"/>
        <v>1</v>
      </c>
      <c r="GH6" s="20">
        <f t="shared" si="81"/>
        <v>1</v>
      </c>
      <c r="GI6" s="20">
        <f t="shared" si="82"/>
        <v>1</v>
      </c>
      <c r="GJ6" s="20">
        <f t="shared" si="83"/>
        <v>0</v>
      </c>
      <c r="GK6" s="20">
        <f t="shared" si="84"/>
        <v>0</v>
      </c>
      <c r="GL6" s="20">
        <f t="shared" si="85"/>
        <v>0</v>
      </c>
      <c r="GM6" s="20">
        <f t="shared" si="86"/>
        <v>1</v>
      </c>
      <c r="GN6" s="20">
        <f t="shared" si="87"/>
        <v>0</v>
      </c>
      <c r="GO6" s="20">
        <f t="shared" si="88"/>
        <v>0</v>
      </c>
      <c r="GP6" s="20">
        <f t="shared" si="89"/>
        <v>0</v>
      </c>
      <c r="GQ6" s="20">
        <f t="shared" si="90"/>
        <v>1</v>
      </c>
      <c r="GR6" s="20">
        <f t="shared" si="91"/>
        <v>0</v>
      </c>
      <c r="GS6" s="20">
        <f t="shared" si="92"/>
        <v>1</v>
      </c>
      <c r="GT6" s="20">
        <f t="shared" si="93"/>
        <v>0</v>
      </c>
      <c r="GU6" s="20">
        <f t="shared" si="94"/>
        <v>0</v>
      </c>
      <c r="GV6" s="20"/>
      <c r="GW6" s="20">
        <f t="shared" si="95"/>
        <v>1</v>
      </c>
      <c r="GX6" s="20">
        <f t="shared" si="96"/>
        <v>1</v>
      </c>
      <c r="GY6" s="20">
        <f t="shared" si="97"/>
        <v>3</v>
      </c>
      <c r="GZ6" s="20">
        <f t="shared" si="98"/>
        <v>1</v>
      </c>
      <c r="HA6" s="20">
        <f t="shared" si="99"/>
        <v>2</v>
      </c>
      <c r="HC6" s="101" t="s">
        <v>29</v>
      </c>
      <c r="HD6" s="102"/>
      <c r="HE6" s="102"/>
      <c r="HF6" s="102"/>
      <c r="HG6" s="102"/>
      <c r="HH6" s="103"/>
      <c r="HI6" s="59">
        <v>6</v>
      </c>
      <c r="HJ6" s="56"/>
      <c r="HK6" s="56">
        <v>4</v>
      </c>
      <c r="HL6" s="56">
        <v>6</v>
      </c>
      <c r="HM6" s="56"/>
      <c r="HN6" s="56">
        <v>2</v>
      </c>
      <c r="HO6" s="56">
        <v>6</v>
      </c>
      <c r="HP6" s="56"/>
      <c r="HQ6" s="56">
        <v>3</v>
      </c>
      <c r="HR6" s="56" t="s">
        <v>39</v>
      </c>
      <c r="HS6" s="56"/>
      <c r="HT6" s="56" t="s">
        <v>39</v>
      </c>
      <c r="HU6" s="56" t="s">
        <v>39</v>
      </c>
      <c r="HV6" s="56"/>
      <c r="HW6" s="57" t="s">
        <v>39</v>
      </c>
      <c r="HX6" s="18"/>
      <c r="HZ6" s="9">
        <f t="shared" si="100"/>
        <v>1</v>
      </c>
      <c r="IB6" s="9">
        <f t="shared" si="101"/>
        <v>3</v>
      </c>
      <c r="IC6" s="9">
        <f t="shared" si="102"/>
        <v>0</v>
      </c>
      <c r="IF6" s="9">
        <f t="shared" si="103"/>
        <v>1</v>
      </c>
      <c r="IG6" s="24">
        <f t="shared" si="104"/>
        <v>0</v>
      </c>
      <c r="IH6" s="9">
        <f t="shared" si="105"/>
        <v>1</v>
      </c>
      <c r="II6" s="24">
        <f t="shared" si="106"/>
        <v>0</v>
      </c>
      <c r="IJ6" s="9">
        <f t="shared" si="107"/>
        <v>1</v>
      </c>
      <c r="IK6" s="24">
        <f t="shared" si="108"/>
        <v>0</v>
      </c>
      <c r="IL6" s="9">
        <f t="shared" si="109"/>
        <v>0</v>
      </c>
      <c r="IM6" s="24">
        <f t="shared" si="110"/>
        <v>0</v>
      </c>
      <c r="IN6" s="9">
        <f t="shared" si="111"/>
        <v>0</v>
      </c>
      <c r="IO6" s="24">
        <f t="shared" si="112"/>
        <v>0</v>
      </c>
      <c r="IQ6" s="9">
        <f t="shared" si="113"/>
        <v>1</v>
      </c>
      <c r="IR6" s="24" t="b">
        <f t="shared" si="114"/>
        <v>0</v>
      </c>
      <c r="IS6" s="9">
        <f t="shared" si="115"/>
        <v>1</v>
      </c>
      <c r="IT6" s="24" t="b">
        <f t="shared" si="116"/>
        <v>0</v>
      </c>
      <c r="IU6" s="9">
        <f t="shared" si="117"/>
        <v>1</v>
      </c>
      <c r="IV6" s="24" t="b">
        <f t="shared" si="118"/>
        <v>0</v>
      </c>
      <c r="IW6" s="9" t="b">
        <f t="shared" si="119"/>
        <v>0</v>
      </c>
      <c r="IX6" s="24" t="b">
        <f t="shared" si="120"/>
        <v>0</v>
      </c>
      <c r="IY6" s="9" t="b">
        <f t="shared" si="121"/>
        <v>0</v>
      </c>
      <c r="IZ6" s="24" t="b">
        <f t="shared" si="122"/>
        <v>0</v>
      </c>
      <c r="JB6" s="9">
        <f t="shared" si="123"/>
        <v>1</v>
      </c>
      <c r="JC6" s="9">
        <f t="shared" si="124"/>
        <v>1</v>
      </c>
      <c r="JD6" s="9">
        <f t="shared" si="125"/>
        <v>1</v>
      </c>
      <c r="JE6" s="9">
        <f t="shared" si="126"/>
        <v>0</v>
      </c>
      <c r="JF6" s="9">
        <f t="shared" si="127"/>
        <v>0</v>
      </c>
      <c r="JH6" s="63">
        <f t="shared" si="128"/>
        <v>0</v>
      </c>
      <c r="JI6" s="63">
        <f t="shared" si="129"/>
        <v>0</v>
      </c>
      <c r="JJ6" s="63">
        <f t="shared" si="130"/>
        <v>1</v>
      </c>
      <c r="JK6" s="63">
        <f t="shared" si="131"/>
        <v>0</v>
      </c>
      <c r="JL6" s="63">
        <f t="shared" si="132"/>
        <v>0</v>
      </c>
      <c r="JM6" s="63">
        <f t="shared" si="133"/>
        <v>1</v>
      </c>
      <c r="JN6" s="65">
        <f t="shared" si="134"/>
        <v>1</v>
      </c>
      <c r="JO6" s="65">
        <f t="shared" si="135"/>
        <v>1</v>
      </c>
      <c r="JP6" s="65">
        <f t="shared" si="136"/>
        <v>3</v>
      </c>
      <c r="JQ6" s="65">
        <f t="shared" si="137"/>
        <v>0</v>
      </c>
      <c r="JR6" s="65">
        <f t="shared" si="138"/>
        <v>0</v>
      </c>
      <c r="JS6" s="65">
        <f t="shared" si="139"/>
        <v>1</v>
      </c>
      <c r="JT6" s="65">
        <f t="shared" si="140"/>
        <v>1</v>
      </c>
      <c r="JU6" s="65">
        <f t="shared" si="141"/>
        <v>0</v>
      </c>
      <c r="JV6" s="65">
        <f t="shared" si="142"/>
        <v>2</v>
      </c>
      <c r="JW6" s="65" t="b">
        <f t="shared" ref="JW6" si="211">IF(JH6&gt;JH7,6,IF(AND(JH6=JH7,JI6&gt;JI7),7,IF(AND(JH6=JH7,JI6=JI7,JJ6&gt;JJ7),7,IF(AND(JH6=JH7,JI6=JI7,JJ6=JJ7),6))))</f>
        <v>0</v>
      </c>
      <c r="JX6" s="65">
        <f t="shared" ref="JX6" si="212">IF(JH6&lt;JH7,4,IF(AND(JH6=JH7,JI6&lt;JI7),5,IF(AND(JH6=JH7,JI6=JI7,JJ6&lt;JJ7),6,0)))</f>
        <v>4</v>
      </c>
      <c r="JZ6" s="65" t="b">
        <f t="shared" ref="JZ6" si="213">IF(JK6&gt;JK7,6,IF(AND(JK6=JK7,JL6&gt;JL7),7,IF(AND(JK6=JK7,JL6=JL7,JM6&gt;JM7),7,IF(AND(JK6=JK7,JL6=JL7,JM6=JM7),6))))</f>
        <v>0</v>
      </c>
      <c r="KA6" s="65">
        <f t="shared" ref="KA6" si="214">IF(JK6&lt;JK7,4,IF(AND(JK6=JK7,JL6&lt;JL7),5,IF(AND(JK6=JK7,JL6=JL7,JM6&lt;JM7),6,0)))</f>
        <v>4</v>
      </c>
      <c r="KC6" s="65">
        <f t="shared" ref="KC6" si="215">IF(JN6&gt;JN7,6,IF(AND(JN6=JN7,JO6&gt;JO7),7,IF(AND(JN6=JN7,JO6=JO7,JP6&gt;JP7),7,IF(AND(JN6=JN7,JO6=JO7,JP6=JP7),6))))</f>
        <v>7</v>
      </c>
      <c r="KD6" s="65">
        <f t="shared" ref="KD6" si="216">IF(JN6&lt;JN7,4,IF(AND(JN6=JN7,JO6&lt;JO7),5,IF(AND(JN6=JN7,JO6=JO7,JP6&lt;JP7),6,0)))</f>
        <v>0</v>
      </c>
      <c r="KF6" s="65">
        <f t="shared" ref="KF6" si="217">IF(JQ6&gt;JQ7,6,IF(AND(JQ6=JQ7,JR6&gt;JR7),7,IF(AND(JQ6=JQ7,JR6=JR7,JS6&gt;JS7),7,IF(AND(JQ6=JQ7,JR6=JR7,JS6=JS7),6))))</f>
        <v>6</v>
      </c>
      <c r="KG6" s="65">
        <f t="shared" ref="KG6" si="218">IF(JQ6&lt;JQ7,4,IF(AND(JQ6=JQ7,JR6&lt;JR7),5,IF(AND(JQ6=JQ7,JR6=JR7,JS6&lt;JS7),6,0)))</f>
        <v>0</v>
      </c>
      <c r="KI6" s="65">
        <f t="shared" ref="KI6" si="219">IF(JT6&gt;JT7,6,IF(AND(JT6=JT7,JU6&gt;JU7),7,IF(AND(JT6=JT7,JU6=JU7,JV6&gt;JV7),7,IF(AND(JT6=JT7,JU6=JU7,JV6=JV7),6))))</f>
        <v>6</v>
      </c>
      <c r="KJ6" s="65">
        <f t="shared" ref="KJ6" si="220">IF(JT6&lt;JT7,4,IF(AND(JT6=JT7,JU6&lt;JU7),5,IF(AND(JT6=JT7,JU6=JU7,JV6&lt;JV7),6,0)))</f>
        <v>0</v>
      </c>
    </row>
    <row r="7" spans="1:296" s="9" customFormat="1" ht="15.75" thickTop="1" x14ac:dyDescent="0.25">
      <c r="A7" s="9">
        <v>6</v>
      </c>
      <c r="B7" s="9" t="str">
        <f>IF('p1'!B8&lt;&gt;"",'p1'!B8,"")</f>
        <v>Bosfan</v>
      </c>
      <c r="C7" s="9">
        <f>VALUE(MID('p1'!C8,1,1))</f>
        <v>6</v>
      </c>
      <c r="D7" s="9">
        <f>VALUE(MID('p1'!C8,2,1))</f>
        <v>4</v>
      </c>
      <c r="E7" s="9">
        <f>VALUE(MID('p1'!C8,3,1))</f>
        <v>6</v>
      </c>
      <c r="F7" s="9">
        <f>VALUE(MID('p1'!C8,4,1))</f>
        <v>7</v>
      </c>
      <c r="G7" s="9">
        <f>VALUE(MID('p1'!C8,5,1))</f>
        <v>6</v>
      </c>
      <c r="H7" s="9">
        <f>VALUE(MID('p1'!C8,6,1))</f>
        <v>4</v>
      </c>
      <c r="I7" s="9">
        <f>VALUE(MID('p1'!C8,7,1))</f>
        <v>0</v>
      </c>
      <c r="J7" s="9">
        <f>VALUE(MID('p1'!C8,8,1))</f>
        <v>0</v>
      </c>
      <c r="K7" s="9">
        <f>VALUE(MID('p1'!C8,9,1))</f>
        <v>0</v>
      </c>
      <c r="L7" s="9">
        <f>VALUE(MID('p1'!C8,10,1))</f>
        <v>0</v>
      </c>
      <c r="M7" s="9">
        <f>VALUE(MID('p1'!C8,12,1))</f>
        <v>7</v>
      </c>
      <c r="N7" s="9">
        <f>VALUE(MID('p1'!C8,13,1))</f>
        <v>6</v>
      </c>
      <c r="O7" s="9">
        <f>VALUE(MID('p1'!C8,14,1))</f>
        <v>4</v>
      </c>
      <c r="P7" s="9">
        <f>VALUE(MID('p1'!C8,15,1))</f>
        <v>6</v>
      </c>
      <c r="Q7" s="9">
        <f>VALUE(MID('p1'!C8,16,1))</f>
        <v>6</v>
      </c>
      <c r="R7" s="9">
        <f>VALUE(MID('p1'!C8,17,1))</f>
        <v>7</v>
      </c>
      <c r="S7" s="9">
        <f>VALUE(MID('p1'!C8,18,1))</f>
        <v>4</v>
      </c>
      <c r="T7" s="9">
        <f>VALUE(MID('p1'!C8,19,1))</f>
        <v>6</v>
      </c>
      <c r="U7" s="9">
        <f>VALUE(MID('p1'!C8,20,1))</f>
        <v>0</v>
      </c>
      <c r="V7" s="9">
        <f>VALUE(MID('p1'!C8,21,1))</f>
        <v>0</v>
      </c>
      <c r="W7" s="9">
        <f>VALUE(MID('p1'!C8,23,1))</f>
        <v>4</v>
      </c>
      <c r="X7" s="9">
        <f>VALUE(MID('p1'!C8,24,1))</f>
        <v>6</v>
      </c>
      <c r="Y7" s="9">
        <f>VALUE(MID('p1'!C8,25,1))</f>
        <v>3</v>
      </c>
      <c r="Z7" s="13">
        <f>VALUE(MID('p1'!C8,26,1))</f>
        <v>6</v>
      </c>
      <c r="AA7" s="14">
        <f>VALUE(MID('p1'!C8,27,1))</f>
        <v>7</v>
      </c>
      <c r="AB7" s="13">
        <f>VALUE(MID('p1'!C8,28,1))</f>
        <v>6</v>
      </c>
      <c r="AC7" s="13">
        <f>VALUE(MID('p1'!C8,29,1))</f>
        <v>5</v>
      </c>
      <c r="AD7" s="14">
        <f>VALUE(MID('p1'!C8,30,1))</f>
        <v>7</v>
      </c>
      <c r="AE7" s="13">
        <f>VALUE(MID('p1'!C8,31,1))</f>
        <v>0</v>
      </c>
      <c r="AF7" s="13">
        <f>VALUE(MID('p1'!C8,32,1))</f>
        <v>0</v>
      </c>
      <c r="AG7" s="14">
        <f>VALUE(MID('p1'!C8,34,1))</f>
        <v>7</v>
      </c>
      <c r="AH7" s="13">
        <f>VALUE(MID('p1'!C8,35,1))</f>
        <v>6</v>
      </c>
      <c r="AI7" s="13">
        <f>VALUE(MID('p1'!C8,36,1))</f>
        <v>6</v>
      </c>
      <c r="AJ7" s="14">
        <f>VALUE(MID('p1'!C8,37,1))</f>
        <v>4</v>
      </c>
      <c r="AK7" s="13">
        <f>VALUE(MID('p1'!C8,38,1))</f>
        <v>0</v>
      </c>
      <c r="AL7" s="13">
        <f>VALUE(MID('p1'!C8,39,1))</f>
        <v>0</v>
      </c>
      <c r="AM7" s="14">
        <f>VALUE(MID('p1'!C8,40,1))</f>
        <v>0</v>
      </c>
      <c r="AN7" s="13">
        <f>VALUE(MID('p1'!C8,41,1))</f>
        <v>0</v>
      </c>
      <c r="AO7" s="13">
        <f>VALUE(MID('p1'!C8,42,1))</f>
        <v>0</v>
      </c>
      <c r="AP7" s="14">
        <f>VALUE(MID('p1'!C8,43,1))</f>
        <v>0</v>
      </c>
      <c r="AQ7" s="13">
        <f>VALUE(MID('p1'!C8,45,1))</f>
        <v>7</v>
      </c>
      <c r="AR7" s="13">
        <f>VALUE(MID('p1'!C8,46,1))</f>
        <v>6</v>
      </c>
      <c r="AS7" s="14">
        <f>VALUE(MID('p1'!C8,47,1))</f>
        <v>6</v>
      </c>
      <c r="AT7" s="13">
        <f>VALUE(MID('p1'!C8,48,1))</f>
        <v>4</v>
      </c>
      <c r="AU7" s="13">
        <f>VALUE(MID('p1'!C8,49,1))</f>
        <v>4</v>
      </c>
      <c r="AV7" s="14">
        <f>VALUE(MID('p1'!C8,50,1))</f>
        <v>6</v>
      </c>
      <c r="AW7" s="13">
        <f>VALUE(MID('p1'!C8,51,1))</f>
        <v>7</v>
      </c>
      <c r="AX7" s="13">
        <f>VALUE(MID('p1'!C8,52,1))</f>
        <v>5</v>
      </c>
      <c r="AY7" s="14">
        <f>VALUE(MID('p1'!C8,53,1))</f>
        <v>0</v>
      </c>
      <c r="AZ7" s="13">
        <f>VALUE(MID('p1'!C8,54,1))</f>
        <v>0</v>
      </c>
      <c r="BB7" s="25">
        <f t="shared" si="0"/>
        <v>6</v>
      </c>
      <c r="BC7" s="26">
        <f t="shared" si="1"/>
        <v>6</v>
      </c>
      <c r="BD7" s="46">
        <f t="shared" si="2"/>
        <v>5</v>
      </c>
      <c r="BE7" s="46">
        <f t="shared" si="3"/>
        <v>6</v>
      </c>
      <c r="BF7" s="27">
        <f t="shared" si="4"/>
        <v>6</v>
      </c>
      <c r="BG7" s="18"/>
      <c r="BH7" s="18">
        <f t="shared" si="5"/>
        <v>1</v>
      </c>
      <c r="BI7" s="18">
        <f t="shared" si="6"/>
        <v>0</v>
      </c>
      <c r="BJ7" s="18">
        <f t="shared" si="7"/>
        <v>1</v>
      </c>
      <c r="BK7" s="18">
        <f t="shared" si="8"/>
        <v>0</v>
      </c>
      <c r="BL7" s="18">
        <f t="shared" si="9"/>
        <v>0</v>
      </c>
      <c r="BM7" s="18">
        <f t="shared" si="10"/>
        <v>0</v>
      </c>
      <c r="BN7" s="18">
        <f t="shared" si="11"/>
        <v>1</v>
      </c>
      <c r="BO7" s="18">
        <f t="shared" si="12"/>
        <v>0</v>
      </c>
      <c r="BP7" s="18">
        <f t="shared" si="13"/>
        <v>0</v>
      </c>
      <c r="BQ7" s="18">
        <f t="shared" si="14"/>
        <v>0</v>
      </c>
      <c r="BR7" s="18">
        <f t="shared" si="15"/>
        <v>1</v>
      </c>
      <c r="BS7" s="18">
        <f t="shared" si="16"/>
        <v>0</v>
      </c>
      <c r="BT7" s="18">
        <f t="shared" si="17"/>
        <v>0</v>
      </c>
      <c r="BU7" s="18">
        <f t="shared" si="18"/>
        <v>0</v>
      </c>
      <c r="BV7" s="18">
        <f t="shared" si="19"/>
        <v>0</v>
      </c>
      <c r="BW7" s="18">
        <f t="shared" si="20"/>
        <v>0</v>
      </c>
      <c r="BX7" s="18">
        <f t="shared" si="21"/>
        <v>1</v>
      </c>
      <c r="BY7" s="18">
        <f t="shared" si="22"/>
        <v>1</v>
      </c>
      <c r="BZ7" s="18">
        <f t="shared" si="23"/>
        <v>1</v>
      </c>
      <c r="CA7" s="18">
        <f t="shared" si="24"/>
        <v>0</v>
      </c>
      <c r="CB7" s="18">
        <f t="shared" si="25"/>
        <v>0</v>
      </c>
      <c r="CC7" s="18">
        <f t="shared" si="26"/>
        <v>0</v>
      </c>
      <c r="CD7" s="18">
        <f t="shared" si="27"/>
        <v>1</v>
      </c>
      <c r="CE7" s="18">
        <f t="shared" si="28"/>
        <v>0</v>
      </c>
      <c r="CF7" s="18">
        <f t="shared" si="29"/>
        <v>0</v>
      </c>
      <c r="CG7" s="18">
        <f t="shared" si="30"/>
        <v>1</v>
      </c>
      <c r="CH7" s="18">
        <f t="shared" si="31"/>
        <v>1</v>
      </c>
      <c r="CI7" s="18">
        <f t="shared" si="32"/>
        <v>0</v>
      </c>
      <c r="CJ7" s="18">
        <f t="shared" si="33"/>
        <v>1</v>
      </c>
      <c r="CK7" s="18">
        <f t="shared" si="34"/>
        <v>0</v>
      </c>
      <c r="CL7" s="18">
        <f t="shared" si="35"/>
        <v>1</v>
      </c>
      <c r="CM7" s="18">
        <f t="shared" si="36"/>
        <v>1</v>
      </c>
      <c r="CN7" s="18">
        <f t="shared" si="37"/>
        <v>0</v>
      </c>
      <c r="CO7" s="18">
        <f t="shared" si="38"/>
        <v>0</v>
      </c>
      <c r="CP7" s="18">
        <f t="shared" si="39"/>
        <v>0</v>
      </c>
      <c r="CQ7" s="18">
        <f t="shared" si="40"/>
        <v>0</v>
      </c>
      <c r="CR7" s="18">
        <f t="shared" si="41"/>
        <v>0</v>
      </c>
      <c r="CS7" s="18">
        <f t="shared" si="42"/>
        <v>0</v>
      </c>
      <c r="CT7" s="18">
        <f t="shared" si="43"/>
        <v>0</v>
      </c>
      <c r="CU7" s="18">
        <f t="shared" si="44"/>
        <v>0</v>
      </c>
      <c r="CV7" s="18">
        <f t="shared" si="45"/>
        <v>1</v>
      </c>
      <c r="CW7" s="18">
        <f t="shared" si="46"/>
        <v>1</v>
      </c>
      <c r="CX7" s="18">
        <f t="shared" si="47"/>
        <v>0</v>
      </c>
      <c r="CY7" s="18">
        <f t="shared" si="48"/>
        <v>1</v>
      </c>
      <c r="CZ7" s="18">
        <f t="shared" si="49"/>
        <v>0</v>
      </c>
      <c r="DA7" s="18">
        <f t="shared" si="50"/>
        <v>0</v>
      </c>
      <c r="DB7" s="18">
        <f t="shared" si="51"/>
        <v>0</v>
      </c>
      <c r="DC7" s="18">
        <f t="shared" si="52"/>
        <v>1</v>
      </c>
      <c r="DD7" s="18">
        <f t="shared" si="53"/>
        <v>0</v>
      </c>
      <c r="DE7" s="18">
        <f t="shared" si="54"/>
        <v>0</v>
      </c>
      <c r="DF7" s="18"/>
      <c r="DG7" s="20">
        <f t="shared" si="55"/>
        <v>1</v>
      </c>
      <c r="DH7" s="20">
        <f t="shared" si="56"/>
        <v>2</v>
      </c>
      <c r="DI7" s="20">
        <f t="shared" si="57"/>
        <v>2</v>
      </c>
      <c r="DJ7" s="20">
        <f t="shared" si="58"/>
        <v>1</v>
      </c>
      <c r="DK7" s="20">
        <f t="shared" si="59"/>
        <v>1</v>
      </c>
      <c r="DL7" s="20"/>
      <c r="DM7" s="20">
        <f t="shared" si="60"/>
        <v>2</v>
      </c>
      <c r="DN7" s="20">
        <f t="shared" si="61"/>
        <v>1</v>
      </c>
      <c r="DO7" s="20">
        <f t="shared" si="62"/>
        <v>1</v>
      </c>
      <c r="DP7" s="20">
        <f t="shared" si="63"/>
        <v>3</v>
      </c>
      <c r="DQ7" s="20">
        <f t="shared" si="64"/>
        <v>1</v>
      </c>
      <c r="DR7" s="20">
        <f t="shared" si="65"/>
        <v>3</v>
      </c>
      <c r="DS7" s="20">
        <f t="shared" si="66"/>
        <v>2</v>
      </c>
      <c r="DT7" s="20">
        <f t="shared" si="67"/>
        <v>0</v>
      </c>
      <c r="DU7" s="20">
        <f t="shared" si="68"/>
        <v>3</v>
      </c>
      <c r="DV7" s="20">
        <f t="shared" si="69"/>
        <v>1</v>
      </c>
      <c r="DW7" s="20"/>
      <c r="DX7" s="20">
        <f t="shared" si="143"/>
        <v>1</v>
      </c>
      <c r="DY7" s="20">
        <f t="shared" si="144"/>
        <v>3</v>
      </c>
      <c r="DZ7" s="20">
        <f t="shared" si="145"/>
        <v>3</v>
      </c>
      <c r="EA7" s="20">
        <f t="shared" si="146"/>
        <v>2</v>
      </c>
      <c r="EB7" s="20">
        <f t="shared" si="147"/>
        <v>1</v>
      </c>
      <c r="EC7" s="20">
        <f t="shared" si="148"/>
        <v>3</v>
      </c>
      <c r="ED7" s="20">
        <f t="shared" si="149"/>
        <v>3</v>
      </c>
      <c r="EE7" s="20">
        <f t="shared" si="150"/>
        <v>3</v>
      </c>
      <c r="EF7" s="20">
        <f t="shared" si="151"/>
        <v>3</v>
      </c>
      <c r="EG7" s="20">
        <f t="shared" si="152"/>
        <v>3</v>
      </c>
      <c r="EH7" s="20">
        <f t="shared" si="153"/>
        <v>1</v>
      </c>
      <c r="EI7" s="20">
        <f t="shared" si="154"/>
        <v>3</v>
      </c>
      <c r="EJ7" s="20">
        <f t="shared" si="155"/>
        <v>3</v>
      </c>
      <c r="EK7" s="20">
        <f t="shared" si="156"/>
        <v>2</v>
      </c>
      <c r="EL7" s="20">
        <f t="shared" si="157"/>
        <v>3</v>
      </c>
      <c r="EM7" s="20">
        <f t="shared" si="158"/>
        <v>2</v>
      </c>
      <c r="EN7" s="20">
        <f t="shared" si="159"/>
        <v>3</v>
      </c>
      <c r="EO7" s="20">
        <f t="shared" si="160"/>
        <v>2</v>
      </c>
      <c r="EP7" s="20">
        <f t="shared" si="161"/>
        <v>3</v>
      </c>
      <c r="EQ7" s="20">
        <f t="shared" si="162"/>
        <v>3</v>
      </c>
      <c r="ER7" s="20">
        <f t="shared" si="163"/>
        <v>3</v>
      </c>
      <c r="ES7" s="20">
        <f t="shared" si="164"/>
        <v>2</v>
      </c>
      <c r="ET7" s="20">
        <f t="shared" si="165"/>
        <v>3</v>
      </c>
      <c r="EU7" s="20">
        <f t="shared" si="166"/>
        <v>2</v>
      </c>
      <c r="EV7" s="20">
        <f t="shared" si="167"/>
        <v>1</v>
      </c>
      <c r="EW7" s="20">
        <f t="shared" si="168"/>
        <v>3</v>
      </c>
      <c r="EX7" s="20">
        <f t="shared" si="169"/>
        <v>3</v>
      </c>
      <c r="EY7" s="20">
        <f t="shared" si="170"/>
        <v>2</v>
      </c>
      <c r="EZ7" s="20">
        <f t="shared" si="171"/>
        <v>3</v>
      </c>
      <c r="FA7" s="20">
        <f t="shared" si="172"/>
        <v>3</v>
      </c>
      <c r="FB7" s="20">
        <f t="shared" si="173"/>
        <v>1</v>
      </c>
      <c r="FC7" s="20">
        <f t="shared" si="174"/>
        <v>3</v>
      </c>
      <c r="FD7" s="20">
        <f t="shared" si="175"/>
        <v>1</v>
      </c>
      <c r="FE7" s="20">
        <f t="shared" si="176"/>
        <v>3</v>
      </c>
      <c r="FF7" s="20">
        <f t="shared" si="177"/>
        <v>3</v>
      </c>
      <c r="FG7" s="20">
        <f t="shared" si="178"/>
        <v>3</v>
      </c>
      <c r="FH7" s="20">
        <f t="shared" si="179"/>
        <v>3</v>
      </c>
      <c r="FI7" s="20">
        <f t="shared" si="180"/>
        <v>3</v>
      </c>
      <c r="FJ7" s="20">
        <f t="shared" si="181"/>
        <v>3</v>
      </c>
      <c r="FK7" s="20">
        <f t="shared" si="182"/>
        <v>3</v>
      </c>
      <c r="FL7" s="20">
        <f t="shared" si="183"/>
        <v>1</v>
      </c>
      <c r="FM7" s="20">
        <f t="shared" si="184"/>
        <v>3</v>
      </c>
      <c r="FN7" s="20">
        <f t="shared" si="185"/>
        <v>1</v>
      </c>
      <c r="FO7" s="20">
        <f t="shared" si="186"/>
        <v>3</v>
      </c>
      <c r="FP7" s="20">
        <f t="shared" si="187"/>
        <v>3</v>
      </c>
      <c r="FQ7" s="20">
        <f t="shared" si="188"/>
        <v>2</v>
      </c>
      <c r="FR7" s="20">
        <f t="shared" si="189"/>
        <v>1</v>
      </c>
      <c r="FS7" s="20">
        <f t="shared" si="190"/>
        <v>3</v>
      </c>
      <c r="FT7" s="20">
        <f t="shared" si="191"/>
        <v>3</v>
      </c>
      <c r="FU7" s="20">
        <f t="shared" si="192"/>
        <v>3</v>
      </c>
      <c r="FV7" s="20"/>
      <c r="FW7" s="20">
        <f t="shared" si="70"/>
        <v>1</v>
      </c>
      <c r="FX7" s="20">
        <f t="shared" si="71"/>
        <v>0</v>
      </c>
      <c r="FY7" s="20">
        <f t="shared" si="72"/>
        <v>0</v>
      </c>
      <c r="FZ7" s="20">
        <f t="shared" si="73"/>
        <v>0</v>
      </c>
      <c r="GA7" s="20">
        <f t="shared" si="74"/>
        <v>0</v>
      </c>
      <c r="GB7" s="20">
        <f t="shared" si="75"/>
        <v>0</v>
      </c>
      <c r="GC7" s="20">
        <f t="shared" si="76"/>
        <v>1</v>
      </c>
      <c r="GD7" s="20">
        <f t="shared" si="77"/>
        <v>1</v>
      </c>
      <c r="GE7" s="20">
        <f t="shared" si="78"/>
        <v>0</v>
      </c>
      <c r="GF7" s="20">
        <f t="shared" si="79"/>
        <v>0</v>
      </c>
      <c r="GG7" s="20">
        <f t="shared" si="80"/>
        <v>1</v>
      </c>
      <c r="GH7" s="20">
        <f t="shared" si="81"/>
        <v>1</v>
      </c>
      <c r="GI7" s="20">
        <f t="shared" si="82"/>
        <v>0</v>
      </c>
      <c r="GJ7" s="20">
        <f t="shared" si="83"/>
        <v>0</v>
      </c>
      <c r="GK7" s="20">
        <f t="shared" si="84"/>
        <v>0</v>
      </c>
      <c r="GL7" s="20">
        <f t="shared" si="85"/>
        <v>0</v>
      </c>
      <c r="GM7" s="20">
        <f t="shared" si="86"/>
        <v>1</v>
      </c>
      <c r="GN7" s="20">
        <f t="shared" si="87"/>
        <v>0</v>
      </c>
      <c r="GO7" s="20">
        <f t="shared" si="88"/>
        <v>0</v>
      </c>
      <c r="GP7" s="20">
        <f t="shared" si="89"/>
        <v>0</v>
      </c>
      <c r="GQ7" s="20">
        <f t="shared" si="90"/>
        <v>1</v>
      </c>
      <c r="GR7" s="20">
        <f t="shared" si="91"/>
        <v>1</v>
      </c>
      <c r="GS7" s="20">
        <f t="shared" si="92"/>
        <v>0</v>
      </c>
      <c r="GT7" s="20">
        <f t="shared" si="93"/>
        <v>0</v>
      </c>
      <c r="GU7" s="20">
        <f t="shared" si="94"/>
        <v>0</v>
      </c>
      <c r="GV7" s="20"/>
      <c r="GW7" s="20">
        <f t="shared" si="95"/>
        <v>1</v>
      </c>
      <c r="GX7" s="20">
        <f t="shared" si="96"/>
        <v>2</v>
      </c>
      <c r="GY7" s="20">
        <f t="shared" si="97"/>
        <v>2</v>
      </c>
      <c r="GZ7" s="20">
        <f t="shared" si="98"/>
        <v>1</v>
      </c>
      <c r="HA7" s="20">
        <f t="shared" si="99"/>
        <v>2</v>
      </c>
      <c r="IG7" s="24"/>
      <c r="IH7" s="24"/>
      <c r="II7" s="24"/>
      <c r="IR7" s="24"/>
      <c r="IS7" s="24"/>
      <c r="IT7" s="24"/>
      <c r="IU7" s="24"/>
      <c r="IV7" s="24"/>
      <c r="IW7" s="24"/>
      <c r="JH7" s="63">
        <f t="shared" si="128"/>
        <v>1</v>
      </c>
      <c r="JI7" s="63">
        <f t="shared" si="129"/>
        <v>0</v>
      </c>
      <c r="JJ7" s="63">
        <f t="shared" si="130"/>
        <v>1</v>
      </c>
      <c r="JK7" s="63">
        <f t="shared" si="131"/>
        <v>1</v>
      </c>
      <c r="JL7" s="63">
        <f t="shared" si="132"/>
        <v>0</v>
      </c>
      <c r="JM7" s="63">
        <f t="shared" si="133"/>
        <v>2</v>
      </c>
      <c r="JN7" s="65">
        <f t="shared" si="134"/>
        <v>1</v>
      </c>
      <c r="JO7" s="65">
        <f t="shared" si="135"/>
        <v>0</v>
      </c>
      <c r="JP7" s="65">
        <f t="shared" si="136"/>
        <v>2</v>
      </c>
      <c r="JQ7" s="65">
        <f t="shared" si="137"/>
        <v>0</v>
      </c>
      <c r="JR7" s="65">
        <f t="shared" si="138"/>
        <v>0</v>
      </c>
      <c r="JS7" s="65">
        <f t="shared" si="139"/>
        <v>1</v>
      </c>
      <c r="JT7" s="65">
        <f t="shared" si="140"/>
        <v>1</v>
      </c>
      <c r="JU7" s="65">
        <f t="shared" si="141"/>
        <v>0</v>
      </c>
      <c r="JV7" s="65">
        <f t="shared" si="142"/>
        <v>2</v>
      </c>
      <c r="JW7" s="65">
        <f t="shared" ref="JW7" si="221">IF(JH6&lt;JH7,6,IF(AND(JH6=JH7,JI6&lt;JI7),7,IF(AND(JH6=JH7,JI6=JI7,JJ6&lt;JJ7),7,IF(AND(JH6=JH7,JI6=JI7,JJ6=JJ7),6))))</f>
        <v>6</v>
      </c>
      <c r="JX7" s="65">
        <f t="shared" ref="JX7" si="222">IF(JH6&gt;JH7,4,IF(AND(JH6=JH7,JI6&gt;JI7),5,IF(AND(JH6=JH7,JI6=JI7,JJ6&gt;JJ7),6,0)))</f>
        <v>0</v>
      </c>
      <c r="JZ7" s="65">
        <f t="shared" ref="JZ7" si="223">IF(JK6&lt;JK7,6,IF(AND(JK6=JK7,JL6&lt;JL7),7,IF(AND(JK6=JK7,JL6=JL7,JM6&lt;JM7),7,IF(AND(JK6=JK7,JL6=JL7,JM6=JM7),6))))</f>
        <v>6</v>
      </c>
      <c r="KA7" s="65">
        <f t="shared" ref="KA7" si="224">IF(JK6&gt;JK7,4,IF(AND(JK6=JK7,JL6&gt;JL7),5,IF(AND(JK6=JK7,JL6=JL7,JM6&gt;JM7),6,0)))</f>
        <v>0</v>
      </c>
      <c r="KC7" s="65" t="b">
        <f t="shared" ref="KC7" si="225">IF(JN6&lt;JN7,6,IF(AND(JN6=JN7,JO6&lt;JO7),7,IF(AND(JN6=JN7,JO6=JO7,JP6&lt;JP7),7,IF(AND(JN6=JN7,JO6=JO7,JP6=JP7),6))))</f>
        <v>0</v>
      </c>
      <c r="KD7" s="65">
        <f t="shared" ref="KD7" si="226">IF(JN6&gt;JN7,4,IF(AND(JN6=JN7,JO6&gt;JO7),5,IF(AND(JN6=JN7,JO6=JO7,JP6&gt;JP7),6,0)))</f>
        <v>5</v>
      </c>
      <c r="KF7" s="65">
        <f t="shared" ref="KF7" si="227">IF(JQ6&lt;JQ7,6,IF(AND(JQ6=JQ7,JR6&lt;JR7),7,IF(AND(JQ6=JQ7,JR6=JR7,JS6&lt;JS7),7,IF(AND(JQ6=JQ7,JR6=JR7,JS6=JS7),6))))</f>
        <v>6</v>
      </c>
      <c r="KG7" s="65">
        <f t="shared" ref="KG7" si="228">IF(JQ6&gt;JQ7,4,IF(AND(JQ6=JQ7,JR6&gt;JR7),5,IF(AND(JQ6=JQ7,JR6=JR7,JS6&gt;JS7),6,0)))</f>
        <v>0</v>
      </c>
      <c r="KI7" s="65">
        <f t="shared" ref="KI7" si="229">IF(JT6&lt;JT7,6,IF(AND(JT6=JT7,JU6&lt;JU7),7,IF(AND(JT6=JT7,JU6=JU7,JV6&lt;JV7),7,IF(AND(JT6=JT7,JU6=JU7,JV6=JV7),6))))</f>
        <v>6</v>
      </c>
      <c r="KJ7" s="65">
        <f t="shared" ref="KJ7" si="230">IF(JT6&gt;JT7,4,IF(AND(JT6=JT7,JU6&gt;JU7),5,IF(AND(JT6=JT7,JU6=JU7,JV6&gt;JV7),6,0)))</f>
        <v>0</v>
      </c>
    </row>
    <row r="8" spans="1:296" s="31" customFormat="1" x14ac:dyDescent="0.25">
      <c r="A8" s="31">
        <v>7</v>
      </c>
      <c r="B8" s="9" t="str">
        <f>IF('p1'!B9&lt;&gt;"",'p1'!B9,"")</f>
        <v>Jack Boss</v>
      </c>
      <c r="C8" s="9">
        <f>VALUE(MID('p1'!C9,1,1))</f>
        <v>6</v>
      </c>
      <c r="D8" s="9">
        <f>VALUE(MID('p1'!C9,2,1))</f>
        <v>4</v>
      </c>
      <c r="E8" s="9">
        <f>VALUE(MID('p1'!C9,3,1))</f>
        <v>6</v>
      </c>
      <c r="F8" s="9">
        <f>VALUE(MID('p1'!C9,4,1))</f>
        <v>4</v>
      </c>
      <c r="G8" s="9">
        <f>VALUE(MID('p1'!C9,5,1))</f>
        <v>0</v>
      </c>
      <c r="H8" s="9">
        <f>VALUE(MID('p1'!C9,6,1))</f>
        <v>0</v>
      </c>
      <c r="I8" s="9">
        <f>VALUE(MID('p1'!C9,7,1))</f>
        <v>0</v>
      </c>
      <c r="J8" s="9">
        <f>VALUE(MID('p1'!C9,8,1))</f>
        <v>0</v>
      </c>
      <c r="K8" s="9">
        <f>VALUE(MID('p1'!C9,9,1))</f>
        <v>0</v>
      </c>
      <c r="L8" s="9">
        <f>VALUE(MID('p1'!C9,10,1))</f>
        <v>0</v>
      </c>
      <c r="M8" s="9">
        <f>VALUE(MID('p1'!C9,12,1))</f>
        <v>6</v>
      </c>
      <c r="N8" s="9">
        <f>VALUE(MID('p1'!C9,13,1))</f>
        <v>4</v>
      </c>
      <c r="O8" s="9">
        <f>VALUE(MID('p1'!C9,14,1))</f>
        <v>4</v>
      </c>
      <c r="P8" s="9">
        <f>VALUE(MID('p1'!C9,15,1))</f>
        <v>6</v>
      </c>
      <c r="Q8" s="9">
        <f>VALUE(MID('p1'!C9,16,1))</f>
        <v>4</v>
      </c>
      <c r="R8" s="9">
        <f>VALUE(MID('p1'!C9,17,1))</f>
        <v>6</v>
      </c>
      <c r="S8" s="9">
        <f>VALUE(MID('p1'!C9,18,1))</f>
        <v>6</v>
      </c>
      <c r="T8" s="9">
        <f>VALUE(MID('p1'!C9,19,1))</f>
        <v>4</v>
      </c>
      <c r="U8" s="9">
        <f>VALUE(MID('p1'!C9,20,1))</f>
        <v>6</v>
      </c>
      <c r="V8" s="9">
        <f>VALUE(MID('p1'!C9,21,1))</f>
        <v>4</v>
      </c>
      <c r="W8" s="9">
        <f>VALUE(MID('p1'!C9,23,1))</f>
        <v>6</v>
      </c>
      <c r="X8" s="9">
        <f>VALUE(MID('p1'!C9,24,1))</f>
        <v>4</v>
      </c>
      <c r="Y8" s="9">
        <f>VALUE(MID('p1'!C9,25,1))</f>
        <v>4</v>
      </c>
      <c r="Z8" s="13">
        <f>VALUE(MID('p1'!C9,26,1))</f>
        <v>6</v>
      </c>
      <c r="AA8" s="14">
        <f>VALUE(MID('p1'!C9,27,1))</f>
        <v>4</v>
      </c>
      <c r="AB8" s="13">
        <f>VALUE(MID('p1'!C9,28,1))</f>
        <v>6</v>
      </c>
      <c r="AC8" s="13">
        <f>VALUE(MID('p1'!C9,29,1))</f>
        <v>4</v>
      </c>
      <c r="AD8" s="14">
        <f>VALUE(MID('p1'!C9,30,1))</f>
        <v>6</v>
      </c>
      <c r="AE8" s="13">
        <f>VALUE(MID('p1'!C9,31,1))</f>
        <v>0</v>
      </c>
      <c r="AF8" s="13">
        <f>VALUE(MID('p1'!C9,32,1))</f>
        <v>0</v>
      </c>
      <c r="AG8" s="14">
        <f>VALUE(MID('p1'!C9,34,1))</f>
        <v>6</v>
      </c>
      <c r="AH8" s="13">
        <f>VALUE(MID('p1'!C9,35,1))</f>
        <v>4</v>
      </c>
      <c r="AI8" s="13">
        <f>VALUE(MID('p1'!C9,36,1))</f>
        <v>6</v>
      </c>
      <c r="AJ8" s="14">
        <f>VALUE(MID('p1'!C9,37,1))</f>
        <v>4</v>
      </c>
      <c r="AK8" s="13">
        <f>VALUE(MID('p1'!C9,38,1))</f>
        <v>0</v>
      </c>
      <c r="AL8" s="13">
        <f>VALUE(MID('p1'!C9,39,1))</f>
        <v>0</v>
      </c>
      <c r="AM8" s="14">
        <f>VALUE(MID('p1'!C9,40,1))</f>
        <v>0</v>
      </c>
      <c r="AN8" s="13">
        <f>VALUE(MID('p1'!C9,41,1))</f>
        <v>0</v>
      </c>
      <c r="AO8" s="13">
        <f>VALUE(MID('p1'!C9,42,1))</f>
        <v>0</v>
      </c>
      <c r="AP8" s="14">
        <f>VALUE(MID('p1'!C9,43,1))</f>
        <v>0</v>
      </c>
      <c r="AQ8" s="13">
        <f>VALUE(MID('p1'!C9,45,1))</f>
        <v>6</v>
      </c>
      <c r="AR8" s="13">
        <f>VALUE(MID('p1'!C9,46,1))</f>
        <v>4</v>
      </c>
      <c r="AS8" s="14">
        <f>VALUE(MID('p1'!C9,47,1))</f>
        <v>6</v>
      </c>
      <c r="AT8" s="13">
        <f>VALUE(MID('p1'!C9,48,1))</f>
        <v>4</v>
      </c>
      <c r="AU8" s="13">
        <f>VALUE(MID('p1'!C9,49,1))</f>
        <v>4</v>
      </c>
      <c r="AV8" s="14">
        <f>VALUE(MID('p1'!C9,50,1))</f>
        <v>6</v>
      </c>
      <c r="AW8" s="13">
        <f>VALUE(MID('p1'!C9,51,1))</f>
        <v>6</v>
      </c>
      <c r="AX8" s="13">
        <f>VALUE(MID('p1'!C9,52,1))</f>
        <v>4</v>
      </c>
      <c r="AY8" s="14">
        <f>VALUE(MID('p1'!C9,53,1))</f>
        <v>0</v>
      </c>
      <c r="AZ8" s="13">
        <f>VALUE(MID('p1'!C9,54,1))</f>
        <v>0</v>
      </c>
      <c r="BB8" s="32">
        <f t="shared" si="0"/>
        <v>6</v>
      </c>
      <c r="BC8" s="33">
        <f t="shared" si="1"/>
        <v>7</v>
      </c>
      <c r="BD8" s="47">
        <f t="shared" si="2"/>
        <v>6</v>
      </c>
      <c r="BE8" s="47">
        <f t="shared" si="3"/>
        <v>6</v>
      </c>
      <c r="BF8" s="34">
        <f t="shared" si="4"/>
        <v>6</v>
      </c>
      <c r="BG8" s="35"/>
      <c r="BH8" s="18">
        <f t="shared" si="5"/>
        <v>1</v>
      </c>
      <c r="BI8" s="18">
        <f t="shared" si="6"/>
        <v>1</v>
      </c>
      <c r="BJ8" s="18">
        <f t="shared" si="7"/>
        <v>0</v>
      </c>
      <c r="BK8" s="18">
        <f t="shared" si="8"/>
        <v>0</v>
      </c>
      <c r="BL8" s="18">
        <f t="shared" si="9"/>
        <v>0</v>
      </c>
      <c r="BM8" s="18">
        <f t="shared" si="10"/>
        <v>0</v>
      </c>
      <c r="BN8" s="18">
        <f t="shared" si="11"/>
        <v>0</v>
      </c>
      <c r="BO8" s="18">
        <f t="shared" si="12"/>
        <v>0</v>
      </c>
      <c r="BP8" s="18">
        <f t="shared" si="13"/>
        <v>0</v>
      </c>
      <c r="BQ8" s="18">
        <f t="shared" si="14"/>
        <v>0</v>
      </c>
      <c r="BR8" s="18">
        <f t="shared" si="15"/>
        <v>1</v>
      </c>
      <c r="BS8" s="18">
        <f t="shared" si="16"/>
        <v>0</v>
      </c>
      <c r="BT8" s="18">
        <f t="shared" si="17"/>
        <v>0</v>
      </c>
      <c r="BU8" s="18">
        <f t="shared" si="18"/>
        <v>1</v>
      </c>
      <c r="BV8" s="18">
        <f t="shared" si="19"/>
        <v>1</v>
      </c>
      <c r="BW8" s="18">
        <f t="shared" si="20"/>
        <v>0</v>
      </c>
      <c r="BX8" s="18">
        <f t="shared" si="21"/>
        <v>1</v>
      </c>
      <c r="BY8" s="18">
        <f t="shared" si="22"/>
        <v>1</v>
      </c>
      <c r="BZ8" s="18">
        <f t="shared" si="23"/>
        <v>0</v>
      </c>
      <c r="CA8" s="18">
        <f t="shared" si="24"/>
        <v>0</v>
      </c>
      <c r="CB8" s="18">
        <f t="shared" si="25"/>
        <v>1</v>
      </c>
      <c r="CC8" s="18">
        <f t="shared" si="26"/>
        <v>0</v>
      </c>
      <c r="CD8" s="18">
        <f t="shared" si="27"/>
        <v>0</v>
      </c>
      <c r="CE8" s="18">
        <f t="shared" si="28"/>
        <v>0</v>
      </c>
      <c r="CF8" s="18">
        <f t="shared" si="29"/>
        <v>0</v>
      </c>
      <c r="CG8" s="18">
        <f t="shared" si="30"/>
        <v>0</v>
      </c>
      <c r="CH8" s="18">
        <f t="shared" si="31"/>
        <v>1</v>
      </c>
      <c r="CI8" s="18">
        <f t="shared" si="32"/>
        <v>1</v>
      </c>
      <c r="CJ8" s="18">
        <f t="shared" si="33"/>
        <v>1</v>
      </c>
      <c r="CK8" s="18">
        <f t="shared" si="34"/>
        <v>0</v>
      </c>
      <c r="CL8" s="18">
        <f t="shared" si="35"/>
        <v>1</v>
      </c>
      <c r="CM8" s="18">
        <f t="shared" si="36"/>
        <v>1</v>
      </c>
      <c r="CN8" s="18">
        <f t="shared" si="37"/>
        <v>0</v>
      </c>
      <c r="CO8" s="18">
        <f t="shared" si="38"/>
        <v>0</v>
      </c>
      <c r="CP8" s="18">
        <f t="shared" si="39"/>
        <v>0</v>
      </c>
      <c r="CQ8" s="18">
        <f t="shared" si="40"/>
        <v>0</v>
      </c>
      <c r="CR8" s="18">
        <f t="shared" si="41"/>
        <v>0</v>
      </c>
      <c r="CS8" s="18">
        <f t="shared" si="42"/>
        <v>0</v>
      </c>
      <c r="CT8" s="18">
        <f t="shared" si="43"/>
        <v>0</v>
      </c>
      <c r="CU8" s="18">
        <f t="shared" si="44"/>
        <v>0</v>
      </c>
      <c r="CV8" s="18">
        <f t="shared" si="45"/>
        <v>1</v>
      </c>
      <c r="CW8" s="18">
        <f t="shared" si="46"/>
        <v>1</v>
      </c>
      <c r="CX8" s="18">
        <f t="shared" si="47"/>
        <v>0</v>
      </c>
      <c r="CY8" s="18">
        <f t="shared" si="48"/>
        <v>1</v>
      </c>
      <c r="CZ8" s="18">
        <f t="shared" si="49"/>
        <v>0</v>
      </c>
      <c r="DA8" s="18">
        <f t="shared" si="50"/>
        <v>0</v>
      </c>
      <c r="DB8" s="18">
        <f t="shared" si="51"/>
        <v>0</v>
      </c>
      <c r="DC8" s="18">
        <f t="shared" si="52"/>
        <v>1</v>
      </c>
      <c r="DD8" s="18">
        <f t="shared" si="53"/>
        <v>0</v>
      </c>
      <c r="DE8" s="18">
        <f t="shared" si="54"/>
        <v>0</v>
      </c>
      <c r="DF8" s="35"/>
      <c r="DG8" s="20">
        <f t="shared" si="55"/>
        <v>1</v>
      </c>
      <c r="DH8" s="20">
        <f t="shared" si="56"/>
        <v>1</v>
      </c>
      <c r="DI8" s="20">
        <f t="shared" si="57"/>
        <v>2</v>
      </c>
      <c r="DJ8" s="20">
        <f t="shared" si="58"/>
        <v>1</v>
      </c>
      <c r="DK8" s="20">
        <f t="shared" si="59"/>
        <v>1</v>
      </c>
      <c r="DL8" s="35"/>
      <c r="DM8" s="20">
        <f t="shared" si="60"/>
        <v>2</v>
      </c>
      <c r="DN8" s="20">
        <f t="shared" si="61"/>
        <v>0</v>
      </c>
      <c r="DO8" s="20">
        <f t="shared" si="62"/>
        <v>3</v>
      </c>
      <c r="DP8" s="20">
        <f t="shared" si="63"/>
        <v>2</v>
      </c>
      <c r="DQ8" s="20">
        <f t="shared" si="64"/>
        <v>1</v>
      </c>
      <c r="DR8" s="20">
        <f t="shared" si="65"/>
        <v>3</v>
      </c>
      <c r="DS8" s="20">
        <f t="shared" si="66"/>
        <v>2</v>
      </c>
      <c r="DT8" s="20">
        <f t="shared" si="67"/>
        <v>0</v>
      </c>
      <c r="DU8" s="20">
        <f t="shared" si="68"/>
        <v>3</v>
      </c>
      <c r="DV8" s="20">
        <f t="shared" si="69"/>
        <v>1</v>
      </c>
      <c r="DW8" s="35"/>
      <c r="DX8" s="20">
        <f t="shared" si="143"/>
        <v>1</v>
      </c>
      <c r="DY8" s="20">
        <f t="shared" si="144"/>
        <v>3</v>
      </c>
      <c r="DZ8" s="20">
        <f t="shared" si="145"/>
        <v>1</v>
      </c>
      <c r="EA8" s="20">
        <f t="shared" si="146"/>
        <v>3</v>
      </c>
      <c r="EB8" s="20">
        <f t="shared" si="147"/>
        <v>3</v>
      </c>
      <c r="EC8" s="20">
        <f t="shared" si="148"/>
        <v>3</v>
      </c>
      <c r="ED8" s="20">
        <f t="shared" si="149"/>
        <v>3</v>
      </c>
      <c r="EE8" s="20">
        <f t="shared" si="150"/>
        <v>3</v>
      </c>
      <c r="EF8" s="20">
        <f t="shared" si="151"/>
        <v>3</v>
      </c>
      <c r="EG8" s="20">
        <f t="shared" si="152"/>
        <v>3</v>
      </c>
      <c r="EH8" s="20">
        <f t="shared" si="153"/>
        <v>1</v>
      </c>
      <c r="EI8" s="20">
        <f t="shared" si="154"/>
        <v>3</v>
      </c>
      <c r="EJ8" s="20">
        <f t="shared" si="155"/>
        <v>3</v>
      </c>
      <c r="EK8" s="20">
        <f t="shared" si="156"/>
        <v>2</v>
      </c>
      <c r="EL8" s="20">
        <f t="shared" si="157"/>
        <v>3</v>
      </c>
      <c r="EM8" s="20">
        <f t="shared" si="158"/>
        <v>2</v>
      </c>
      <c r="EN8" s="20">
        <f t="shared" si="159"/>
        <v>1</v>
      </c>
      <c r="EO8" s="20">
        <f t="shared" si="160"/>
        <v>3</v>
      </c>
      <c r="EP8" s="20">
        <f t="shared" si="161"/>
        <v>1</v>
      </c>
      <c r="EQ8" s="20">
        <f t="shared" si="162"/>
        <v>3</v>
      </c>
      <c r="ER8" s="20">
        <f t="shared" si="163"/>
        <v>1</v>
      </c>
      <c r="ES8" s="20">
        <f t="shared" si="164"/>
        <v>3</v>
      </c>
      <c r="ET8" s="20">
        <f t="shared" si="165"/>
        <v>3</v>
      </c>
      <c r="EU8" s="20">
        <f t="shared" si="166"/>
        <v>2</v>
      </c>
      <c r="EV8" s="20">
        <f t="shared" si="167"/>
        <v>3</v>
      </c>
      <c r="EW8" s="20">
        <f t="shared" si="168"/>
        <v>2</v>
      </c>
      <c r="EX8" s="20">
        <f t="shared" si="169"/>
        <v>3</v>
      </c>
      <c r="EY8" s="20">
        <f t="shared" si="170"/>
        <v>2</v>
      </c>
      <c r="EZ8" s="20">
        <f t="shared" si="171"/>
        <v>3</v>
      </c>
      <c r="FA8" s="20">
        <f t="shared" si="172"/>
        <v>3</v>
      </c>
      <c r="FB8" s="20">
        <f t="shared" si="173"/>
        <v>1</v>
      </c>
      <c r="FC8" s="20">
        <f t="shared" si="174"/>
        <v>3</v>
      </c>
      <c r="FD8" s="20">
        <f t="shared" si="175"/>
        <v>1</v>
      </c>
      <c r="FE8" s="20">
        <f t="shared" si="176"/>
        <v>3</v>
      </c>
      <c r="FF8" s="20">
        <f t="shared" si="177"/>
        <v>3</v>
      </c>
      <c r="FG8" s="20">
        <f t="shared" si="178"/>
        <v>3</v>
      </c>
      <c r="FH8" s="20">
        <f t="shared" si="179"/>
        <v>3</v>
      </c>
      <c r="FI8" s="20">
        <f t="shared" si="180"/>
        <v>3</v>
      </c>
      <c r="FJ8" s="20">
        <f t="shared" si="181"/>
        <v>3</v>
      </c>
      <c r="FK8" s="20">
        <f t="shared" si="182"/>
        <v>3</v>
      </c>
      <c r="FL8" s="20">
        <f t="shared" si="183"/>
        <v>1</v>
      </c>
      <c r="FM8" s="20">
        <f t="shared" si="184"/>
        <v>3</v>
      </c>
      <c r="FN8" s="20">
        <f t="shared" si="185"/>
        <v>1</v>
      </c>
      <c r="FO8" s="20">
        <f t="shared" si="186"/>
        <v>3</v>
      </c>
      <c r="FP8" s="20">
        <f t="shared" si="187"/>
        <v>3</v>
      </c>
      <c r="FQ8" s="20">
        <f t="shared" si="188"/>
        <v>2</v>
      </c>
      <c r="FR8" s="20">
        <f t="shared" si="189"/>
        <v>1</v>
      </c>
      <c r="FS8" s="20">
        <f t="shared" si="190"/>
        <v>3</v>
      </c>
      <c r="FT8" s="20">
        <f t="shared" si="191"/>
        <v>3</v>
      </c>
      <c r="FU8" s="20">
        <f t="shared" si="192"/>
        <v>3</v>
      </c>
      <c r="FV8" s="35"/>
      <c r="FW8" s="20">
        <f t="shared" si="70"/>
        <v>1</v>
      </c>
      <c r="FX8" s="20">
        <f t="shared" si="71"/>
        <v>1</v>
      </c>
      <c r="FY8" s="20">
        <f t="shared" si="72"/>
        <v>0</v>
      </c>
      <c r="FZ8" s="20">
        <f t="shared" si="73"/>
        <v>0</v>
      </c>
      <c r="GA8" s="20">
        <f t="shared" si="74"/>
        <v>0</v>
      </c>
      <c r="GB8" s="20">
        <f t="shared" si="75"/>
        <v>0</v>
      </c>
      <c r="GC8" s="20">
        <f t="shared" si="76"/>
        <v>1</v>
      </c>
      <c r="GD8" s="20">
        <f t="shared" si="77"/>
        <v>1</v>
      </c>
      <c r="GE8" s="20">
        <f t="shared" si="78"/>
        <v>0</v>
      </c>
      <c r="GF8" s="20">
        <f t="shared" si="79"/>
        <v>0</v>
      </c>
      <c r="GG8" s="20">
        <f t="shared" si="80"/>
        <v>0</v>
      </c>
      <c r="GH8" s="20">
        <f t="shared" si="81"/>
        <v>1</v>
      </c>
      <c r="GI8" s="20">
        <f t="shared" si="82"/>
        <v>1</v>
      </c>
      <c r="GJ8" s="20">
        <f t="shared" si="83"/>
        <v>0</v>
      </c>
      <c r="GK8" s="20">
        <f t="shared" si="84"/>
        <v>0</v>
      </c>
      <c r="GL8" s="20">
        <f t="shared" si="85"/>
        <v>0</v>
      </c>
      <c r="GM8" s="20">
        <f t="shared" si="86"/>
        <v>1</v>
      </c>
      <c r="GN8" s="20">
        <f t="shared" si="87"/>
        <v>0</v>
      </c>
      <c r="GO8" s="20">
        <f t="shared" si="88"/>
        <v>0</v>
      </c>
      <c r="GP8" s="20">
        <f t="shared" si="89"/>
        <v>0</v>
      </c>
      <c r="GQ8" s="20">
        <f t="shared" si="90"/>
        <v>1</v>
      </c>
      <c r="GR8" s="20">
        <f t="shared" si="91"/>
        <v>1</v>
      </c>
      <c r="GS8" s="20">
        <f t="shared" si="92"/>
        <v>0</v>
      </c>
      <c r="GT8" s="20">
        <f t="shared" si="93"/>
        <v>0</v>
      </c>
      <c r="GU8" s="20">
        <f t="shared" si="94"/>
        <v>0</v>
      </c>
      <c r="GV8" s="20"/>
      <c r="GW8" s="20">
        <f t="shared" si="95"/>
        <v>2</v>
      </c>
      <c r="GX8" s="20">
        <f t="shared" si="96"/>
        <v>2</v>
      </c>
      <c r="GY8" s="20">
        <f t="shared" si="97"/>
        <v>2</v>
      </c>
      <c r="GZ8" s="20">
        <f t="shared" si="98"/>
        <v>1</v>
      </c>
      <c r="HA8" s="20">
        <f t="shared" si="99"/>
        <v>2</v>
      </c>
      <c r="JH8" s="63">
        <f t="shared" si="128"/>
        <v>1</v>
      </c>
      <c r="JI8" s="63">
        <f t="shared" si="129"/>
        <v>1</v>
      </c>
      <c r="JJ8" s="63">
        <f t="shared" si="130"/>
        <v>2</v>
      </c>
      <c r="JK8" s="63">
        <f t="shared" si="131"/>
        <v>0</v>
      </c>
      <c r="JL8" s="63">
        <f t="shared" si="132"/>
        <v>0</v>
      </c>
      <c r="JM8" s="63">
        <f t="shared" si="133"/>
        <v>2</v>
      </c>
      <c r="JN8" s="65">
        <f t="shared" si="134"/>
        <v>1</v>
      </c>
      <c r="JO8" s="65">
        <f t="shared" si="135"/>
        <v>0</v>
      </c>
      <c r="JP8" s="65">
        <f t="shared" si="136"/>
        <v>2</v>
      </c>
      <c r="JQ8" s="65">
        <f t="shared" si="137"/>
        <v>0</v>
      </c>
      <c r="JR8" s="65">
        <f t="shared" si="138"/>
        <v>0</v>
      </c>
      <c r="JS8" s="65">
        <f t="shared" si="139"/>
        <v>1</v>
      </c>
      <c r="JT8" s="65">
        <f t="shared" si="140"/>
        <v>1</v>
      </c>
      <c r="JU8" s="65">
        <f t="shared" si="141"/>
        <v>0</v>
      </c>
      <c r="JV8" s="65">
        <f t="shared" si="142"/>
        <v>2</v>
      </c>
      <c r="JW8" s="65">
        <f t="shared" ref="JW8" si="231">IF(JH8&gt;JH9,6,IF(AND(JH8=JH9,JI8&gt;JI9),7,IF(AND(JH8=JH9,JI8=JI9,JJ8&gt;JJ9),7,IF(AND(JH8=JH9,JI8=JI9,JJ8=JJ9),6))))</f>
        <v>6</v>
      </c>
      <c r="JX8" s="65">
        <f t="shared" ref="JX8" si="232">IF(JH8&lt;JH9,4,IF(AND(JH8=JH9,JI8&lt;JI9),5,IF(AND(JH8=JH9,JI8=JI9,JJ8&lt;JJ9),6,0)))</f>
        <v>0</v>
      </c>
      <c r="JZ8" s="65">
        <f t="shared" ref="JZ8" si="233">IF(JK8&gt;JK9,6,IF(AND(JK8=JK9,JL8&gt;JL9),7,IF(AND(JK8=JK9,JL8=JL9,JM8&gt;JM9),7,IF(AND(JK8=JK9,JL8=JL9,JM8=JM9),6))))</f>
        <v>7</v>
      </c>
      <c r="KA8" s="65">
        <f t="shared" ref="KA8" si="234">IF(JK8&lt;JK9,4,IF(AND(JK8=JK9,JL8&lt;JL9),5,IF(AND(JK8=JK9,JL8=JL9,JM8&lt;JM9),6,0)))</f>
        <v>0</v>
      </c>
      <c r="KC8" s="65">
        <f t="shared" ref="KC8" si="235">IF(JN8&gt;JN9,6,IF(AND(JN8=JN9,JO8&gt;JO9),7,IF(AND(JN8=JN9,JO8=JO9,JP8&gt;JP9),7,IF(AND(JN8=JN9,JO8=JO9,JP8=JP9),6))))</f>
        <v>6</v>
      </c>
      <c r="KD8" s="65">
        <f t="shared" ref="KD8" si="236">IF(JN8&lt;JN9,4,IF(AND(JN8=JN9,JO8&lt;JO9),5,IF(AND(JN8=JN9,JO8=JO9,JP8&lt;JP9),6,0)))</f>
        <v>0</v>
      </c>
      <c r="KF8" s="65">
        <f t="shared" ref="KF8" si="237">IF(JQ8&gt;JQ9,6,IF(AND(JQ8=JQ9,JR8&gt;JR9),7,IF(AND(JQ8=JQ9,JR8=JR9,JS8&gt;JS9),7,IF(AND(JQ8=JQ9,JR8=JR9,JS8=JS9),6))))</f>
        <v>6</v>
      </c>
      <c r="KG8" s="65">
        <f t="shared" ref="KG8" si="238">IF(JQ8&lt;JQ9,4,IF(AND(JQ8=JQ9,JR8&lt;JR9),5,IF(AND(JQ8=JQ9,JR8=JR9,JS8&lt;JS9),6,0)))</f>
        <v>0</v>
      </c>
      <c r="KI8" s="65">
        <f t="shared" ref="KI8" si="239">IF(JT8&gt;JT9,6,IF(AND(JT8=JT9,JU8&gt;JU9),7,IF(AND(JT8=JT9,JU8=JU9,JV8&gt;JV9),7,IF(AND(JT8=JT9,JU8=JU9,JV8=JV9),6))))</f>
        <v>6</v>
      </c>
      <c r="KJ8" s="65">
        <f t="shared" ref="KJ8" si="240">IF(JT8&lt;JT9,4,IF(AND(JT8=JT9,JU8&lt;JU9),5,IF(AND(JT8=JT9,JU8=JU9,JV8&lt;JV9),6,0)))</f>
        <v>0</v>
      </c>
    </row>
    <row r="9" spans="1:296" s="31" customFormat="1" x14ac:dyDescent="0.25">
      <c r="A9" s="31">
        <v>8</v>
      </c>
      <c r="B9" s="9" t="str">
        <f>IF('p1'!B10&lt;&gt;"",'p1'!B10,"")</f>
        <v>SunOk</v>
      </c>
      <c r="C9" s="9">
        <f>VALUE(MID('p1'!C10,1,1))</f>
        <v>5</v>
      </c>
      <c r="D9" s="9">
        <f>VALUE(MID('p1'!C10,2,1))</f>
        <v>7</v>
      </c>
      <c r="E9" s="9">
        <f>VALUE(MID('p1'!C10,3,1))</f>
        <v>6</v>
      </c>
      <c r="F9" s="9">
        <f>VALUE(MID('p1'!C10,4,1))</f>
        <v>2</v>
      </c>
      <c r="G9" s="9">
        <f>VALUE(MID('p1'!C10,5,1))</f>
        <v>3</v>
      </c>
      <c r="H9" s="9">
        <f>VALUE(MID('p1'!C10,6,1))</f>
        <v>6</v>
      </c>
      <c r="I9" s="9">
        <f>VALUE(MID('p1'!C10,7,1))</f>
        <v>0</v>
      </c>
      <c r="J9" s="9">
        <f>VALUE(MID('p1'!C10,8,1))</f>
        <v>0</v>
      </c>
      <c r="K9" s="9">
        <f>VALUE(MID('p1'!C10,9,1))</f>
        <v>0</v>
      </c>
      <c r="L9" s="9">
        <f>VALUE(MID('p1'!C10,10,1))</f>
        <v>0</v>
      </c>
      <c r="M9" s="9">
        <f>VALUE(MID('p1'!C10,12,1))</f>
        <v>6</v>
      </c>
      <c r="N9" s="9">
        <f>VALUE(MID('p1'!C10,13,1))</f>
        <v>3</v>
      </c>
      <c r="O9" s="9">
        <f>VALUE(MID('p1'!C10,14,1))</f>
        <v>7</v>
      </c>
      <c r="P9" s="9">
        <f>VALUE(MID('p1'!C10,15,1))</f>
        <v>5</v>
      </c>
      <c r="Q9" s="9">
        <f>VALUE(MID('p1'!C10,16,1))</f>
        <v>2</v>
      </c>
      <c r="R9" s="9">
        <f>VALUE(MID('p1'!C10,17,1))</f>
        <v>6</v>
      </c>
      <c r="S9" s="9">
        <f>VALUE(MID('p1'!C10,18,1))</f>
        <v>6</v>
      </c>
      <c r="T9" s="9">
        <f>VALUE(MID('p1'!C10,19,1))</f>
        <v>3</v>
      </c>
      <c r="U9" s="9">
        <f>VALUE(MID('p1'!C10,20,1))</f>
        <v>0</v>
      </c>
      <c r="V9" s="9">
        <f>VALUE(MID('p1'!C10,21,1))</f>
        <v>0</v>
      </c>
      <c r="W9" s="9">
        <f>VALUE(MID('p1'!C10,23,1))</f>
        <v>4</v>
      </c>
      <c r="X9" s="9">
        <f>VALUE(MID('p1'!C10,24,1))</f>
        <v>6</v>
      </c>
      <c r="Y9" s="9">
        <f>VALUE(MID('p1'!C10,25,1))</f>
        <v>4</v>
      </c>
      <c r="Z9" s="13">
        <f>VALUE(MID('p1'!C10,26,1))</f>
        <v>6</v>
      </c>
      <c r="AA9" s="14">
        <f>VALUE(MID('p1'!C10,27,1))</f>
        <v>6</v>
      </c>
      <c r="AB9" s="13">
        <f>VALUE(MID('p1'!C10,28,1))</f>
        <v>3</v>
      </c>
      <c r="AC9" s="13">
        <f>VALUE(MID('p1'!C10,29,1))</f>
        <v>3</v>
      </c>
      <c r="AD9" s="14">
        <f>VALUE(MID('p1'!C10,30,1))</f>
        <v>6</v>
      </c>
      <c r="AE9" s="13">
        <f>VALUE(MID('p1'!C10,31,1))</f>
        <v>0</v>
      </c>
      <c r="AF9" s="13">
        <f>VALUE(MID('p1'!C10,32,1))</f>
        <v>0</v>
      </c>
      <c r="AG9" s="14">
        <f>VALUE(MID('p1'!C10,34,1))</f>
        <v>6</v>
      </c>
      <c r="AH9" s="13">
        <f>VALUE(MID('p1'!C10,35,1))</f>
        <v>4</v>
      </c>
      <c r="AI9" s="13">
        <f>VALUE(MID('p1'!C10,36,1))</f>
        <v>6</v>
      </c>
      <c r="AJ9" s="14">
        <f>VALUE(MID('p1'!C10,37,1))</f>
        <v>4</v>
      </c>
      <c r="AK9" s="13">
        <f>VALUE(MID('p1'!C10,38,1))</f>
        <v>0</v>
      </c>
      <c r="AL9" s="13">
        <f>VALUE(MID('p1'!C10,39,1))</f>
        <v>0</v>
      </c>
      <c r="AM9" s="14">
        <f>VALUE(MID('p1'!C10,40,1))</f>
        <v>0</v>
      </c>
      <c r="AN9" s="13">
        <f>VALUE(MID('p1'!C10,41,1))</f>
        <v>0</v>
      </c>
      <c r="AO9" s="13">
        <f>VALUE(MID('p1'!C10,42,1))</f>
        <v>0</v>
      </c>
      <c r="AP9" s="14">
        <f>VALUE(MID('p1'!C10,43,1))</f>
        <v>0</v>
      </c>
      <c r="AQ9" s="13">
        <f>VALUE(MID('p1'!C10,45,1))</f>
        <v>3</v>
      </c>
      <c r="AR9" s="13">
        <f>VALUE(MID('p1'!C10,46,1))</f>
        <v>6</v>
      </c>
      <c r="AS9" s="14">
        <f>VALUE(MID('p1'!C10,47,1))</f>
        <v>4</v>
      </c>
      <c r="AT9" s="13">
        <f>VALUE(MID('p1'!C10,48,1))</f>
        <v>6</v>
      </c>
      <c r="AU9" s="13">
        <f>VALUE(MID('p1'!C10,49,1))</f>
        <v>5</v>
      </c>
      <c r="AV9" s="14">
        <f>VALUE(MID('p1'!C10,50,1))</f>
        <v>7</v>
      </c>
      <c r="AW9" s="13">
        <f>VALUE(MID('p1'!C10,51,1))</f>
        <v>0</v>
      </c>
      <c r="AX9" s="13">
        <f>VALUE(MID('p1'!C10,52,1))</f>
        <v>0</v>
      </c>
      <c r="AY9" s="14">
        <f>VALUE(MID('p1'!C10,53,1))</f>
        <v>0</v>
      </c>
      <c r="AZ9" s="13">
        <f>VALUE(MID('p1'!C10,54,1))</f>
        <v>0</v>
      </c>
      <c r="BB9" s="32">
        <f t="shared" si="0"/>
        <v>4</v>
      </c>
      <c r="BC9" s="33">
        <f t="shared" si="1"/>
        <v>6</v>
      </c>
      <c r="BD9" s="47">
        <f t="shared" si="2"/>
        <v>6</v>
      </c>
      <c r="BE9" s="47">
        <f t="shared" si="3"/>
        <v>6</v>
      </c>
      <c r="BF9" s="34">
        <f t="shared" si="4"/>
        <v>4</v>
      </c>
      <c r="BG9" s="35"/>
      <c r="BH9" s="18">
        <f t="shared" si="5"/>
        <v>0</v>
      </c>
      <c r="BI9" s="18">
        <f t="shared" si="6"/>
        <v>1</v>
      </c>
      <c r="BJ9" s="18">
        <f t="shared" si="7"/>
        <v>0</v>
      </c>
      <c r="BK9" s="18">
        <f t="shared" si="8"/>
        <v>0</v>
      </c>
      <c r="BL9" s="18">
        <f t="shared" si="9"/>
        <v>0</v>
      </c>
      <c r="BM9" s="18">
        <f t="shared" si="10"/>
        <v>1</v>
      </c>
      <c r="BN9" s="18">
        <f t="shared" si="11"/>
        <v>0</v>
      </c>
      <c r="BO9" s="18">
        <f t="shared" si="12"/>
        <v>1</v>
      </c>
      <c r="BP9" s="18">
        <f t="shared" si="13"/>
        <v>0</v>
      </c>
      <c r="BQ9" s="18">
        <f t="shared" si="14"/>
        <v>0</v>
      </c>
      <c r="BR9" s="18">
        <f t="shared" si="15"/>
        <v>1</v>
      </c>
      <c r="BS9" s="18">
        <f t="shared" si="16"/>
        <v>1</v>
      </c>
      <c r="BT9" s="18">
        <f t="shared" si="17"/>
        <v>0</v>
      </c>
      <c r="BU9" s="18">
        <f t="shared" si="18"/>
        <v>1</v>
      </c>
      <c r="BV9" s="18">
        <f t="shared" si="19"/>
        <v>0</v>
      </c>
      <c r="BW9" s="18">
        <f t="shared" si="20"/>
        <v>0</v>
      </c>
      <c r="BX9" s="18">
        <f t="shared" si="21"/>
        <v>0</v>
      </c>
      <c r="BY9" s="18">
        <f t="shared" si="22"/>
        <v>1</v>
      </c>
      <c r="BZ9" s="18">
        <f t="shared" si="23"/>
        <v>0</v>
      </c>
      <c r="CA9" s="18">
        <f t="shared" si="24"/>
        <v>0</v>
      </c>
      <c r="CB9" s="18">
        <f t="shared" si="25"/>
        <v>0</v>
      </c>
      <c r="CC9" s="18">
        <f t="shared" si="26"/>
        <v>0</v>
      </c>
      <c r="CD9" s="18">
        <f t="shared" si="27"/>
        <v>1</v>
      </c>
      <c r="CE9" s="18">
        <f t="shared" si="28"/>
        <v>0</v>
      </c>
      <c r="CF9" s="18">
        <f t="shared" si="29"/>
        <v>0</v>
      </c>
      <c r="CG9" s="18">
        <f t="shared" si="30"/>
        <v>1</v>
      </c>
      <c r="CH9" s="18">
        <f t="shared" si="31"/>
        <v>1</v>
      </c>
      <c r="CI9" s="18">
        <f t="shared" si="32"/>
        <v>0</v>
      </c>
      <c r="CJ9" s="18">
        <f t="shared" si="33"/>
        <v>1</v>
      </c>
      <c r="CK9" s="18">
        <f t="shared" si="34"/>
        <v>0</v>
      </c>
      <c r="CL9" s="18">
        <f t="shared" si="35"/>
        <v>1</v>
      </c>
      <c r="CM9" s="18">
        <f t="shared" si="36"/>
        <v>1</v>
      </c>
      <c r="CN9" s="18">
        <f t="shared" si="37"/>
        <v>0</v>
      </c>
      <c r="CO9" s="18">
        <f t="shared" si="38"/>
        <v>0</v>
      </c>
      <c r="CP9" s="18">
        <f t="shared" si="39"/>
        <v>0</v>
      </c>
      <c r="CQ9" s="18">
        <f t="shared" si="40"/>
        <v>0</v>
      </c>
      <c r="CR9" s="18">
        <f t="shared" si="41"/>
        <v>0</v>
      </c>
      <c r="CS9" s="18">
        <f t="shared" si="42"/>
        <v>0</v>
      </c>
      <c r="CT9" s="18">
        <f t="shared" si="43"/>
        <v>0</v>
      </c>
      <c r="CU9" s="18">
        <f t="shared" si="44"/>
        <v>0</v>
      </c>
      <c r="CV9" s="18">
        <f t="shared" si="45"/>
        <v>0</v>
      </c>
      <c r="CW9" s="18">
        <f t="shared" si="46"/>
        <v>0</v>
      </c>
      <c r="CX9" s="18">
        <f t="shared" si="47"/>
        <v>0</v>
      </c>
      <c r="CY9" s="18">
        <f t="shared" si="48"/>
        <v>0</v>
      </c>
      <c r="CZ9" s="18">
        <f t="shared" si="49"/>
        <v>0</v>
      </c>
      <c r="DA9" s="18">
        <f t="shared" si="50"/>
        <v>1</v>
      </c>
      <c r="DB9" s="18">
        <f t="shared" si="51"/>
        <v>1</v>
      </c>
      <c r="DC9" s="18">
        <f t="shared" si="52"/>
        <v>1</v>
      </c>
      <c r="DD9" s="18">
        <f t="shared" si="53"/>
        <v>0</v>
      </c>
      <c r="DE9" s="18">
        <f t="shared" si="54"/>
        <v>0</v>
      </c>
      <c r="DF9" s="35"/>
      <c r="DG9" s="20">
        <f t="shared" si="55"/>
        <v>2</v>
      </c>
      <c r="DH9" s="20">
        <f t="shared" si="56"/>
        <v>1</v>
      </c>
      <c r="DI9" s="20">
        <f t="shared" si="57"/>
        <v>2</v>
      </c>
      <c r="DJ9" s="20">
        <f t="shared" si="58"/>
        <v>1</v>
      </c>
      <c r="DK9" s="20">
        <f t="shared" si="59"/>
        <v>2</v>
      </c>
      <c r="DL9" s="35"/>
      <c r="DM9" s="20">
        <f t="shared" si="60"/>
        <v>1</v>
      </c>
      <c r="DN9" s="20">
        <f t="shared" si="61"/>
        <v>2</v>
      </c>
      <c r="DO9" s="20">
        <f t="shared" si="62"/>
        <v>3</v>
      </c>
      <c r="DP9" s="20">
        <f t="shared" si="63"/>
        <v>1</v>
      </c>
      <c r="DQ9" s="20">
        <f t="shared" si="64"/>
        <v>1</v>
      </c>
      <c r="DR9" s="20">
        <f t="shared" si="65"/>
        <v>3</v>
      </c>
      <c r="DS9" s="20">
        <f t="shared" si="66"/>
        <v>2</v>
      </c>
      <c r="DT9" s="20">
        <f t="shared" si="67"/>
        <v>0</v>
      </c>
      <c r="DU9" s="20">
        <f t="shared" si="68"/>
        <v>0</v>
      </c>
      <c r="DV9" s="20">
        <f t="shared" si="69"/>
        <v>3</v>
      </c>
      <c r="DW9" s="35"/>
      <c r="DX9" s="20">
        <f t="shared" si="143"/>
        <v>3</v>
      </c>
      <c r="DY9" s="20">
        <f t="shared" si="144"/>
        <v>2</v>
      </c>
      <c r="DZ9" s="20">
        <f t="shared" si="145"/>
        <v>1</v>
      </c>
      <c r="EA9" s="20">
        <f t="shared" si="146"/>
        <v>3</v>
      </c>
      <c r="EB9" s="20">
        <f t="shared" si="147"/>
        <v>3</v>
      </c>
      <c r="EC9" s="20">
        <f t="shared" si="148"/>
        <v>2</v>
      </c>
      <c r="ED9" s="20">
        <f t="shared" si="149"/>
        <v>3</v>
      </c>
      <c r="EE9" s="20">
        <f t="shared" si="150"/>
        <v>3</v>
      </c>
      <c r="EF9" s="20">
        <f t="shared" si="151"/>
        <v>3</v>
      </c>
      <c r="EG9" s="20">
        <f t="shared" si="152"/>
        <v>3</v>
      </c>
      <c r="EH9" s="20">
        <f t="shared" si="153"/>
        <v>1</v>
      </c>
      <c r="EI9" s="20">
        <f t="shared" si="154"/>
        <v>3</v>
      </c>
      <c r="EJ9" s="20">
        <f t="shared" si="155"/>
        <v>1</v>
      </c>
      <c r="EK9" s="20">
        <f t="shared" si="156"/>
        <v>3</v>
      </c>
      <c r="EL9" s="20">
        <f t="shared" si="157"/>
        <v>3</v>
      </c>
      <c r="EM9" s="20">
        <f t="shared" si="158"/>
        <v>2</v>
      </c>
      <c r="EN9" s="20">
        <f t="shared" si="159"/>
        <v>1</v>
      </c>
      <c r="EO9" s="20">
        <f t="shared" si="160"/>
        <v>3</v>
      </c>
      <c r="EP9" s="20">
        <f t="shared" si="161"/>
        <v>3</v>
      </c>
      <c r="EQ9" s="20">
        <f t="shared" si="162"/>
        <v>3</v>
      </c>
      <c r="ER9" s="20">
        <f t="shared" si="163"/>
        <v>3</v>
      </c>
      <c r="ES9" s="20">
        <f t="shared" si="164"/>
        <v>2</v>
      </c>
      <c r="ET9" s="20">
        <f t="shared" si="165"/>
        <v>3</v>
      </c>
      <c r="EU9" s="20">
        <f t="shared" si="166"/>
        <v>2</v>
      </c>
      <c r="EV9" s="20">
        <f t="shared" si="167"/>
        <v>1</v>
      </c>
      <c r="EW9" s="20">
        <f t="shared" si="168"/>
        <v>3</v>
      </c>
      <c r="EX9" s="20">
        <f t="shared" si="169"/>
        <v>3</v>
      </c>
      <c r="EY9" s="20">
        <f t="shared" si="170"/>
        <v>2</v>
      </c>
      <c r="EZ9" s="20">
        <f t="shared" si="171"/>
        <v>3</v>
      </c>
      <c r="FA9" s="20">
        <f t="shared" si="172"/>
        <v>3</v>
      </c>
      <c r="FB9" s="20">
        <f t="shared" si="173"/>
        <v>1</v>
      </c>
      <c r="FC9" s="20">
        <f t="shared" si="174"/>
        <v>3</v>
      </c>
      <c r="FD9" s="20">
        <f t="shared" si="175"/>
        <v>1</v>
      </c>
      <c r="FE9" s="20">
        <f t="shared" si="176"/>
        <v>3</v>
      </c>
      <c r="FF9" s="20">
        <f t="shared" si="177"/>
        <v>3</v>
      </c>
      <c r="FG9" s="20">
        <f t="shared" si="178"/>
        <v>3</v>
      </c>
      <c r="FH9" s="20">
        <f t="shared" si="179"/>
        <v>3</v>
      </c>
      <c r="FI9" s="20">
        <f t="shared" si="180"/>
        <v>3</v>
      </c>
      <c r="FJ9" s="20">
        <f t="shared" si="181"/>
        <v>3</v>
      </c>
      <c r="FK9" s="20">
        <f t="shared" si="182"/>
        <v>3</v>
      </c>
      <c r="FL9" s="20">
        <f t="shared" si="183"/>
        <v>3</v>
      </c>
      <c r="FM9" s="20">
        <f t="shared" si="184"/>
        <v>2</v>
      </c>
      <c r="FN9" s="20">
        <f t="shared" si="185"/>
        <v>3</v>
      </c>
      <c r="FO9" s="20">
        <f t="shared" si="186"/>
        <v>2</v>
      </c>
      <c r="FP9" s="20">
        <f t="shared" si="187"/>
        <v>3</v>
      </c>
      <c r="FQ9" s="20">
        <f t="shared" si="188"/>
        <v>2</v>
      </c>
      <c r="FR9" s="20">
        <f t="shared" si="189"/>
        <v>3</v>
      </c>
      <c r="FS9" s="20">
        <f t="shared" si="190"/>
        <v>3</v>
      </c>
      <c r="FT9" s="20">
        <f t="shared" si="191"/>
        <v>3</v>
      </c>
      <c r="FU9" s="20">
        <f t="shared" si="192"/>
        <v>3</v>
      </c>
      <c r="FV9" s="35"/>
      <c r="FW9" s="20">
        <f t="shared" si="70"/>
        <v>0</v>
      </c>
      <c r="FX9" s="20">
        <f t="shared" si="71"/>
        <v>1</v>
      </c>
      <c r="FY9" s="20">
        <f t="shared" si="72"/>
        <v>0</v>
      </c>
      <c r="FZ9" s="20">
        <f t="shared" si="73"/>
        <v>0</v>
      </c>
      <c r="GA9" s="20">
        <f t="shared" si="74"/>
        <v>0</v>
      </c>
      <c r="GB9" s="20">
        <f t="shared" si="75"/>
        <v>0</v>
      </c>
      <c r="GC9" s="20">
        <f t="shared" si="76"/>
        <v>0</v>
      </c>
      <c r="GD9" s="20">
        <f t="shared" si="77"/>
        <v>1</v>
      </c>
      <c r="GE9" s="20">
        <f t="shared" si="78"/>
        <v>0</v>
      </c>
      <c r="GF9" s="20">
        <f t="shared" si="79"/>
        <v>0</v>
      </c>
      <c r="GG9" s="20">
        <f t="shared" si="80"/>
        <v>1</v>
      </c>
      <c r="GH9" s="20">
        <f t="shared" si="81"/>
        <v>1</v>
      </c>
      <c r="GI9" s="20">
        <f t="shared" si="82"/>
        <v>0</v>
      </c>
      <c r="GJ9" s="20">
        <f t="shared" si="83"/>
        <v>0</v>
      </c>
      <c r="GK9" s="20">
        <f t="shared" si="84"/>
        <v>0</v>
      </c>
      <c r="GL9" s="20">
        <f t="shared" si="85"/>
        <v>0</v>
      </c>
      <c r="GM9" s="20">
        <f t="shared" si="86"/>
        <v>1</v>
      </c>
      <c r="GN9" s="20">
        <f t="shared" si="87"/>
        <v>0</v>
      </c>
      <c r="GO9" s="20">
        <f t="shared" si="88"/>
        <v>0</v>
      </c>
      <c r="GP9" s="20">
        <f t="shared" si="89"/>
        <v>0</v>
      </c>
      <c r="GQ9" s="20">
        <f t="shared" si="90"/>
        <v>0</v>
      </c>
      <c r="GR9" s="20">
        <f t="shared" si="91"/>
        <v>0</v>
      </c>
      <c r="GS9" s="20">
        <f t="shared" si="92"/>
        <v>0</v>
      </c>
      <c r="GT9" s="20">
        <f t="shared" si="93"/>
        <v>0</v>
      </c>
      <c r="GU9" s="20">
        <f t="shared" si="94"/>
        <v>0</v>
      </c>
      <c r="GV9" s="20"/>
      <c r="GW9" s="20">
        <f t="shared" si="95"/>
        <v>1</v>
      </c>
      <c r="GX9" s="20">
        <f t="shared" si="96"/>
        <v>1</v>
      </c>
      <c r="GY9" s="20">
        <f t="shared" si="97"/>
        <v>2</v>
      </c>
      <c r="GZ9" s="20">
        <f t="shared" si="98"/>
        <v>1</v>
      </c>
      <c r="HA9" s="20">
        <f t="shared" si="99"/>
        <v>0</v>
      </c>
      <c r="JH9" s="63">
        <f t="shared" si="128"/>
        <v>0</v>
      </c>
      <c r="JI9" s="63">
        <f t="shared" si="129"/>
        <v>0</v>
      </c>
      <c r="JJ9" s="63">
        <f t="shared" si="130"/>
        <v>1</v>
      </c>
      <c r="JK9" s="63">
        <f t="shared" si="131"/>
        <v>0</v>
      </c>
      <c r="JL9" s="63">
        <f t="shared" si="132"/>
        <v>0</v>
      </c>
      <c r="JM9" s="63">
        <f t="shared" si="133"/>
        <v>1</v>
      </c>
      <c r="JN9" s="65">
        <f t="shared" si="134"/>
        <v>1</v>
      </c>
      <c r="JO9" s="65">
        <f t="shared" si="135"/>
        <v>0</v>
      </c>
      <c r="JP9" s="65">
        <f t="shared" si="136"/>
        <v>2</v>
      </c>
      <c r="JQ9" s="65">
        <f t="shared" si="137"/>
        <v>0</v>
      </c>
      <c r="JR9" s="65">
        <f t="shared" si="138"/>
        <v>0</v>
      </c>
      <c r="JS9" s="65">
        <f t="shared" si="139"/>
        <v>1</v>
      </c>
      <c r="JT9" s="65">
        <f t="shared" si="140"/>
        <v>0</v>
      </c>
      <c r="JU9" s="65">
        <f t="shared" si="141"/>
        <v>0</v>
      </c>
      <c r="JV9" s="65">
        <f t="shared" si="142"/>
        <v>0</v>
      </c>
      <c r="JW9" s="65" t="b">
        <f t="shared" ref="JW9" si="241">IF(JH8&lt;JH9,6,IF(AND(JH8=JH9,JI8&lt;JI9),7,IF(AND(JH8=JH9,JI8=JI9,JJ8&lt;JJ9),7,IF(AND(JH8=JH9,JI8=JI9,JJ8=JJ9),6))))</f>
        <v>0</v>
      </c>
      <c r="JX9" s="65">
        <f t="shared" ref="JX9" si="242">IF(JH8&gt;JH9,4,IF(AND(JH8=JH9,JI8&gt;JI9),5,IF(AND(JH8=JH9,JI8=JI9,JJ8&gt;JJ9),6,0)))</f>
        <v>4</v>
      </c>
      <c r="JZ9" s="65" t="b">
        <f t="shared" ref="JZ9" si="243">IF(JK8&lt;JK9,6,IF(AND(JK8=JK9,JL8&lt;JL9),7,IF(AND(JK8=JK9,JL8=JL9,JM8&lt;JM9),7,IF(AND(JK8=JK9,JL8=JL9,JM8=JM9),6))))</f>
        <v>0</v>
      </c>
      <c r="KA9" s="65">
        <f t="shared" ref="KA9" si="244">IF(JK8&gt;JK9,4,IF(AND(JK8=JK9,JL8&gt;JL9),5,IF(AND(JK8=JK9,JL8=JL9,JM8&gt;JM9),6,0)))</f>
        <v>6</v>
      </c>
      <c r="KC9" s="65">
        <f t="shared" ref="KC9" si="245">IF(JN8&lt;JN9,6,IF(AND(JN8=JN9,JO8&lt;JO9),7,IF(AND(JN8=JN9,JO8=JO9,JP8&lt;JP9),7,IF(AND(JN8=JN9,JO8=JO9,JP8=JP9),6))))</f>
        <v>6</v>
      </c>
      <c r="KD9" s="65">
        <f t="shared" ref="KD9" si="246">IF(JN8&gt;JN9,4,IF(AND(JN8=JN9,JO8&gt;JO9),5,IF(AND(JN8=JN9,JO8=JO9,JP8&gt;JP9),6,0)))</f>
        <v>0</v>
      </c>
      <c r="KF9" s="65">
        <f t="shared" ref="KF9" si="247">IF(JQ8&lt;JQ9,6,IF(AND(JQ8=JQ9,JR8&lt;JR9),7,IF(AND(JQ8=JQ9,JR8=JR9,JS8&lt;JS9),7,IF(AND(JQ8=JQ9,JR8=JR9,JS8=JS9),6))))</f>
        <v>6</v>
      </c>
      <c r="KG9" s="65">
        <f t="shared" ref="KG9" si="248">IF(JQ8&gt;JQ9,4,IF(AND(JQ8=JQ9,JR8&gt;JR9),5,IF(AND(JQ8=JQ9,JR8=JR9,JS8&gt;JS9),6,0)))</f>
        <v>0</v>
      </c>
      <c r="KI9" s="65" t="b">
        <f t="shared" ref="KI9" si="249">IF(JT8&lt;JT9,6,IF(AND(JT8=JT9,JU8&lt;JU9),7,IF(AND(JT8=JT9,JU8=JU9,JV8&lt;JV9),7,IF(AND(JT8=JT9,JU8=JU9,JV8=JV9),6))))</f>
        <v>0</v>
      </c>
      <c r="KJ9" s="65">
        <f t="shared" ref="KJ9" si="250">IF(JT8&gt;JT9,4,IF(AND(JT8=JT9,JU8&gt;JU9),5,IF(AND(JT8=JT9,JU8=JU9,JV8&gt;JV9),6,0)))</f>
        <v>4</v>
      </c>
    </row>
    <row r="10" spans="1:296" s="9" customFormat="1" x14ac:dyDescent="0.25">
      <c r="A10" s="9">
        <v>9</v>
      </c>
      <c r="B10" s="9" t="str">
        <f>IF('p1'!B11&lt;&gt;"",'p1'!B11,"")</f>
        <v>run</v>
      </c>
      <c r="C10" s="9">
        <f>VALUE(MID('p1'!C11,1,1))</f>
        <v>6</v>
      </c>
      <c r="D10" s="9">
        <f>VALUE(MID('p1'!C11,2,1))</f>
        <v>4</v>
      </c>
      <c r="E10" s="9">
        <f>VALUE(MID('p1'!C11,3,1))</f>
        <v>4</v>
      </c>
      <c r="F10" s="9">
        <f>VALUE(MID('p1'!C11,4,1))</f>
        <v>6</v>
      </c>
      <c r="G10" s="9">
        <f>VALUE(MID('p1'!C11,5,1))</f>
        <v>4</v>
      </c>
      <c r="H10" s="9">
        <f>VALUE(MID('p1'!C11,6,1))</f>
        <v>6</v>
      </c>
      <c r="I10" s="9">
        <f>VALUE(MID('p1'!C11,7,1))</f>
        <v>0</v>
      </c>
      <c r="J10" s="9">
        <f>VALUE(MID('p1'!C11,8,1))</f>
        <v>0</v>
      </c>
      <c r="K10" s="9">
        <f>VALUE(MID('p1'!C11,9,1))</f>
        <v>0</v>
      </c>
      <c r="L10" s="9">
        <f>VALUE(MID('p1'!C11,10,1))</f>
        <v>0</v>
      </c>
      <c r="M10" s="9">
        <f>VALUE(MID('p1'!C11,12,1))</f>
        <v>6</v>
      </c>
      <c r="N10" s="9">
        <f>VALUE(MID('p1'!C11,13,1))</f>
        <v>4</v>
      </c>
      <c r="O10" s="9">
        <f>VALUE(MID('p1'!C11,14,1))</f>
        <v>4</v>
      </c>
      <c r="P10" s="9">
        <f>VALUE(MID('p1'!C11,15,1))</f>
        <v>6</v>
      </c>
      <c r="Q10" s="9">
        <f>VALUE(MID('p1'!C11,16,1))</f>
        <v>4</v>
      </c>
      <c r="R10" s="9">
        <f>VALUE(MID('p1'!C11,17,1))</f>
        <v>6</v>
      </c>
      <c r="S10" s="9">
        <f>VALUE(MID('p1'!C11,18,1))</f>
        <v>6</v>
      </c>
      <c r="T10" s="9">
        <f>VALUE(MID('p1'!C11,19,1))</f>
        <v>4</v>
      </c>
      <c r="U10" s="9">
        <f>VALUE(MID('p1'!C11,20,1))</f>
        <v>6</v>
      </c>
      <c r="V10" s="9">
        <f>VALUE(MID('p1'!C11,21,1))</f>
        <v>4</v>
      </c>
      <c r="W10" s="9">
        <f>VALUE(MID('p1'!C11,23,1))</f>
        <v>4</v>
      </c>
      <c r="X10" s="9">
        <f>VALUE(MID('p1'!C11,24,1))</f>
        <v>6</v>
      </c>
      <c r="Y10" s="9">
        <f>VALUE(MID('p1'!C11,25,1))</f>
        <v>4</v>
      </c>
      <c r="Z10" s="13">
        <f>VALUE(MID('p1'!C11,26,1))</f>
        <v>6</v>
      </c>
      <c r="AA10" s="14">
        <f>VALUE(MID('p1'!C11,27,1))</f>
        <v>4</v>
      </c>
      <c r="AB10" s="13">
        <f>VALUE(MID('p1'!C11,28,1))</f>
        <v>6</v>
      </c>
      <c r="AC10" s="13">
        <f>VALUE(MID('p1'!C11,29,1))</f>
        <v>0</v>
      </c>
      <c r="AD10" s="14">
        <f>VALUE(MID('p1'!C11,30,1))</f>
        <v>0</v>
      </c>
      <c r="AE10" s="13">
        <f>VALUE(MID('p1'!C11,31,1))</f>
        <v>0</v>
      </c>
      <c r="AF10" s="13">
        <f>VALUE(MID('p1'!C11,32,1))</f>
        <v>0</v>
      </c>
      <c r="AG10" s="14">
        <f>VALUE(MID('p1'!C11,34,1))</f>
        <v>6</v>
      </c>
      <c r="AH10" s="13">
        <f>VALUE(MID('p1'!C11,35,1))</f>
        <v>4</v>
      </c>
      <c r="AI10" s="13">
        <f>VALUE(MID('p1'!C11,36,1))</f>
        <v>6</v>
      </c>
      <c r="AJ10" s="14">
        <f>VALUE(MID('p1'!C11,37,1))</f>
        <v>4</v>
      </c>
      <c r="AK10" s="13">
        <f>VALUE(MID('p1'!C11,38,1))</f>
        <v>0</v>
      </c>
      <c r="AL10" s="13">
        <f>VALUE(MID('p1'!C11,39,1))</f>
        <v>0</v>
      </c>
      <c r="AM10" s="14">
        <f>VALUE(MID('p1'!C11,40,1))</f>
        <v>0</v>
      </c>
      <c r="AN10" s="13">
        <f>VALUE(MID('p1'!C11,41,1))</f>
        <v>0</v>
      </c>
      <c r="AO10" s="13">
        <f>VALUE(MID('p1'!C11,42,1))</f>
        <v>0</v>
      </c>
      <c r="AP10" s="14">
        <f>VALUE(MID('p1'!C11,43,1))</f>
        <v>0</v>
      </c>
      <c r="AQ10" s="13">
        <f>VALUE(MID('p1'!C11,45,1))</f>
        <v>6</v>
      </c>
      <c r="AR10" s="13">
        <f>VALUE(MID('p1'!C11,46,1))</f>
        <v>4</v>
      </c>
      <c r="AS10" s="14">
        <f>VALUE(MID('p1'!C11,47,1))</f>
        <v>4</v>
      </c>
      <c r="AT10" s="13">
        <f>VALUE(MID('p1'!C11,48,1))</f>
        <v>6</v>
      </c>
      <c r="AU10" s="13">
        <f>VALUE(MID('p1'!C11,49,1))</f>
        <v>6</v>
      </c>
      <c r="AV10" s="14">
        <f>VALUE(MID('p1'!C11,50,1))</f>
        <v>4</v>
      </c>
      <c r="AW10" s="13">
        <f>VALUE(MID('p1'!C11,51,1))</f>
        <v>6</v>
      </c>
      <c r="AX10" s="13">
        <f>VALUE(MID('p1'!C11,52,1))</f>
        <v>4</v>
      </c>
      <c r="AY10" s="14">
        <f>VALUE(MID('p1'!C11,53,1))</f>
        <v>0</v>
      </c>
      <c r="AZ10" s="13">
        <f>VALUE(MID('p1'!C11,54,1))</f>
        <v>0</v>
      </c>
      <c r="BB10" s="25">
        <f t="shared" si="0"/>
        <v>4</v>
      </c>
      <c r="BC10" s="26">
        <f t="shared" si="1"/>
        <v>4</v>
      </c>
      <c r="BD10" s="46">
        <f t="shared" si="2"/>
        <v>7</v>
      </c>
      <c r="BE10" s="46">
        <f t="shared" si="3"/>
        <v>7</v>
      </c>
      <c r="BF10" s="27">
        <f t="shared" si="4"/>
        <v>6</v>
      </c>
      <c r="BG10" s="18"/>
      <c r="BH10" s="18">
        <f t="shared" si="5"/>
        <v>1</v>
      </c>
      <c r="BI10" s="18">
        <f t="shared" si="6"/>
        <v>0</v>
      </c>
      <c r="BJ10" s="18">
        <f t="shared" si="7"/>
        <v>0</v>
      </c>
      <c r="BK10" s="18">
        <f t="shared" si="8"/>
        <v>0</v>
      </c>
      <c r="BL10" s="18">
        <f t="shared" si="9"/>
        <v>0</v>
      </c>
      <c r="BM10" s="18">
        <f t="shared" si="10"/>
        <v>0</v>
      </c>
      <c r="BN10" s="18">
        <f t="shared" si="11"/>
        <v>1</v>
      </c>
      <c r="BO10" s="18">
        <f t="shared" si="12"/>
        <v>1</v>
      </c>
      <c r="BP10" s="18">
        <f t="shared" si="13"/>
        <v>0</v>
      </c>
      <c r="BQ10" s="18">
        <f t="shared" si="14"/>
        <v>0</v>
      </c>
      <c r="BR10" s="18">
        <f t="shared" si="15"/>
        <v>1</v>
      </c>
      <c r="BS10" s="18">
        <f t="shared" si="16"/>
        <v>0</v>
      </c>
      <c r="BT10" s="18">
        <f t="shared" si="17"/>
        <v>0</v>
      </c>
      <c r="BU10" s="18">
        <f t="shared" si="18"/>
        <v>1</v>
      </c>
      <c r="BV10" s="18">
        <f t="shared" si="19"/>
        <v>1</v>
      </c>
      <c r="BW10" s="18">
        <f t="shared" si="20"/>
        <v>0</v>
      </c>
      <c r="BX10" s="18">
        <f t="shared" si="21"/>
        <v>1</v>
      </c>
      <c r="BY10" s="18">
        <f t="shared" si="22"/>
        <v>1</v>
      </c>
      <c r="BZ10" s="18">
        <f t="shared" si="23"/>
        <v>0</v>
      </c>
      <c r="CA10" s="18">
        <f t="shared" si="24"/>
        <v>0</v>
      </c>
      <c r="CB10" s="18">
        <f t="shared" si="25"/>
        <v>0</v>
      </c>
      <c r="CC10" s="18">
        <f t="shared" si="26"/>
        <v>0</v>
      </c>
      <c r="CD10" s="18">
        <f t="shared" si="27"/>
        <v>0</v>
      </c>
      <c r="CE10" s="18">
        <f t="shared" si="28"/>
        <v>0</v>
      </c>
      <c r="CF10" s="18">
        <f t="shared" si="29"/>
        <v>0</v>
      </c>
      <c r="CG10" s="18">
        <f t="shared" si="30"/>
        <v>1</v>
      </c>
      <c r="CH10" s="18">
        <f t="shared" si="31"/>
        <v>1</v>
      </c>
      <c r="CI10" s="18">
        <f t="shared" si="32"/>
        <v>1</v>
      </c>
      <c r="CJ10" s="18">
        <f t="shared" si="33"/>
        <v>0</v>
      </c>
      <c r="CK10" s="18">
        <f t="shared" si="34"/>
        <v>0</v>
      </c>
      <c r="CL10" s="18">
        <f t="shared" si="35"/>
        <v>1</v>
      </c>
      <c r="CM10" s="18">
        <f t="shared" si="36"/>
        <v>1</v>
      </c>
      <c r="CN10" s="18">
        <f t="shared" si="37"/>
        <v>0</v>
      </c>
      <c r="CO10" s="18">
        <f t="shared" si="38"/>
        <v>0</v>
      </c>
      <c r="CP10" s="18">
        <f t="shared" si="39"/>
        <v>0</v>
      </c>
      <c r="CQ10" s="18">
        <f t="shared" si="40"/>
        <v>0</v>
      </c>
      <c r="CR10" s="18">
        <f t="shared" si="41"/>
        <v>0</v>
      </c>
      <c r="CS10" s="18">
        <f t="shared" si="42"/>
        <v>0</v>
      </c>
      <c r="CT10" s="18">
        <f t="shared" si="43"/>
        <v>0</v>
      </c>
      <c r="CU10" s="18">
        <f t="shared" si="44"/>
        <v>0</v>
      </c>
      <c r="CV10" s="18">
        <f t="shared" si="45"/>
        <v>1</v>
      </c>
      <c r="CW10" s="18">
        <f t="shared" si="46"/>
        <v>0</v>
      </c>
      <c r="CX10" s="18">
        <f t="shared" si="47"/>
        <v>1</v>
      </c>
      <c r="CY10" s="18">
        <f t="shared" si="48"/>
        <v>1</v>
      </c>
      <c r="CZ10" s="18">
        <f t="shared" si="49"/>
        <v>0</v>
      </c>
      <c r="DA10" s="18">
        <f t="shared" si="50"/>
        <v>0</v>
      </c>
      <c r="DB10" s="18">
        <f t="shared" si="51"/>
        <v>1</v>
      </c>
      <c r="DC10" s="18">
        <f t="shared" si="52"/>
        <v>0</v>
      </c>
      <c r="DD10" s="18">
        <f t="shared" si="53"/>
        <v>0</v>
      </c>
      <c r="DE10" s="18">
        <f t="shared" si="54"/>
        <v>0</v>
      </c>
      <c r="DF10" s="18"/>
      <c r="DG10" s="20">
        <f t="shared" si="55"/>
        <v>2</v>
      </c>
      <c r="DH10" s="20">
        <f t="shared" si="56"/>
        <v>1</v>
      </c>
      <c r="DI10" s="20">
        <f t="shared" si="57"/>
        <v>2</v>
      </c>
      <c r="DJ10" s="20">
        <f t="shared" si="58"/>
        <v>1</v>
      </c>
      <c r="DK10" s="20">
        <f t="shared" si="59"/>
        <v>1</v>
      </c>
      <c r="DL10" s="20"/>
      <c r="DM10" s="20">
        <f t="shared" si="60"/>
        <v>1</v>
      </c>
      <c r="DN10" s="20">
        <f t="shared" si="61"/>
        <v>2</v>
      </c>
      <c r="DO10" s="20">
        <f t="shared" si="62"/>
        <v>3</v>
      </c>
      <c r="DP10" s="20">
        <f t="shared" si="63"/>
        <v>2</v>
      </c>
      <c r="DQ10" s="20">
        <f t="shared" si="64"/>
        <v>0</v>
      </c>
      <c r="DR10" s="20">
        <f t="shared" si="65"/>
        <v>3</v>
      </c>
      <c r="DS10" s="20">
        <f t="shared" si="66"/>
        <v>2</v>
      </c>
      <c r="DT10" s="20">
        <f t="shared" si="67"/>
        <v>0</v>
      </c>
      <c r="DU10" s="20">
        <f t="shared" si="68"/>
        <v>3</v>
      </c>
      <c r="DV10" s="20">
        <f t="shared" si="69"/>
        <v>1</v>
      </c>
      <c r="DW10" s="20"/>
      <c r="DX10" s="20">
        <f t="shared" si="143"/>
        <v>1</v>
      </c>
      <c r="DY10" s="20">
        <f t="shared" si="144"/>
        <v>3</v>
      </c>
      <c r="DZ10" s="20">
        <f t="shared" si="145"/>
        <v>3</v>
      </c>
      <c r="EA10" s="20">
        <f t="shared" si="146"/>
        <v>2</v>
      </c>
      <c r="EB10" s="20">
        <f t="shared" si="147"/>
        <v>3</v>
      </c>
      <c r="EC10" s="20">
        <f t="shared" si="148"/>
        <v>2</v>
      </c>
      <c r="ED10" s="20">
        <f t="shared" si="149"/>
        <v>3</v>
      </c>
      <c r="EE10" s="20">
        <f t="shared" si="150"/>
        <v>3</v>
      </c>
      <c r="EF10" s="20">
        <f t="shared" si="151"/>
        <v>3</v>
      </c>
      <c r="EG10" s="20">
        <f t="shared" si="152"/>
        <v>3</v>
      </c>
      <c r="EH10" s="20">
        <f t="shared" si="153"/>
        <v>1</v>
      </c>
      <c r="EI10" s="20">
        <f t="shared" si="154"/>
        <v>3</v>
      </c>
      <c r="EJ10" s="20">
        <f t="shared" si="155"/>
        <v>3</v>
      </c>
      <c r="EK10" s="20">
        <f t="shared" si="156"/>
        <v>2</v>
      </c>
      <c r="EL10" s="20">
        <f t="shared" si="157"/>
        <v>3</v>
      </c>
      <c r="EM10" s="20">
        <f t="shared" si="158"/>
        <v>2</v>
      </c>
      <c r="EN10" s="20">
        <f t="shared" si="159"/>
        <v>1</v>
      </c>
      <c r="EO10" s="20">
        <f t="shared" si="160"/>
        <v>3</v>
      </c>
      <c r="EP10" s="20">
        <f t="shared" si="161"/>
        <v>1</v>
      </c>
      <c r="EQ10" s="20">
        <f t="shared" si="162"/>
        <v>3</v>
      </c>
      <c r="ER10" s="20">
        <f t="shared" si="163"/>
        <v>3</v>
      </c>
      <c r="ES10" s="20">
        <f t="shared" si="164"/>
        <v>2</v>
      </c>
      <c r="ET10" s="20">
        <f t="shared" si="165"/>
        <v>3</v>
      </c>
      <c r="EU10" s="20">
        <f t="shared" si="166"/>
        <v>2</v>
      </c>
      <c r="EV10" s="20">
        <f t="shared" si="167"/>
        <v>3</v>
      </c>
      <c r="EW10" s="20">
        <f t="shared" si="168"/>
        <v>2</v>
      </c>
      <c r="EX10" s="20">
        <f t="shared" si="169"/>
        <v>3</v>
      </c>
      <c r="EY10" s="20">
        <f t="shared" si="170"/>
        <v>3</v>
      </c>
      <c r="EZ10" s="20">
        <f t="shared" si="171"/>
        <v>3</v>
      </c>
      <c r="FA10" s="20">
        <f t="shared" si="172"/>
        <v>3</v>
      </c>
      <c r="FB10" s="20">
        <f t="shared" si="173"/>
        <v>1</v>
      </c>
      <c r="FC10" s="20">
        <f t="shared" si="174"/>
        <v>3</v>
      </c>
      <c r="FD10" s="20">
        <f t="shared" si="175"/>
        <v>1</v>
      </c>
      <c r="FE10" s="20">
        <f t="shared" si="176"/>
        <v>3</v>
      </c>
      <c r="FF10" s="20">
        <f t="shared" si="177"/>
        <v>3</v>
      </c>
      <c r="FG10" s="20">
        <f t="shared" si="178"/>
        <v>3</v>
      </c>
      <c r="FH10" s="20">
        <f t="shared" si="179"/>
        <v>3</v>
      </c>
      <c r="FI10" s="20">
        <f t="shared" si="180"/>
        <v>3</v>
      </c>
      <c r="FJ10" s="20">
        <f t="shared" si="181"/>
        <v>3</v>
      </c>
      <c r="FK10" s="20">
        <f t="shared" si="182"/>
        <v>3</v>
      </c>
      <c r="FL10" s="20">
        <f t="shared" si="183"/>
        <v>1</v>
      </c>
      <c r="FM10" s="20">
        <f t="shared" si="184"/>
        <v>3</v>
      </c>
      <c r="FN10" s="20">
        <f t="shared" si="185"/>
        <v>3</v>
      </c>
      <c r="FO10" s="20">
        <f t="shared" si="186"/>
        <v>2</v>
      </c>
      <c r="FP10" s="20">
        <f t="shared" si="187"/>
        <v>1</v>
      </c>
      <c r="FQ10" s="20">
        <f t="shared" si="188"/>
        <v>3</v>
      </c>
      <c r="FR10" s="20">
        <f t="shared" si="189"/>
        <v>1</v>
      </c>
      <c r="FS10" s="20">
        <f t="shared" si="190"/>
        <v>3</v>
      </c>
      <c r="FT10" s="20">
        <f t="shared" si="191"/>
        <v>3</v>
      </c>
      <c r="FU10" s="20">
        <f t="shared" si="192"/>
        <v>3</v>
      </c>
      <c r="FV10" s="20"/>
      <c r="FW10" s="20">
        <f t="shared" si="70"/>
        <v>1</v>
      </c>
      <c r="FX10" s="20">
        <f t="shared" si="71"/>
        <v>0</v>
      </c>
      <c r="FY10" s="20">
        <f t="shared" si="72"/>
        <v>0</v>
      </c>
      <c r="FZ10" s="20">
        <f t="shared" si="73"/>
        <v>0</v>
      </c>
      <c r="GA10" s="20">
        <f t="shared" si="74"/>
        <v>0</v>
      </c>
      <c r="GB10" s="20">
        <f t="shared" si="75"/>
        <v>0</v>
      </c>
      <c r="GC10" s="20">
        <f t="shared" si="76"/>
        <v>1</v>
      </c>
      <c r="GD10" s="20">
        <f t="shared" si="77"/>
        <v>1</v>
      </c>
      <c r="GE10" s="20">
        <f t="shared" si="78"/>
        <v>0</v>
      </c>
      <c r="GF10" s="20">
        <f t="shared" si="79"/>
        <v>0</v>
      </c>
      <c r="GG10" s="20">
        <f t="shared" si="80"/>
        <v>1</v>
      </c>
      <c r="GH10" s="20">
        <f t="shared" si="81"/>
        <v>1</v>
      </c>
      <c r="GI10" s="20">
        <f t="shared" si="82"/>
        <v>1</v>
      </c>
      <c r="GJ10" s="20">
        <f t="shared" si="83"/>
        <v>0</v>
      </c>
      <c r="GK10" s="20">
        <f t="shared" si="84"/>
        <v>0</v>
      </c>
      <c r="GL10" s="20">
        <f t="shared" si="85"/>
        <v>0</v>
      </c>
      <c r="GM10" s="20">
        <f t="shared" si="86"/>
        <v>1</v>
      </c>
      <c r="GN10" s="20">
        <f t="shared" si="87"/>
        <v>0</v>
      </c>
      <c r="GO10" s="20">
        <f t="shared" si="88"/>
        <v>0</v>
      </c>
      <c r="GP10" s="20">
        <f t="shared" si="89"/>
        <v>0</v>
      </c>
      <c r="GQ10" s="20">
        <f t="shared" si="90"/>
        <v>1</v>
      </c>
      <c r="GR10" s="20">
        <f t="shared" si="91"/>
        <v>0</v>
      </c>
      <c r="GS10" s="20">
        <f t="shared" si="92"/>
        <v>1</v>
      </c>
      <c r="GT10" s="20">
        <f t="shared" si="93"/>
        <v>0</v>
      </c>
      <c r="GU10" s="20">
        <f t="shared" si="94"/>
        <v>0</v>
      </c>
      <c r="GV10" s="20"/>
      <c r="GW10" s="20">
        <f t="shared" si="95"/>
        <v>1</v>
      </c>
      <c r="GX10" s="20">
        <f t="shared" si="96"/>
        <v>2</v>
      </c>
      <c r="GY10" s="20">
        <f t="shared" si="97"/>
        <v>3</v>
      </c>
      <c r="GZ10" s="20">
        <f t="shared" si="98"/>
        <v>1</v>
      </c>
      <c r="HA10" s="20">
        <f t="shared" si="99"/>
        <v>2</v>
      </c>
      <c r="IG10" s="24"/>
      <c r="IH10" s="24"/>
      <c r="II10" s="24"/>
      <c r="IR10" s="24"/>
      <c r="IS10" s="24"/>
      <c r="IT10" s="24"/>
      <c r="IU10" s="24"/>
      <c r="IV10" s="24"/>
      <c r="IW10" s="24"/>
      <c r="JH10" s="63">
        <f t="shared" si="128"/>
        <v>0</v>
      </c>
      <c r="JI10" s="63">
        <f t="shared" si="129"/>
        <v>0</v>
      </c>
      <c r="JJ10" s="63">
        <f t="shared" si="130"/>
        <v>1</v>
      </c>
      <c r="JK10" s="63">
        <f t="shared" si="131"/>
        <v>0</v>
      </c>
      <c r="JL10" s="63">
        <f t="shared" si="132"/>
        <v>0</v>
      </c>
      <c r="JM10" s="63">
        <f t="shared" si="133"/>
        <v>2</v>
      </c>
      <c r="JN10" s="65">
        <f t="shared" si="134"/>
        <v>1</v>
      </c>
      <c r="JO10" s="65">
        <f t="shared" si="135"/>
        <v>1</v>
      </c>
      <c r="JP10" s="65">
        <f t="shared" si="136"/>
        <v>3</v>
      </c>
      <c r="JQ10" s="65">
        <f t="shared" si="137"/>
        <v>0</v>
      </c>
      <c r="JR10" s="65">
        <f t="shared" si="138"/>
        <v>0</v>
      </c>
      <c r="JS10" s="65">
        <f t="shared" si="139"/>
        <v>1</v>
      </c>
      <c r="JT10" s="65">
        <f t="shared" si="140"/>
        <v>1</v>
      </c>
      <c r="JU10" s="65">
        <f t="shared" si="141"/>
        <v>0</v>
      </c>
      <c r="JV10" s="65">
        <f t="shared" si="142"/>
        <v>2</v>
      </c>
      <c r="JW10" s="65" t="b">
        <f t="shared" ref="JW10" si="251">IF(JH10&gt;JH11,6,IF(AND(JH10=JH11,JI10&gt;JI11),7,IF(AND(JH10=JH11,JI10=JI11,JJ10&gt;JJ11),7,IF(AND(JH10=JH11,JI10=JI11,JJ10=JJ11),6))))</f>
        <v>0</v>
      </c>
      <c r="JX10" s="65">
        <f t="shared" ref="JX10" si="252">IF(JH10&lt;JH11,4,IF(AND(JH10=JH11,JI10&lt;JI11),5,IF(AND(JH10=JH11,JI10=JI11,JJ10&lt;JJ11),6,0)))</f>
        <v>4</v>
      </c>
      <c r="JZ10" s="65" t="b">
        <f t="shared" ref="JZ10" si="253">IF(JK10&gt;JK11,6,IF(AND(JK10=JK11,JL10&gt;JL11),7,IF(AND(JK10=JK11,JL10=JL11,JM10&gt;JM11),7,IF(AND(JK10=JK11,JL10=JL11,JM10=JM11),6))))</f>
        <v>0</v>
      </c>
      <c r="KA10" s="65">
        <f t="shared" ref="KA10" si="254">IF(JK10&lt;JK11,4,IF(AND(JK10=JK11,JL10&lt;JL11),5,IF(AND(JK10=JK11,JL10=JL11,JM10&lt;JM11),6,0)))</f>
        <v>4</v>
      </c>
      <c r="KC10" s="65">
        <f t="shared" ref="KC10" si="255">IF(JN10&gt;JN11,6,IF(AND(JN10=JN11,JO10&gt;JO11),7,IF(AND(JN10=JN11,JO10=JO11,JP10&gt;JP11),7,IF(AND(JN10=JN11,JO10=JO11,JP10=JP11),6))))</f>
        <v>7</v>
      </c>
      <c r="KD10" s="65">
        <f t="shared" ref="KD10" si="256">IF(JN10&lt;JN11,4,IF(AND(JN10=JN11,JO10&lt;JO11),5,IF(AND(JN10=JN11,JO10=JO11,JP10&lt;JP11),6,0)))</f>
        <v>0</v>
      </c>
      <c r="KF10" s="65">
        <f t="shared" ref="KF10" si="257">IF(JQ10&gt;JQ11,6,IF(AND(JQ10=JQ11,JR10&gt;JR11),7,IF(AND(JQ10=JQ11,JR10=JR11,JS10&gt;JS11),7,IF(AND(JQ10=JQ11,JR10=JR11,JS10=JS11),6))))</f>
        <v>7</v>
      </c>
      <c r="KG10" s="65">
        <f t="shared" ref="KG10" si="258">IF(JQ10&lt;JQ11,4,IF(AND(JQ10=JQ11,JR10&lt;JR11),5,IF(AND(JQ10=JQ11,JR10=JR11,JS10&lt;JS11),6,0)))</f>
        <v>0</v>
      </c>
      <c r="KI10" s="65">
        <f t="shared" ref="KI10" si="259">IF(JT10&gt;JT11,6,IF(AND(JT10=JT11,JU10&gt;JU11),7,IF(AND(JT10=JT11,JU10=JU11,JV10&gt;JV11),7,IF(AND(JT10=JT11,JU10=JU11,JV10=JV11),6))))</f>
        <v>6</v>
      </c>
      <c r="KJ10" s="65">
        <f t="shared" ref="KJ10" si="260">IF(JT10&lt;JT11,4,IF(AND(JT10=JT11,JU10&lt;JU11),5,IF(AND(JT10=JT11,JU10=JU11,JV10&lt;JV11),6,0)))</f>
        <v>0</v>
      </c>
    </row>
    <row r="11" spans="1:296" s="9" customFormat="1" x14ac:dyDescent="0.25">
      <c r="A11" s="9">
        <v>10</v>
      </c>
      <c r="B11" s="9" t="str">
        <f>IF('p1'!B12&lt;&gt;"",'p1'!B12,"")</f>
        <v>Accrington</v>
      </c>
      <c r="C11" s="9">
        <f>VALUE(MID('p1'!C12,1,1))</f>
        <v>4</v>
      </c>
      <c r="D11" s="9">
        <f>VALUE(MID('p1'!C12,2,1))</f>
        <v>6</v>
      </c>
      <c r="E11" s="9">
        <f>VALUE(MID('p1'!C12,3,1))</f>
        <v>6</v>
      </c>
      <c r="F11" s="9">
        <f>VALUE(MID('p1'!C12,4,1))</f>
        <v>4</v>
      </c>
      <c r="G11" s="9">
        <f>VALUE(MID('p1'!C12,5,1))</f>
        <v>6</v>
      </c>
      <c r="H11" s="9">
        <f>VALUE(MID('p1'!C12,6,1))</f>
        <v>4</v>
      </c>
      <c r="I11" s="9">
        <f>VALUE(MID('p1'!C12,7,1))</f>
        <v>0</v>
      </c>
      <c r="J11" s="9">
        <f>VALUE(MID('p1'!C12,8,1))</f>
        <v>0</v>
      </c>
      <c r="K11" s="9">
        <f>VALUE(MID('p1'!C12,9,1))</f>
        <v>0</v>
      </c>
      <c r="L11" s="9">
        <f>VALUE(MID('p1'!C12,10,1))</f>
        <v>0</v>
      </c>
      <c r="M11" s="9">
        <f>VALUE(MID('p1'!C12,12,1))</f>
        <v>4</v>
      </c>
      <c r="N11" s="9">
        <f>VALUE(MID('p1'!C12,13,1))</f>
        <v>6</v>
      </c>
      <c r="O11" s="9">
        <f>VALUE(MID('p1'!C12,14,1))</f>
        <v>6</v>
      </c>
      <c r="P11" s="9">
        <f>VALUE(MID('p1'!C12,15,1))</f>
        <v>4</v>
      </c>
      <c r="Q11" s="9">
        <f>VALUE(MID('p1'!C12,16,1))</f>
        <v>4</v>
      </c>
      <c r="R11" s="9">
        <f>VALUE(MID('p1'!C12,17,1))</f>
        <v>6</v>
      </c>
      <c r="S11" s="9">
        <f>VALUE(MID('p1'!C12,18,1))</f>
        <v>4</v>
      </c>
      <c r="T11" s="9">
        <f>VALUE(MID('p1'!C12,19,1))</f>
        <v>6</v>
      </c>
      <c r="U11" s="9">
        <f>VALUE(MID('p1'!C12,20,1))</f>
        <v>0</v>
      </c>
      <c r="V11" s="9">
        <f>VALUE(MID('p1'!C12,21,1))</f>
        <v>0</v>
      </c>
      <c r="W11" s="9">
        <f>VALUE(MID('p1'!C12,23,1))</f>
        <v>4</v>
      </c>
      <c r="X11" s="9">
        <f>VALUE(MID('p1'!C12,24,1))</f>
        <v>6</v>
      </c>
      <c r="Y11" s="9">
        <f>VALUE(MID('p1'!C12,25,1))</f>
        <v>4</v>
      </c>
      <c r="Z11" s="13">
        <f>VALUE(MID('p1'!C12,26,1))</f>
        <v>6</v>
      </c>
      <c r="AA11" s="14">
        <f>VALUE(MID('p1'!C12,27,1))</f>
        <v>6</v>
      </c>
      <c r="AB11" s="13">
        <f>VALUE(MID('p1'!C12,28,1))</f>
        <v>4</v>
      </c>
      <c r="AC11" s="13">
        <f>VALUE(MID('p1'!C12,29,1))</f>
        <v>4</v>
      </c>
      <c r="AD11" s="14">
        <f>VALUE(MID('p1'!C12,30,1))</f>
        <v>6</v>
      </c>
      <c r="AE11" s="13">
        <f>VALUE(MID('p1'!C12,31,1))</f>
        <v>0</v>
      </c>
      <c r="AF11" s="13">
        <f>VALUE(MID('p1'!C12,32,1))</f>
        <v>0</v>
      </c>
      <c r="AG11" s="14">
        <f>VALUE(MID('p1'!C12,34,1))</f>
        <v>6</v>
      </c>
      <c r="AH11" s="13">
        <f>VALUE(MID('p1'!C12,35,1))</f>
        <v>4</v>
      </c>
      <c r="AI11" s="13">
        <f>VALUE(MID('p1'!C12,36,1))</f>
        <v>4</v>
      </c>
      <c r="AJ11" s="14">
        <f>VALUE(MID('p1'!C12,37,1))</f>
        <v>6</v>
      </c>
      <c r="AK11" s="13">
        <f>VALUE(MID('p1'!C12,38,1))</f>
        <v>6</v>
      </c>
      <c r="AL11" s="13">
        <f>VALUE(MID('p1'!C12,39,1))</f>
        <v>4</v>
      </c>
      <c r="AM11" s="14">
        <f>VALUE(MID('p1'!C12,40,1))</f>
        <v>0</v>
      </c>
      <c r="AN11" s="13">
        <f>VALUE(MID('p1'!C12,41,1))</f>
        <v>0</v>
      </c>
      <c r="AO11" s="13">
        <f>VALUE(MID('p1'!C12,42,1))</f>
        <v>0</v>
      </c>
      <c r="AP11" s="14">
        <f>VALUE(MID('p1'!C12,43,1))</f>
        <v>0</v>
      </c>
      <c r="AQ11" s="13">
        <f>VALUE(MID('p1'!C12,45,1))</f>
        <v>6</v>
      </c>
      <c r="AR11" s="13">
        <f>VALUE(MID('p1'!C12,46,1))</f>
        <v>4</v>
      </c>
      <c r="AS11" s="14">
        <f>VALUE(MID('p1'!C12,47,1))</f>
        <v>4</v>
      </c>
      <c r="AT11" s="13">
        <f>VALUE(MID('p1'!C12,48,1))</f>
        <v>6</v>
      </c>
      <c r="AU11" s="13">
        <f>VALUE(MID('p1'!C12,49,1))</f>
        <v>6</v>
      </c>
      <c r="AV11" s="14">
        <f>VALUE(MID('p1'!C12,50,1))</f>
        <v>4</v>
      </c>
      <c r="AW11" s="13">
        <f>VALUE(MID('p1'!C12,51,1))</f>
        <v>4</v>
      </c>
      <c r="AX11" s="13">
        <f>VALUE(MID('p1'!C12,52,1))</f>
        <v>6</v>
      </c>
      <c r="AY11" s="14">
        <f>VALUE(MID('p1'!C12,53,1))</f>
        <v>6</v>
      </c>
      <c r="AZ11" s="13">
        <f>VALUE(MID('p1'!C12,54,1))</f>
        <v>4</v>
      </c>
      <c r="BB11" s="25">
        <f t="shared" si="0"/>
        <v>6</v>
      </c>
      <c r="BC11" s="26">
        <f t="shared" si="1"/>
        <v>6</v>
      </c>
      <c r="BD11" s="46">
        <f t="shared" si="2"/>
        <v>5</v>
      </c>
      <c r="BE11" s="46">
        <f t="shared" si="3"/>
        <v>6</v>
      </c>
      <c r="BF11" s="27">
        <f t="shared" si="4"/>
        <v>6</v>
      </c>
      <c r="BG11" s="18"/>
      <c r="BH11" s="18">
        <f t="shared" si="5"/>
        <v>0</v>
      </c>
      <c r="BI11" s="18">
        <f t="shared" si="6"/>
        <v>1</v>
      </c>
      <c r="BJ11" s="18">
        <f t="shared" si="7"/>
        <v>1</v>
      </c>
      <c r="BK11" s="18">
        <f t="shared" si="8"/>
        <v>0</v>
      </c>
      <c r="BL11" s="18">
        <f t="shared" si="9"/>
        <v>0</v>
      </c>
      <c r="BM11" s="18">
        <f t="shared" si="10"/>
        <v>1</v>
      </c>
      <c r="BN11" s="18">
        <f t="shared" si="11"/>
        <v>0</v>
      </c>
      <c r="BO11" s="18">
        <f t="shared" si="12"/>
        <v>0</v>
      </c>
      <c r="BP11" s="18">
        <f t="shared" si="13"/>
        <v>0</v>
      </c>
      <c r="BQ11" s="18">
        <f t="shared" si="14"/>
        <v>0</v>
      </c>
      <c r="BR11" s="18">
        <f t="shared" si="15"/>
        <v>0</v>
      </c>
      <c r="BS11" s="18">
        <f t="shared" si="16"/>
        <v>1</v>
      </c>
      <c r="BT11" s="18">
        <f t="shared" si="17"/>
        <v>0</v>
      </c>
      <c r="BU11" s="18">
        <f t="shared" si="18"/>
        <v>0</v>
      </c>
      <c r="BV11" s="18">
        <f t="shared" si="19"/>
        <v>0</v>
      </c>
      <c r="BW11" s="18">
        <f t="shared" si="20"/>
        <v>1</v>
      </c>
      <c r="BX11" s="18">
        <f t="shared" si="21"/>
        <v>0</v>
      </c>
      <c r="BY11" s="18">
        <f t="shared" si="22"/>
        <v>1</v>
      </c>
      <c r="BZ11" s="18">
        <f t="shared" si="23"/>
        <v>1</v>
      </c>
      <c r="CA11" s="18">
        <f t="shared" si="24"/>
        <v>0</v>
      </c>
      <c r="CB11" s="18">
        <f t="shared" si="25"/>
        <v>0</v>
      </c>
      <c r="CC11" s="18">
        <f t="shared" si="26"/>
        <v>0</v>
      </c>
      <c r="CD11" s="18">
        <f t="shared" si="27"/>
        <v>1</v>
      </c>
      <c r="CE11" s="18">
        <f t="shared" si="28"/>
        <v>0</v>
      </c>
      <c r="CF11" s="18">
        <f t="shared" si="29"/>
        <v>0</v>
      </c>
      <c r="CG11" s="18">
        <f t="shared" si="30"/>
        <v>1</v>
      </c>
      <c r="CH11" s="18">
        <f t="shared" si="31"/>
        <v>1</v>
      </c>
      <c r="CI11" s="18">
        <f t="shared" si="32"/>
        <v>0</v>
      </c>
      <c r="CJ11" s="18">
        <f t="shared" si="33"/>
        <v>1</v>
      </c>
      <c r="CK11" s="18">
        <f t="shared" si="34"/>
        <v>0</v>
      </c>
      <c r="CL11" s="18">
        <f t="shared" si="35"/>
        <v>1</v>
      </c>
      <c r="CM11" s="18">
        <f t="shared" si="36"/>
        <v>0</v>
      </c>
      <c r="CN11" s="18">
        <f t="shared" si="37"/>
        <v>1</v>
      </c>
      <c r="CO11" s="18">
        <f t="shared" si="38"/>
        <v>0</v>
      </c>
      <c r="CP11" s="18">
        <f t="shared" si="39"/>
        <v>0</v>
      </c>
      <c r="CQ11" s="18">
        <f t="shared" si="40"/>
        <v>0</v>
      </c>
      <c r="CR11" s="18">
        <f t="shared" si="41"/>
        <v>1</v>
      </c>
      <c r="CS11" s="18">
        <f t="shared" si="42"/>
        <v>0</v>
      </c>
      <c r="CT11" s="18">
        <f t="shared" si="43"/>
        <v>0</v>
      </c>
      <c r="CU11" s="18">
        <f t="shared" si="44"/>
        <v>0</v>
      </c>
      <c r="CV11" s="18">
        <f t="shared" si="45"/>
        <v>1</v>
      </c>
      <c r="CW11" s="18">
        <f t="shared" si="46"/>
        <v>0</v>
      </c>
      <c r="CX11" s="18">
        <f t="shared" si="47"/>
        <v>1</v>
      </c>
      <c r="CY11" s="18">
        <f t="shared" si="48"/>
        <v>0</v>
      </c>
      <c r="CZ11" s="18">
        <f t="shared" si="49"/>
        <v>1</v>
      </c>
      <c r="DA11" s="18">
        <f t="shared" si="50"/>
        <v>0</v>
      </c>
      <c r="DB11" s="18">
        <f t="shared" si="51"/>
        <v>1</v>
      </c>
      <c r="DC11" s="18">
        <f t="shared" si="52"/>
        <v>0</v>
      </c>
      <c r="DD11" s="18">
        <f t="shared" si="53"/>
        <v>1</v>
      </c>
      <c r="DE11" s="18">
        <f t="shared" si="54"/>
        <v>0</v>
      </c>
      <c r="DF11" s="18"/>
      <c r="DG11" s="20">
        <f t="shared" si="55"/>
        <v>1</v>
      </c>
      <c r="DH11" s="20">
        <f t="shared" si="56"/>
        <v>2</v>
      </c>
      <c r="DI11" s="20">
        <f t="shared" si="57"/>
        <v>2</v>
      </c>
      <c r="DJ11" s="20">
        <f t="shared" si="58"/>
        <v>1</v>
      </c>
      <c r="DK11" s="20">
        <f t="shared" si="59"/>
        <v>1</v>
      </c>
      <c r="DL11" s="20"/>
      <c r="DM11" s="20">
        <f t="shared" si="60"/>
        <v>2</v>
      </c>
      <c r="DN11" s="20">
        <f t="shared" si="61"/>
        <v>1</v>
      </c>
      <c r="DO11" s="20">
        <f t="shared" si="62"/>
        <v>1</v>
      </c>
      <c r="DP11" s="20">
        <f t="shared" si="63"/>
        <v>3</v>
      </c>
      <c r="DQ11" s="20">
        <f t="shared" si="64"/>
        <v>1</v>
      </c>
      <c r="DR11" s="20">
        <f t="shared" si="65"/>
        <v>3</v>
      </c>
      <c r="DS11" s="20">
        <f t="shared" si="66"/>
        <v>2</v>
      </c>
      <c r="DT11" s="20">
        <f t="shared" si="67"/>
        <v>1</v>
      </c>
      <c r="DU11" s="20">
        <f t="shared" si="68"/>
        <v>3</v>
      </c>
      <c r="DV11" s="20">
        <f t="shared" si="69"/>
        <v>2</v>
      </c>
      <c r="DW11" s="20"/>
      <c r="DX11" s="20">
        <f t="shared" si="143"/>
        <v>3</v>
      </c>
      <c r="DY11" s="20">
        <f t="shared" si="144"/>
        <v>2</v>
      </c>
      <c r="DZ11" s="20">
        <f t="shared" si="145"/>
        <v>1</v>
      </c>
      <c r="EA11" s="20">
        <f t="shared" si="146"/>
        <v>3</v>
      </c>
      <c r="EB11" s="20">
        <f t="shared" si="147"/>
        <v>1</v>
      </c>
      <c r="EC11" s="20">
        <f t="shared" si="148"/>
        <v>3</v>
      </c>
      <c r="ED11" s="20">
        <f t="shared" si="149"/>
        <v>3</v>
      </c>
      <c r="EE11" s="20">
        <f t="shared" si="150"/>
        <v>3</v>
      </c>
      <c r="EF11" s="20">
        <f t="shared" si="151"/>
        <v>3</v>
      </c>
      <c r="EG11" s="20">
        <f t="shared" si="152"/>
        <v>3</v>
      </c>
      <c r="EH11" s="20">
        <f t="shared" si="153"/>
        <v>3</v>
      </c>
      <c r="EI11" s="20">
        <f t="shared" si="154"/>
        <v>2</v>
      </c>
      <c r="EJ11" s="20">
        <f t="shared" si="155"/>
        <v>1</v>
      </c>
      <c r="EK11" s="20">
        <f t="shared" si="156"/>
        <v>3</v>
      </c>
      <c r="EL11" s="20">
        <f t="shared" si="157"/>
        <v>3</v>
      </c>
      <c r="EM11" s="20">
        <f t="shared" si="158"/>
        <v>2</v>
      </c>
      <c r="EN11" s="20">
        <f t="shared" si="159"/>
        <v>3</v>
      </c>
      <c r="EO11" s="20">
        <f t="shared" si="160"/>
        <v>2</v>
      </c>
      <c r="EP11" s="20">
        <f t="shared" si="161"/>
        <v>3</v>
      </c>
      <c r="EQ11" s="20">
        <f t="shared" si="162"/>
        <v>3</v>
      </c>
      <c r="ER11" s="20">
        <f t="shared" si="163"/>
        <v>3</v>
      </c>
      <c r="ES11" s="20">
        <f t="shared" si="164"/>
        <v>2</v>
      </c>
      <c r="ET11" s="20">
        <f t="shared" si="165"/>
        <v>3</v>
      </c>
      <c r="EU11" s="20">
        <f t="shared" si="166"/>
        <v>2</v>
      </c>
      <c r="EV11" s="20">
        <f t="shared" si="167"/>
        <v>1</v>
      </c>
      <c r="EW11" s="20">
        <f t="shared" si="168"/>
        <v>3</v>
      </c>
      <c r="EX11" s="20">
        <f t="shared" si="169"/>
        <v>3</v>
      </c>
      <c r="EY11" s="20">
        <f t="shared" si="170"/>
        <v>2</v>
      </c>
      <c r="EZ11" s="20">
        <f t="shared" si="171"/>
        <v>3</v>
      </c>
      <c r="FA11" s="20">
        <f t="shared" si="172"/>
        <v>3</v>
      </c>
      <c r="FB11" s="20">
        <f t="shared" si="173"/>
        <v>1</v>
      </c>
      <c r="FC11" s="20">
        <f t="shared" si="174"/>
        <v>3</v>
      </c>
      <c r="FD11" s="20">
        <f t="shared" si="175"/>
        <v>3</v>
      </c>
      <c r="FE11" s="20">
        <f t="shared" si="176"/>
        <v>2</v>
      </c>
      <c r="FF11" s="20">
        <f t="shared" si="177"/>
        <v>1</v>
      </c>
      <c r="FG11" s="20">
        <f t="shared" si="178"/>
        <v>3</v>
      </c>
      <c r="FH11" s="20">
        <f t="shared" si="179"/>
        <v>3</v>
      </c>
      <c r="FI11" s="20">
        <f t="shared" si="180"/>
        <v>3</v>
      </c>
      <c r="FJ11" s="20">
        <f t="shared" si="181"/>
        <v>3</v>
      </c>
      <c r="FK11" s="20">
        <f t="shared" si="182"/>
        <v>3</v>
      </c>
      <c r="FL11" s="20">
        <f t="shared" si="183"/>
        <v>1</v>
      </c>
      <c r="FM11" s="20">
        <f t="shared" si="184"/>
        <v>3</v>
      </c>
      <c r="FN11" s="20">
        <f t="shared" si="185"/>
        <v>3</v>
      </c>
      <c r="FO11" s="20">
        <f t="shared" si="186"/>
        <v>2</v>
      </c>
      <c r="FP11" s="20">
        <f t="shared" si="187"/>
        <v>1</v>
      </c>
      <c r="FQ11" s="20">
        <f t="shared" si="188"/>
        <v>3</v>
      </c>
      <c r="FR11" s="20">
        <f t="shared" si="189"/>
        <v>3</v>
      </c>
      <c r="FS11" s="20">
        <f t="shared" si="190"/>
        <v>2</v>
      </c>
      <c r="FT11" s="20">
        <f t="shared" si="191"/>
        <v>1</v>
      </c>
      <c r="FU11" s="20">
        <f t="shared" si="192"/>
        <v>3</v>
      </c>
      <c r="FV11" s="20"/>
      <c r="FW11" s="20">
        <f t="shared" si="70"/>
        <v>0</v>
      </c>
      <c r="FX11" s="20">
        <f t="shared" si="71"/>
        <v>1</v>
      </c>
      <c r="FY11" s="20">
        <f t="shared" si="72"/>
        <v>0</v>
      </c>
      <c r="FZ11" s="20">
        <f t="shared" si="73"/>
        <v>0</v>
      </c>
      <c r="GA11" s="20">
        <f t="shared" si="74"/>
        <v>0</v>
      </c>
      <c r="GB11" s="20">
        <f t="shared" si="75"/>
        <v>1</v>
      </c>
      <c r="GC11" s="20">
        <f t="shared" si="76"/>
        <v>0</v>
      </c>
      <c r="GD11" s="20">
        <f t="shared" si="77"/>
        <v>1</v>
      </c>
      <c r="GE11" s="20">
        <f t="shared" si="78"/>
        <v>0</v>
      </c>
      <c r="GF11" s="20">
        <f t="shared" si="79"/>
        <v>0</v>
      </c>
      <c r="GG11" s="20">
        <f t="shared" si="80"/>
        <v>1</v>
      </c>
      <c r="GH11" s="20">
        <f t="shared" si="81"/>
        <v>1</v>
      </c>
      <c r="GI11" s="20">
        <f t="shared" si="82"/>
        <v>0</v>
      </c>
      <c r="GJ11" s="20">
        <f t="shared" si="83"/>
        <v>0</v>
      </c>
      <c r="GK11" s="20">
        <f t="shared" si="84"/>
        <v>0</v>
      </c>
      <c r="GL11" s="20">
        <f t="shared" si="85"/>
        <v>0</v>
      </c>
      <c r="GM11" s="20">
        <f t="shared" si="86"/>
        <v>0</v>
      </c>
      <c r="GN11" s="20">
        <f t="shared" si="87"/>
        <v>0</v>
      </c>
      <c r="GO11" s="20">
        <f t="shared" si="88"/>
        <v>0</v>
      </c>
      <c r="GP11" s="20">
        <f t="shared" si="89"/>
        <v>0</v>
      </c>
      <c r="GQ11" s="20">
        <f t="shared" si="90"/>
        <v>1</v>
      </c>
      <c r="GR11" s="20">
        <f t="shared" si="91"/>
        <v>0</v>
      </c>
      <c r="GS11" s="20">
        <f t="shared" si="92"/>
        <v>1</v>
      </c>
      <c r="GT11" s="20">
        <f t="shared" si="93"/>
        <v>0</v>
      </c>
      <c r="GU11" s="20">
        <f t="shared" si="94"/>
        <v>0</v>
      </c>
      <c r="GV11" s="20"/>
      <c r="GW11" s="20">
        <f t="shared" si="95"/>
        <v>1</v>
      </c>
      <c r="GX11" s="20">
        <f t="shared" si="96"/>
        <v>2</v>
      </c>
      <c r="GY11" s="20">
        <f t="shared" si="97"/>
        <v>2</v>
      </c>
      <c r="GZ11" s="20">
        <f t="shared" si="98"/>
        <v>0</v>
      </c>
      <c r="HA11" s="20">
        <f t="shared" si="99"/>
        <v>2</v>
      </c>
      <c r="IG11" s="24"/>
      <c r="IH11" s="24"/>
      <c r="II11" s="24"/>
      <c r="IR11" s="24"/>
      <c r="IS11" s="24"/>
      <c r="IT11" s="24"/>
      <c r="IU11" s="24"/>
      <c r="IV11" s="24"/>
      <c r="IW11" s="24"/>
      <c r="JH11" s="63">
        <f t="shared" si="128"/>
        <v>1</v>
      </c>
      <c r="JI11" s="63">
        <f t="shared" si="129"/>
        <v>0</v>
      </c>
      <c r="JJ11" s="63">
        <f t="shared" si="130"/>
        <v>1</v>
      </c>
      <c r="JK11" s="63">
        <f t="shared" si="131"/>
        <v>1</v>
      </c>
      <c r="JL11" s="63">
        <f t="shared" si="132"/>
        <v>0</v>
      </c>
      <c r="JM11" s="63">
        <f t="shared" si="133"/>
        <v>2</v>
      </c>
      <c r="JN11" s="65">
        <f t="shared" si="134"/>
        <v>1</v>
      </c>
      <c r="JO11" s="65">
        <f t="shared" si="135"/>
        <v>0</v>
      </c>
      <c r="JP11" s="65">
        <f t="shared" si="136"/>
        <v>2</v>
      </c>
      <c r="JQ11" s="65">
        <f t="shared" si="137"/>
        <v>0</v>
      </c>
      <c r="JR11" s="65">
        <f t="shared" si="138"/>
        <v>0</v>
      </c>
      <c r="JS11" s="65">
        <f t="shared" si="139"/>
        <v>0</v>
      </c>
      <c r="JT11" s="65">
        <f t="shared" si="140"/>
        <v>1</v>
      </c>
      <c r="JU11" s="65">
        <f t="shared" si="141"/>
        <v>0</v>
      </c>
      <c r="JV11" s="65">
        <f t="shared" si="142"/>
        <v>2</v>
      </c>
      <c r="JW11" s="65">
        <f t="shared" ref="JW11" si="261">IF(JH10&lt;JH11,6,IF(AND(JH10=JH11,JI10&lt;JI11),7,IF(AND(JH10=JH11,JI10=JI11,JJ10&lt;JJ11),7,IF(AND(JH10=JH11,JI10=JI11,JJ10=JJ11),6))))</f>
        <v>6</v>
      </c>
      <c r="JX11" s="65">
        <f t="shared" ref="JX11" si="262">IF(JH10&gt;JH11,4,IF(AND(JH10=JH11,JI10&gt;JI11),5,IF(AND(JH10=JH11,JI10=JI11,JJ10&gt;JJ11),6,0)))</f>
        <v>0</v>
      </c>
      <c r="JZ11" s="65">
        <f t="shared" ref="JZ11" si="263">IF(JK10&lt;JK11,6,IF(AND(JK10=JK11,JL10&lt;JL11),7,IF(AND(JK10=JK11,JL10=JL11,JM10&lt;JM11),7,IF(AND(JK10=JK11,JL10=JL11,JM10=JM11),6))))</f>
        <v>6</v>
      </c>
      <c r="KA11" s="65">
        <f t="shared" ref="KA11" si="264">IF(JK10&gt;JK11,4,IF(AND(JK10=JK11,JL10&gt;JL11),5,IF(AND(JK10=JK11,JL10=JL11,JM10&gt;JM11),6,0)))</f>
        <v>0</v>
      </c>
      <c r="KC11" s="65" t="b">
        <f t="shared" ref="KC11" si="265">IF(JN10&lt;JN11,6,IF(AND(JN10=JN11,JO10&lt;JO11),7,IF(AND(JN10=JN11,JO10=JO11,JP10&lt;JP11),7,IF(AND(JN10=JN11,JO10=JO11,JP10=JP11),6))))</f>
        <v>0</v>
      </c>
      <c r="KD11" s="65">
        <f t="shared" ref="KD11" si="266">IF(JN10&gt;JN11,4,IF(AND(JN10=JN11,JO10&gt;JO11),5,IF(AND(JN10=JN11,JO10=JO11,JP10&gt;JP11),6,0)))</f>
        <v>5</v>
      </c>
      <c r="KF11" s="65" t="b">
        <f t="shared" ref="KF11" si="267">IF(JQ10&lt;JQ11,6,IF(AND(JQ10=JQ11,JR10&lt;JR11),7,IF(AND(JQ10=JQ11,JR10=JR11,JS10&lt;JS11),7,IF(AND(JQ10=JQ11,JR10=JR11,JS10=JS11),6))))</f>
        <v>0</v>
      </c>
      <c r="KG11" s="65">
        <f t="shared" ref="KG11" si="268">IF(JQ10&gt;JQ11,4,IF(AND(JQ10=JQ11,JR10&gt;JR11),5,IF(AND(JQ10=JQ11,JR10=JR11,JS10&gt;JS11),6,0)))</f>
        <v>6</v>
      </c>
      <c r="KI11" s="65">
        <f t="shared" ref="KI11" si="269">IF(JT10&lt;JT11,6,IF(AND(JT10=JT11,JU10&lt;JU11),7,IF(AND(JT10=JT11,JU10=JU11,JV10&lt;JV11),7,IF(AND(JT10=JT11,JU10=JU11,JV10=JV11),6))))</f>
        <v>6</v>
      </c>
      <c r="KJ11" s="65">
        <f t="shared" ref="KJ11" si="270">IF(JT10&gt;JT11,4,IF(AND(JT10=JT11,JU10&gt;JU11),5,IF(AND(JT10=JT11,JU10=JU11,JV10&gt;JV11),6,0)))</f>
        <v>0</v>
      </c>
    </row>
    <row r="12" spans="1:296" s="9" customFormat="1" x14ac:dyDescent="0.25">
      <c r="A12" s="9">
        <v>11</v>
      </c>
      <c r="B12" s="9" t="str">
        <f>IF('p1'!B13&lt;&gt;"",'p1'!B13,"")</f>
        <v>semeniuk</v>
      </c>
      <c r="C12" s="9">
        <f>VALUE(MID('p1'!C13,1,1))</f>
        <v>6</v>
      </c>
      <c r="D12" s="9">
        <f>VALUE(MID('p1'!C13,2,1))</f>
        <v>4</v>
      </c>
      <c r="E12" s="9">
        <f>VALUE(MID('p1'!C13,3,1))</f>
        <v>4</v>
      </c>
      <c r="F12" s="9">
        <f>VALUE(MID('p1'!C13,4,1))</f>
        <v>6</v>
      </c>
      <c r="G12" s="9">
        <f>VALUE(MID('p1'!C13,5,1))</f>
        <v>4</v>
      </c>
      <c r="H12" s="9">
        <f>VALUE(MID('p1'!C13,6,1))</f>
        <v>6</v>
      </c>
      <c r="I12" s="9">
        <f>VALUE(MID('p1'!C13,7,1))</f>
        <v>0</v>
      </c>
      <c r="J12" s="9">
        <f>VALUE(MID('p1'!C13,8,1))</f>
        <v>0</v>
      </c>
      <c r="K12" s="9">
        <f>VALUE(MID('p1'!C13,9,1))</f>
        <v>0</v>
      </c>
      <c r="L12" s="9">
        <f>VALUE(MID('p1'!C13,10,1))</f>
        <v>0</v>
      </c>
      <c r="M12" s="9">
        <f>VALUE(MID('p1'!C13,12,1))</f>
        <v>6</v>
      </c>
      <c r="N12" s="9">
        <f>VALUE(MID('p1'!C13,13,1))</f>
        <v>4</v>
      </c>
      <c r="O12" s="9">
        <f>VALUE(MID('p1'!C13,14,1))</f>
        <v>4</v>
      </c>
      <c r="P12" s="9">
        <f>VALUE(MID('p1'!C13,15,1))</f>
        <v>6</v>
      </c>
      <c r="Q12" s="9">
        <f>VALUE(MID('p1'!C13,16,1))</f>
        <v>6</v>
      </c>
      <c r="R12" s="9">
        <f>VALUE(MID('p1'!C13,17,1))</f>
        <v>4</v>
      </c>
      <c r="S12" s="9">
        <f>VALUE(MID('p1'!C13,18,1))</f>
        <v>4</v>
      </c>
      <c r="T12" s="9">
        <f>VALUE(MID('p1'!C13,19,1))</f>
        <v>6</v>
      </c>
      <c r="U12" s="9">
        <f>VALUE(MID('p1'!C13,20,1))</f>
        <v>6</v>
      </c>
      <c r="V12" s="9">
        <f>VALUE(MID('p1'!C13,21,1))</f>
        <v>4</v>
      </c>
      <c r="W12" s="9">
        <f>VALUE(MID('p1'!C13,23,1))</f>
        <v>6</v>
      </c>
      <c r="X12" s="9">
        <f>VALUE(MID('p1'!C13,24,1))</f>
        <v>4</v>
      </c>
      <c r="Y12" s="9">
        <f>VALUE(MID('p1'!C13,25,1))</f>
        <v>4</v>
      </c>
      <c r="Z12" s="13">
        <f>VALUE(MID('p1'!C13,26,1))</f>
        <v>6</v>
      </c>
      <c r="AA12" s="14">
        <f>VALUE(MID('p1'!C13,27,1))</f>
        <v>4</v>
      </c>
      <c r="AB12" s="13">
        <f>VALUE(MID('p1'!C13,28,1))</f>
        <v>6</v>
      </c>
      <c r="AC12" s="13">
        <f>VALUE(MID('p1'!C13,29,1))</f>
        <v>4</v>
      </c>
      <c r="AD12" s="14">
        <f>VALUE(MID('p1'!C13,30,1))</f>
        <v>6</v>
      </c>
      <c r="AE12" s="13">
        <f>VALUE(MID('p1'!C13,31,1))</f>
        <v>0</v>
      </c>
      <c r="AF12" s="13">
        <f>VALUE(MID('p1'!C13,32,1))</f>
        <v>0</v>
      </c>
      <c r="AG12" s="14">
        <f>VALUE(MID('p1'!C13,34,1))</f>
        <v>6</v>
      </c>
      <c r="AH12" s="13">
        <f>VALUE(MID('p1'!C13,35,1))</f>
        <v>4</v>
      </c>
      <c r="AI12" s="13">
        <f>VALUE(MID('p1'!C13,36,1))</f>
        <v>6</v>
      </c>
      <c r="AJ12" s="14">
        <f>VALUE(MID('p1'!C13,37,1))</f>
        <v>4</v>
      </c>
      <c r="AK12" s="13">
        <f>VALUE(MID('p1'!C13,38,1))</f>
        <v>0</v>
      </c>
      <c r="AL12" s="13">
        <f>VALUE(MID('p1'!C13,39,1))</f>
        <v>0</v>
      </c>
      <c r="AM12" s="14">
        <f>VALUE(MID('p1'!C13,40,1))</f>
        <v>0</v>
      </c>
      <c r="AN12" s="13">
        <f>VALUE(MID('p1'!C13,41,1))</f>
        <v>0</v>
      </c>
      <c r="AO12" s="13">
        <f>VALUE(MID('p1'!C13,42,1))</f>
        <v>0</v>
      </c>
      <c r="AP12" s="14">
        <f>VALUE(MID('p1'!C13,43,1))</f>
        <v>0</v>
      </c>
      <c r="AQ12" s="13">
        <f>VALUE(MID('p1'!C13,45,1))</f>
        <v>6</v>
      </c>
      <c r="AR12" s="13">
        <f>VALUE(MID('p1'!C13,46,1))</f>
        <v>4</v>
      </c>
      <c r="AS12" s="14">
        <f>VALUE(MID('p1'!C13,47,1))</f>
        <v>4</v>
      </c>
      <c r="AT12" s="13">
        <f>VALUE(MID('p1'!C13,48,1))</f>
        <v>6</v>
      </c>
      <c r="AU12" s="13">
        <f>VALUE(MID('p1'!C13,49,1))</f>
        <v>6</v>
      </c>
      <c r="AV12" s="14">
        <f>VALUE(MID('p1'!C13,50,1))</f>
        <v>4</v>
      </c>
      <c r="AW12" s="13">
        <f>VALUE(MID('p1'!C13,51,1))</f>
        <v>6</v>
      </c>
      <c r="AX12" s="13">
        <f>VALUE(MID('p1'!C13,52,1))</f>
        <v>4</v>
      </c>
      <c r="AY12" s="14">
        <f>VALUE(MID('p1'!C13,53,1))</f>
        <v>0</v>
      </c>
      <c r="AZ12" s="13">
        <f>VALUE(MID('p1'!C13,54,1))</f>
        <v>0</v>
      </c>
      <c r="BB12" s="25">
        <f t="shared" si="0"/>
        <v>6</v>
      </c>
      <c r="BC12" s="26">
        <f t="shared" si="1"/>
        <v>6</v>
      </c>
      <c r="BD12" s="46">
        <f t="shared" si="2"/>
        <v>5</v>
      </c>
      <c r="BE12" s="46">
        <f t="shared" si="3"/>
        <v>6</v>
      </c>
      <c r="BF12" s="27">
        <f t="shared" si="4"/>
        <v>6</v>
      </c>
      <c r="BG12" s="18"/>
      <c r="BH12" s="18">
        <f t="shared" si="5"/>
        <v>1</v>
      </c>
      <c r="BI12" s="18">
        <f t="shared" si="6"/>
        <v>0</v>
      </c>
      <c r="BJ12" s="18">
        <f t="shared" si="7"/>
        <v>0</v>
      </c>
      <c r="BK12" s="18">
        <f t="shared" si="8"/>
        <v>0</v>
      </c>
      <c r="BL12" s="18">
        <f t="shared" si="9"/>
        <v>0</v>
      </c>
      <c r="BM12" s="18">
        <f t="shared" si="10"/>
        <v>0</v>
      </c>
      <c r="BN12" s="18">
        <f t="shared" si="11"/>
        <v>1</v>
      </c>
      <c r="BO12" s="18">
        <f t="shared" si="12"/>
        <v>1</v>
      </c>
      <c r="BP12" s="18">
        <f t="shared" si="13"/>
        <v>0</v>
      </c>
      <c r="BQ12" s="18">
        <f t="shared" si="14"/>
        <v>0</v>
      </c>
      <c r="BR12" s="18">
        <f t="shared" si="15"/>
        <v>1</v>
      </c>
      <c r="BS12" s="18">
        <f t="shared" si="16"/>
        <v>0</v>
      </c>
      <c r="BT12" s="18">
        <f t="shared" si="17"/>
        <v>1</v>
      </c>
      <c r="BU12" s="18">
        <f t="shared" si="18"/>
        <v>0</v>
      </c>
      <c r="BV12" s="18">
        <f t="shared" si="19"/>
        <v>1</v>
      </c>
      <c r="BW12" s="18">
        <f t="shared" si="20"/>
        <v>0</v>
      </c>
      <c r="BX12" s="18">
        <f t="shared" si="21"/>
        <v>1</v>
      </c>
      <c r="BY12" s="18">
        <f t="shared" si="22"/>
        <v>0</v>
      </c>
      <c r="BZ12" s="18">
        <f t="shared" si="23"/>
        <v>1</v>
      </c>
      <c r="CA12" s="18">
        <f t="shared" si="24"/>
        <v>0</v>
      </c>
      <c r="CB12" s="18">
        <f t="shared" si="25"/>
        <v>1</v>
      </c>
      <c r="CC12" s="18">
        <f t="shared" si="26"/>
        <v>0</v>
      </c>
      <c r="CD12" s="18">
        <f t="shared" si="27"/>
        <v>0</v>
      </c>
      <c r="CE12" s="18">
        <f t="shared" si="28"/>
        <v>0</v>
      </c>
      <c r="CF12" s="18">
        <f t="shared" si="29"/>
        <v>0</v>
      </c>
      <c r="CG12" s="18">
        <f t="shared" si="30"/>
        <v>0</v>
      </c>
      <c r="CH12" s="18">
        <f t="shared" si="31"/>
        <v>1</v>
      </c>
      <c r="CI12" s="18">
        <f t="shared" si="32"/>
        <v>1</v>
      </c>
      <c r="CJ12" s="18">
        <f t="shared" si="33"/>
        <v>1</v>
      </c>
      <c r="CK12" s="18">
        <f t="shared" si="34"/>
        <v>0</v>
      </c>
      <c r="CL12" s="18">
        <f t="shared" si="35"/>
        <v>1</v>
      </c>
      <c r="CM12" s="18">
        <f t="shared" si="36"/>
        <v>1</v>
      </c>
      <c r="CN12" s="18">
        <f t="shared" si="37"/>
        <v>0</v>
      </c>
      <c r="CO12" s="18">
        <f t="shared" si="38"/>
        <v>0</v>
      </c>
      <c r="CP12" s="18">
        <f t="shared" si="39"/>
        <v>0</v>
      </c>
      <c r="CQ12" s="18">
        <f t="shared" si="40"/>
        <v>0</v>
      </c>
      <c r="CR12" s="18">
        <f t="shared" si="41"/>
        <v>0</v>
      </c>
      <c r="CS12" s="18">
        <f t="shared" si="42"/>
        <v>0</v>
      </c>
      <c r="CT12" s="18">
        <f t="shared" si="43"/>
        <v>0</v>
      </c>
      <c r="CU12" s="18">
        <f t="shared" si="44"/>
        <v>0</v>
      </c>
      <c r="CV12" s="18">
        <f t="shared" si="45"/>
        <v>1</v>
      </c>
      <c r="CW12" s="18">
        <f t="shared" si="46"/>
        <v>0</v>
      </c>
      <c r="CX12" s="18">
        <f t="shared" si="47"/>
        <v>1</v>
      </c>
      <c r="CY12" s="18">
        <f t="shared" si="48"/>
        <v>1</v>
      </c>
      <c r="CZ12" s="18">
        <f t="shared" si="49"/>
        <v>0</v>
      </c>
      <c r="DA12" s="18">
        <f t="shared" si="50"/>
        <v>0</v>
      </c>
      <c r="DB12" s="18">
        <f t="shared" si="51"/>
        <v>1</v>
      </c>
      <c r="DC12" s="18">
        <f t="shared" si="52"/>
        <v>0</v>
      </c>
      <c r="DD12" s="18">
        <f t="shared" si="53"/>
        <v>0</v>
      </c>
      <c r="DE12" s="18">
        <f t="shared" si="54"/>
        <v>0</v>
      </c>
      <c r="DF12" s="18"/>
      <c r="DG12" s="20">
        <f t="shared" si="55"/>
        <v>2</v>
      </c>
      <c r="DH12" s="20">
        <f t="shared" si="56"/>
        <v>1</v>
      </c>
      <c r="DI12" s="20">
        <f t="shared" si="57"/>
        <v>2</v>
      </c>
      <c r="DJ12" s="20">
        <f t="shared" si="58"/>
        <v>1</v>
      </c>
      <c r="DK12" s="20">
        <f t="shared" si="59"/>
        <v>1</v>
      </c>
      <c r="DL12" s="20"/>
      <c r="DM12" s="20">
        <f t="shared" si="60"/>
        <v>1</v>
      </c>
      <c r="DN12" s="20">
        <f t="shared" si="61"/>
        <v>2</v>
      </c>
      <c r="DO12" s="20">
        <f t="shared" si="62"/>
        <v>3</v>
      </c>
      <c r="DP12" s="20">
        <f t="shared" si="63"/>
        <v>2</v>
      </c>
      <c r="DQ12" s="20">
        <f t="shared" si="64"/>
        <v>1</v>
      </c>
      <c r="DR12" s="20">
        <f t="shared" si="65"/>
        <v>3</v>
      </c>
      <c r="DS12" s="20">
        <f t="shared" si="66"/>
        <v>2</v>
      </c>
      <c r="DT12" s="20">
        <f t="shared" si="67"/>
        <v>0</v>
      </c>
      <c r="DU12" s="20">
        <f t="shared" si="68"/>
        <v>3</v>
      </c>
      <c r="DV12" s="20">
        <f t="shared" si="69"/>
        <v>1</v>
      </c>
      <c r="DW12" s="20"/>
      <c r="DX12" s="20">
        <f t="shared" si="143"/>
        <v>1</v>
      </c>
      <c r="DY12" s="20">
        <f t="shared" si="144"/>
        <v>3</v>
      </c>
      <c r="DZ12" s="20">
        <f t="shared" si="145"/>
        <v>3</v>
      </c>
      <c r="EA12" s="20">
        <f t="shared" si="146"/>
        <v>2</v>
      </c>
      <c r="EB12" s="20">
        <f t="shared" si="147"/>
        <v>3</v>
      </c>
      <c r="EC12" s="20">
        <f t="shared" si="148"/>
        <v>2</v>
      </c>
      <c r="ED12" s="20">
        <f t="shared" si="149"/>
        <v>3</v>
      </c>
      <c r="EE12" s="20">
        <f t="shared" si="150"/>
        <v>3</v>
      </c>
      <c r="EF12" s="20">
        <f t="shared" si="151"/>
        <v>3</v>
      </c>
      <c r="EG12" s="20">
        <f t="shared" si="152"/>
        <v>3</v>
      </c>
      <c r="EH12" s="20">
        <f t="shared" si="153"/>
        <v>1</v>
      </c>
      <c r="EI12" s="20">
        <f t="shared" si="154"/>
        <v>3</v>
      </c>
      <c r="EJ12" s="20">
        <f t="shared" si="155"/>
        <v>3</v>
      </c>
      <c r="EK12" s="20">
        <f t="shared" si="156"/>
        <v>2</v>
      </c>
      <c r="EL12" s="20">
        <f t="shared" si="157"/>
        <v>1</v>
      </c>
      <c r="EM12" s="20">
        <f t="shared" si="158"/>
        <v>3</v>
      </c>
      <c r="EN12" s="20">
        <f t="shared" si="159"/>
        <v>3</v>
      </c>
      <c r="EO12" s="20">
        <f t="shared" si="160"/>
        <v>2</v>
      </c>
      <c r="EP12" s="20">
        <f t="shared" si="161"/>
        <v>1</v>
      </c>
      <c r="EQ12" s="20">
        <f t="shared" si="162"/>
        <v>3</v>
      </c>
      <c r="ER12" s="20">
        <f t="shared" si="163"/>
        <v>1</v>
      </c>
      <c r="ES12" s="20">
        <f t="shared" si="164"/>
        <v>3</v>
      </c>
      <c r="ET12" s="20">
        <f t="shared" si="165"/>
        <v>3</v>
      </c>
      <c r="EU12" s="20">
        <f t="shared" si="166"/>
        <v>2</v>
      </c>
      <c r="EV12" s="20">
        <f t="shared" si="167"/>
        <v>3</v>
      </c>
      <c r="EW12" s="20">
        <f t="shared" si="168"/>
        <v>2</v>
      </c>
      <c r="EX12" s="20">
        <f t="shared" si="169"/>
        <v>3</v>
      </c>
      <c r="EY12" s="20">
        <f t="shared" si="170"/>
        <v>2</v>
      </c>
      <c r="EZ12" s="20">
        <f t="shared" si="171"/>
        <v>3</v>
      </c>
      <c r="FA12" s="20">
        <f t="shared" si="172"/>
        <v>3</v>
      </c>
      <c r="FB12" s="20">
        <f t="shared" si="173"/>
        <v>1</v>
      </c>
      <c r="FC12" s="20">
        <f t="shared" si="174"/>
        <v>3</v>
      </c>
      <c r="FD12" s="20">
        <f t="shared" si="175"/>
        <v>1</v>
      </c>
      <c r="FE12" s="20">
        <f t="shared" si="176"/>
        <v>3</v>
      </c>
      <c r="FF12" s="20">
        <f t="shared" si="177"/>
        <v>3</v>
      </c>
      <c r="FG12" s="20">
        <f t="shared" si="178"/>
        <v>3</v>
      </c>
      <c r="FH12" s="20">
        <f t="shared" si="179"/>
        <v>3</v>
      </c>
      <c r="FI12" s="20">
        <f t="shared" si="180"/>
        <v>3</v>
      </c>
      <c r="FJ12" s="20">
        <f t="shared" si="181"/>
        <v>3</v>
      </c>
      <c r="FK12" s="20">
        <f t="shared" si="182"/>
        <v>3</v>
      </c>
      <c r="FL12" s="20">
        <f t="shared" si="183"/>
        <v>1</v>
      </c>
      <c r="FM12" s="20">
        <f t="shared" si="184"/>
        <v>3</v>
      </c>
      <c r="FN12" s="20">
        <f t="shared" si="185"/>
        <v>3</v>
      </c>
      <c r="FO12" s="20">
        <f t="shared" si="186"/>
        <v>2</v>
      </c>
      <c r="FP12" s="20">
        <f t="shared" si="187"/>
        <v>1</v>
      </c>
      <c r="FQ12" s="20">
        <f t="shared" si="188"/>
        <v>3</v>
      </c>
      <c r="FR12" s="20">
        <f t="shared" si="189"/>
        <v>1</v>
      </c>
      <c r="FS12" s="20">
        <f t="shared" si="190"/>
        <v>3</v>
      </c>
      <c r="FT12" s="20">
        <f t="shared" si="191"/>
        <v>3</v>
      </c>
      <c r="FU12" s="20">
        <f t="shared" si="192"/>
        <v>3</v>
      </c>
      <c r="FV12" s="20"/>
      <c r="FW12" s="20">
        <f t="shared" si="70"/>
        <v>1</v>
      </c>
      <c r="FX12" s="20">
        <f t="shared" si="71"/>
        <v>0</v>
      </c>
      <c r="FY12" s="20">
        <f t="shared" si="72"/>
        <v>0</v>
      </c>
      <c r="FZ12" s="20">
        <f t="shared" si="73"/>
        <v>0</v>
      </c>
      <c r="GA12" s="20">
        <f t="shared" si="74"/>
        <v>0</v>
      </c>
      <c r="GB12" s="20">
        <f t="shared" si="75"/>
        <v>0</v>
      </c>
      <c r="GC12" s="20">
        <f t="shared" si="76"/>
        <v>1</v>
      </c>
      <c r="GD12" s="20">
        <f t="shared" si="77"/>
        <v>0</v>
      </c>
      <c r="GE12" s="20">
        <f t="shared" si="78"/>
        <v>0</v>
      </c>
      <c r="GF12" s="20">
        <f t="shared" si="79"/>
        <v>0</v>
      </c>
      <c r="GG12" s="20">
        <f t="shared" si="80"/>
        <v>0</v>
      </c>
      <c r="GH12" s="20">
        <f t="shared" si="81"/>
        <v>1</v>
      </c>
      <c r="GI12" s="20">
        <f t="shared" si="82"/>
        <v>1</v>
      </c>
      <c r="GJ12" s="20">
        <f t="shared" si="83"/>
        <v>0</v>
      </c>
      <c r="GK12" s="20">
        <f t="shared" si="84"/>
        <v>0</v>
      </c>
      <c r="GL12" s="20">
        <f t="shared" si="85"/>
        <v>0</v>
      </c>
      <c r="GM12" s="20">
        <f t="shared" si="86"/>
        <v>1</v>
      </c>
      <c r="GN12" s="20">
        <f t="shared" si="87"/>
        <v>0</v>
      </c>
      <c r="GO12" s="20">
        <f t="shared" si="88"/>
        <v>0</v>
      </c>
      <c r="GP12" s="20">
        <f t="shared" si="89"/>
        <v>0</v>
      </c>
      <c r="GQ12" s="20">
        <f t="shared" si="90"/>
        <v>1</v>
      </c>
      <c r="GR12" s="20">
        <f t="shared" si="91"/>
        <v>0</v>
      </c>
      <c r="GS12" s="20">
        <f t="shared" si="92"/>
        <v>1</v>
      </c>
      <c r="GT12" s="20">
        <f t="shared" si="93"/>
        <v>0</v>
      </c>
      <c r="GU12" s="20">
        <f t="shared" si="94"/>
        <v>0</v>
      </c>
      <c r="GV12" s="20"/>
      <c r="GW12" s="20">
        <f t="shared" si="95"/>
        <v>1</v>
      </c>
      <c r="GX12" s="20">
        <f t="shared" si="96"/>
        <v>1</v>
      </c>
      <c r="GY12" s="20">
        <f t="shared" si="97"/>
        <v>2</v>
      </c>
      <c r="GZ12" s="20">
        <f t="shared" si="98"/>
        <v>1</v>
      </c>
      <c r="HA12" s="20">
        <f t="shared" si="99"/>
        <v>2</v>
      </c>
      <c r="IG12" s="24"/>
      <c r="IH12" s="24"/>
      <c r="II12" s="24"/>
      <c r="IR12" s="24"/>
      <c r="IS12" s="24"/>
      <c r="IT12" s="24"/>
      <c r="IU12" s="24"/>
      <c r="IV12" s="24"/>
      <c r="IW12" s="24"/>
      <c r="JH12" s="63">
        <f t="shared" si="128"/>
        <v>0</v>
      </c>
      <c r="JI12" s="63">
        <f t="shared" si="129"/>
        <v>0</v>
      </c>
      <c r="JJ12" s="63">
        <f t="shared" si="130"/>
        <v>1</v>
      </c>
      <c r="JK12" s="63">
        <f t="shared" si="131"/>
        <v>0</v>
      </c>
      <c r="JL12" s="63">
        <f t="shared" si="132"/>
        <v>0</v>
      </c>
      <c r="JM12" s="63">
        <f t="shared" si="133"/>
        <v>1</v>
      </c>
      <c r="JN12" s="65">
        <f t="shared" si="134"/>
        <v>1</v>
      </c>
      <c r="JO12" s="65">
        <f t="shared" si="135"/>
        <v>0</v>
      </c>
      <c r="JP12" s="65">
        <f t="shared" si="136"/>
        <v>2</v>
      </c>
      <c r="JQ12" s="65">
        <f t="shared" si="137"/>
        <v>0</v>
      </c>
      <c r="JR12" s="65">
        <f t="shared" si="138"/>
        <v>0</v>
      </c>
      <c r="JS12" s="65">
        <f t="shared" si="139"/>
        <v>1</v>
      </c>
      <c r="JT12" s="65">
        <f t="shared" si="140"/>
        <v>1</v>
      </c>
      <c r="JU12" s="65">
        <f t="shared" si="141"/>
        <v>0</v>
      </c>
      <c r="JV12" s="65">
        <f t="shared" si="142"/>
        <v>2</v>
      </c>
      <c r="JW12" s="65">
        <f t="shared" ref="JW12" si="271">IF(JH12&gt;JH13,6,IF(AND(JH12=JH13,JI12&gt;JI13),7,IF(AND(JH12=JH13,JI12=JI13,JJ12&gt;JJ13),7,IF(AND(JH12=JH13,JI12=JI13,JJ12=JJ13),6))))</f>
        <v>6</v>
      </c>
      <c r="JX12" s="65">
        <f t="shared" ref="JX12" si="272">IF(JH12&lt;JH13,4,IF(AND(JH12=JH13,JI12&lt;JI13),5,IF(AND(JH12=JH13,JI12=JI13,JJ12&lt;JJ13),6,0)))</f>
        <v>0</v>
      </c>
      <c r="JZ12" s="65">
        <f t="shared" ref="JZ12" si="273">IF(JK12&gt;JK13,6,IF(AND(JK12=JK13,JL12&gt;JL13),7,IF(AND(JK12=JK13,JL12=JL13,JM12&gt;JM13),7,IF(AND(JK12=JK13,JL12=JL13,JM12=JM13),6))))</f>
        <v>6</v>
      </c>
      <c r="KA12" s="65">
        <f t="shared" ref="KA12" si="274">IF(JK12&lt;JK13,4,IF(AND(JK12=JK13,JL12&lt;JL13),5,IF(AND(JK12=JK13,JL12=JL13,JM12&lt;JM13),6,0)))</f>
        <v>0</v>
      </c>
      <c r="KC12" s="65" t="b">
        <f t="shared" ref="KC12" si="275">IF(JN12&gt;JN13,6,IF(AND(JN12=JN13,JO12&gt;JO13),7,IF(AND(JN12=JN13,JO12=JO13,JP12&gt;JP13),7,IF(AND(JN12=JN13,JO12=JO13,JP12=JP13),6))))</f>
        <v>0</v>
      </c>
      <c r="KD12" s="65">
        <f t="shared" ref="KD12" si="276">IF(JN12&lt;JN13,4,IF(AND(JN12=JN13,JO12&lt;JO13),5,IF(AND(JN12=JN13,JO12=JO13,JP12&lt;JP13),6,0)))</f>
        <v>5</v>
      </c>
      <c r="KF12" s="65">
        <f t="shared" ref="KF12" si="277">IF(JQ12&gt;JQ13,6,IF(AND(JQ12=JQ13,JR12&gt;JR13),7,IF(AND(JQ12=JQ13,JR12=JR13,JS12&gt;JS13),7,IF(AND(JQ12=JQ13,JR12=JR13,JS12=JS13),6))))</f>
        <v>6</v>
      </c>
      <c r="KG12" s="65">
        <f t="shared" ref="KG12" si="278">IF(JQ12&lt;JQ13,4,IF(AND(JQ12=JQ13,JR12&lt;JR13),5,IF(AND(JQ12=JQ13,JR12=JR13,JS12&lt;JS13),6,0)))</f>
        <v>0</v>
      </c>
      <c r="KI12" s="65">
        <f t="shared" ref="KI12" si="279">IF(JT12&gt;JT13,6,IF(AND(JT12=JT13,JU12&gt;JU13),7,IF(AND(JT12=JT13,JU12=JU13,JV12&gt;JV13),7,IF(AND(JT12=JT13,JU12=JU13,JV12=JV13),6))))</f>
        <v>6</v>
      </c>
      <c r="KJ12" s="65">
        <f t="shared" ref="KJ12" si="280">IF(JT12&lt;JT13,4,IF(AND(JT12=JT13,JU12&lt;JU13),5,IF(AND(JT12=JT13,JU12=JU13,JV12&lt;JV13),6,0)))</f>
        <v>0</v>
      </c>
    </row>
    <row r="13" spans="1:296" s="9" customFormat="1" x14ac:dyDescent="0.25">
      <c r="A13" s="9">
        <v>12</v>
      </c>
      <c r="B13" s="9" t="str">
        <f>IF('p1'!B14&lt;&gt;"",'p1'!B14,"")</f>
        <v>digor</v>
      </c>
      <c r="C13" s="9">
        <f>VALUE(MID('p1'!C14,1,1))</f>
        <v>4</v>
      </c>
      <c r="D13" s="9">
        <f>VALUE(MID('p1'!C14,2,1))</f>
        <v>6</v>
      </c>
      <c r="E13" s="9">
        <f>VALUE(MID('p1'!C14,3,1))</f>
        <v>6</v>
      </c>
      <c r="F13" s="9">
        <f>VALUE(MID('p1'!C14,4,1))</f>
        <v>4</v>
      </c>
      <c r="G13" s="9">
        <f>VALUE(MID('p1'!C14,5,1))</f>
        <v>5</v>
      </c>
      <c r="H13" s="9">
        <f>VALUE(MID('p1'!C14,6,1))</f>
        <v>7</v>
      </c>
      <c r="I13" s="9">
        <f>VALUE(MID('p1'!C14,7,1))</f>
        <v>0</v>
      </c>
      <c r="J13" s="9">
        <f>VALUE(MID('p1'!C14,8,1))</f>
        <v>0</v>
      </c>
      <c r="K13" s="9">
        <f>VALUE(MID('p1'!C14,9,1))</f>
        <v>0</v>
      </c>
      <c r="L13" s="9">
        <f>VALUE(MID('p1'!C14,10,1))</f>
        <v>0</v>
      </c>
      <c r="M13" s="9">
        <f>VALUE(MID('p1'!C14,12,1))</f>
        <v>6</v>
      </c>
      <c r="N13" s="9">
        <f>VALUE(MID('p1'!C14,13,1))</f>
        <v>4</v>
      </c>
      <c r="O13" s="9">
        <f>VALUE(MID('p1'!C14,14,1))</f>
        <v>7</v>
      </c>
      <c r="P13" s="9">
        <f>VALUE(MID('p1'!C14,15,1))</f>
        <v>6</v>
      </c>
      <c r="Q13" s="9">
        <f>VALUE(MID('p1'!C14,16,1))</f>
        <v>5</v>
      </c>
      <c r="R13" s="9">
        <f>VALUE(MID('p1'!C14,17,1))</f>
        <v>7</v>
      </c>
      <c r="S13" s="9">
        <f>VALUE(MID('p1'!C14,18,1))</f>
        <v>6</v>
      </c>
      <c r="T13" s="9">
        <f>VALUE(MID('p1'!C14,19,1))</f>
        <v>4</v>
      </c>
      <c r="U13" s="9">
        <f>VALUE(MID('p1'!C14,20,1))</f>
        <v>0</v>
      </c>
      <c r="V13" s="9">
        <f>VALUE(MID('p1'!C14,21,1))</f>
        <v>0</v>
      </c>
      <c r="W13" s="9">
        <f>VALUE(MID('p1'!C14,23,1))</f>
        <v>3</v>
      </c>
      <c r="X13" s="9">
        <f>VALUE(MID('p1'!C14,24,1))</f>
        <v>6</v>
      </c>
      <c r="Y13" s="9">
        <f>VALUE(MID('p1'!C14,25,1))</f>
        <v>5</v>
      </c>
      <c r="Z13" s="13">
        <f>VALUE(MID('p1'!C14,26,1))</f>
        <v>7</v>
      </c>
      <c r="AA13" s="14">
        <f>VALUE(MID('p1'!C14,27,1))</f>
        <v>4</v>
      </c>
      <c r="AB13" s="13">
        <f>VALUE(MID('p1'!C14,28,1))</f>
        <v>6</v>
      </c>
      <c r="AC13" s="13">
        <f>VALUE(MID('p1'!C14,29,1))</f>
        <v>0</v>
      </c>
      <c r="AD13" s="14">
        <f>VALUE(MID('p1'!C14,30,1))</f>
        <v>0</v>
      </c>
      <c r="AE13" s="13">
        <f>VALUE(MID('p1'!C14,31,1))</f>
        <v>0</v>
      </c>
      <c r="AF13" s="13">
        <f>VALUE(MID('p1'!C14,32,1))</f>
        <v>0</v>
      </c>
      <c r="AG13" s="14">
        <f>VALUE(MID('p1'!C14,34,1))</f>
        <v>6</v>
      </c>
      <c r="AH13" s="13">
        <f>VALUE(MID('p1'!C14,35,1))</f>
        <v>4</v>
      </c>
      <c r="AI13" s="13">
        <f>VALUE(MID('p1'!C14,36,1))</f>
        <v>7</v>
      </c>
      <c r="AJ13" s="14">
        <f>VALUE(MID('p1'!C14,37,1))</f>
        <v>5</v>
      </c>
      <c r="AK13" s="13">
        <f>VALUE(MID('p1'!C14,38,1))</f>
        <v>0</v>
      </c>
      <c r="AL13" s="13">
        <f>VALUE(MID('p1'!C14,39,1))</f>
        <v>0</v>
      </c>
      <c r="AM13" s="14">
        <f>VALUE(MID('p1'!C14,40,1))</f>
        <v>0</v>
      </c>
      <c r="AN13" s="13">
        <f>VALUE(MID('p1'!C14,41,1))</f>
        <v>0</v>
      </c>
      <c r="AO13" s="13">
        <f>VALUE(MID('p1'!C14,42,1))</f>
        <v>0</v>
      </c>
      <c r="AP13" s="14">
        <f>VALUE(MID('p1'!C14,43,1))</f>
        <v>0</v>
      </c>
      <c r="AQ13" s="13">
        <f>VALUE(MID('p1'!C14,45,1))</f>
        <v>7</v>
      </c>
      <c r="AR13" s="13">
        <f>VALUE(MID('p1'!C14,46,1))</f>
        <v>5</v>
      </c>
      <c r="AS13" s="14">
        <f>VALUE(MID('p1'!C14,47,1))</f>
        <v>4</v>
      </c>
      <c r="AT13" s="13">
        <f>VALUE(MID('p1'!C14,48,1))</f>
        <v>6</v>
      </c>
      <c r="AU13" s="13">
        <f>VALUE(MID('p1'!C14,49,1))</f>
        <v>6</v>
      </c>
      <c r="AV13" s="14">
        <f>VALUE(MID('p1'!C14,50,1))</f>
        <v>3</v>
      </c>
      <c r="AW13" s="13">
        <f>VALUE(MID('p1'!C14,51,1))</f>
        <v>7</v>
      </c>
      <c r="AX13" s="13">
        <f>VALUE(MID('p1'!C14,52,1))</f>
        <v>6</v>
      </c>
      <c r="AY13" s="14">
        <f>VALUE(MID('p1'!C14,53,1))</f>
        <v>0</v>
      </c>
      <c r="AZ13" s="13">
        <f>VALUE(MID('p1'!C14,54,1))</f>
        <v>0</v>
      </c>
      <c r="BB13" s="25">
        <f t="shared" si="0"/>
        <v>6</v>
      </c>
      <c r="BC13" s="26">
        <f t="shared" si="1"/>
        <v>6</v>
      </c>
      <c r="BD13" s="46">
        <f t="shared" si="2"/>
        <v>7</v>
      </c>
      <c r="BE13" s="46">
        <f t="shared" si="3"/>
        <v>6</v>
      </c>
      <c r="BF13" s="27">
        <f t="shared" si="4"/>
        <v>6</v>
      </c>
      <c r="BG13" s="18"/>
      <c r="BH13" s="18">
        <f t="shared" si="5"/>
        <v>0</v>
      </c>
      <c r="BI13" s="18">
        <f t="shared" si="6"/>
        <v>1</v>
      </c>
      <c r="BJ13" s="18">
        <f t="shared" si="7"/>
        <v>0</v>
      </c>
      <c r="BK13" s="18">
        <f t="shared" si="8"/>
        <v>0</v>
      </c>
      <c r="BL13" s="18">
        <f t="shared" si="9"/>
        <v>0</v>
      </c>
      <c r="BM13" s="18">
        <f t="shared" si="10"/>
        <v>1</v>
      </c>
      <c r="BN13" s="18">
        <f t="shared" si="11"/>
        <v>0</v>
      </c>
      <c r="BO13" s="18">
        <f t="shared" si="12"/>
        <v>1</v>
      </c>
      <c r="BP13" s="18">
        <f t="shared" si="13"/>
        <v>0</v>
      </c>
      <c r="BQ13" s="18">
        <f t="shared" si="14"/>
        <v>0</v>
      </c>
      <c r="BR13" s="18">
        <f t="shared" si="15"/>
        <v>1</v>
      </c>
      <c r="BS13" s="18">
        <f t="shared" si="16"/>
        <v>1</v>
      </c>
      <c r="BT13" s="18">
        <f t="shared" si="17"/>
        <v>0</v>
      </c>
      <c r="BU13" s="18">
        <f t="shared" si="18"/>
        <v>1</v>
      </c>
      <c r="BV13" s="18">
        <f t="shared" si="19"/>
        <v>0</v>
      </c>
      <c r="BW13" s="18">
        <f t="shared" si="20"/>
        <v>0</v>
      </c>
      <c r="BX13" s="18">
        <f t="shared" si="21"/>
        <v>0</v>
      </c>
      <c r="BY13" s="18">
        <f t="shared" si="22"/>
        <v>1</v>
      </c>
      <c r="BZ13" s="18">
        <f t="shared" si="23"/>
        <v>0</v>
      </c>
      <c r="CA13" s="18">
        <f t="shared" si="24"/>
        <v>0</v>
      </c>
      <c r="CB13" s="18">
        <f t="shared" si="25"/>
        <v>0</v>
      </c>
      <c r="CC13" s="18">
        <f t="shared" si="26"/>
        <v>0</v>
      </c>
      <c r="CD13" s="18">
        <f t="shared" si="27"/>
        <v>0</v>
      </c>
      <c r="CE13" s="18">
        <f t="shared" si="28"/>
        <v>0</v>
      </c>
      <c r="CF13" s="18">
        <f t="shared" si="29"/>
        <v>0</v>
      </c>
      <c r="CG13" s="18">
        <f t="shared" si="30"/>
        <v>1</v>
      </c>
      <c r="CH13" s="18">
        <f t="shared" si="31"/>
        <v>1</v>
      </c>
      <c r="CI13" s="18">
        <f t="shared" si="32"/>
        <v>1</v>
      </c>
      <c r="CJ13" s="18">
        <f t="shared" si="33"/>
        <v>0</v>
      </c>
      <c r="CK13" s="18">
        <f t="shared" si="34"/>
        <v>0</v>
      </c>
      <c r="CL13" s="18">
        <f t="shared" si="35"/>
        <v>1</v>
      </c>
      <c r="CM13" s="18">
        <f t="shared" si="36"/>
        <v>1</v>
      </c>
      <c r="CN13" s="18">
        <f t="shared" si="37"/>
        <v>0</v>
      </c>
      <c r="CO13" s="18">
        <f t="shared" si="38"/>
        <v>0</v>
      </c>
      <c r="CP13" s="18">
        <f t="shared" si="39"/>
        <v>0</v>
      </c>
      <c r="CQ13" s="18">
        <f t="shared" si="40"/>
        <v>0</v>
      </c>
      <c r="CR13" s="18">
        <f t="shared" si="41"/>
        <v>0</v>
      </c>
      <c r="CS13" s="18">
        <f t="shared" si="42"/>
        <v>0</v>
      </c>
      <c r="CT13" s="18">
        <f t="shared" si="43"/>
        <v>0</v>
      </c>
      <c r="CU13" s="18">
        <f t="shared" si="44"/>
        <v>0</v>
      </c>
      <c r="CV13" s="18">
        <f t="shared" si="45"/>
        <v>1</v>
      </c>
      <c r="CW13" s="18">
        <f t="shared" si="46"/>
        <v>0</v>
      </c>
      <c r="CX13" s="18">
        <f t="shared" si="47"/>
        <v>1</v>
      </c>
      <c r="CY13" s="18">
        <f t="shared" si="48"/>
        <v>1</v>
      </c>
      <c r="CZ13" s="18">
        <f t="shared" si="49"/>
        <v>0</v>
      </c>
      <c r="DA13" s="18">
        <f t="shared" si="50"/>
        <v>0</v>
      </c>
      <c r="DB13" s="18">
        <f t="shared" si="51"/>
        <v>1</v>
      </c>
      <c r="DC13" s="18">
        <f t="shared" si="52"/>
        <v>0</v>
      </c>
      <c r="DD13" s="18">
        <f t="shared" si="53"/>
        <v>0</v>
      </c>
      <c r="DE13" s="18">
        <f t="shared" si="54"/>
        <v>0</v>
      </c>
      <c r="DF13" s="18"/>
      <c r="DG13" s="20">
        <f t="shared" si="55"/>
        <v>2</v>
      </c>
      <c r="DH13" s="20">
        <f t="shared" si="56"/>
        <v>1</v>
      </c>
      <c r="DI13" s="20">
        <f t="shared" si="57"/>
        <v>2</v>
      </c>
      <c r="DJ13" s="20">
        <f t="shared" si="58"/>
        <v>1</v>
      </c>
      <c r="DK13" s="20">
        <f t="shared" si="59"/>
        <v>1</v>
      </c>
      <c r="DL13" s="20"/>
      <c r="DM13" s="20">
        <f t="shared" si="60"/>
        <v>1</v>
      </c>
      <c r="DN13" s="20">
        <f t="shared" si="61"/>
        <v>2</v>
      </c>
      <c r="DO13" s="20">
        <f t="shared" si="62"/>
        <v>3</v>
      </c>
      <c r="DP13" s="20">
        <f t="shared" si="63"/>
        <v>1</v>
      </c>
      <c r="DQ13" s="20">
        <f t="shared" si="64"/>
        <v>0</v>
      </c>
      <c r="DR13" s="20">
        <f t="shared" si="65"/>
        <v>3</v>
      </c>
      <c r="DS13" s="20">
        <f t="shared" si="66"/>
        <v>2</v>
      </c>
      <c r="DT13" s="20">
        <f t="shared" si="67"/>
        <v>0</v>
      </c>
      <c r="DU13" s="20">
        <f t="shared" si="68"/>
        <v>3</v>
      </c>
      <c r="DV13" s="20">
        <f t="shared" si="69"/>
        <v>1</v>
      </c>
      <c r="DW13" s="20"/>
      <c r="DX13" s="20">
        <f t="shared" si="143"/>
        <v>3</v>
      </c>
      <c r="DY13" s="20">
        <f t="shared" si="144"/>
        <v>2</v>
      </c>
      <c r="DZ13" s="20">
        <f t="shared" si="145"/>
        <v>1</v>
      </c>
      <c r="EA13" s="20">
        <f t="shared" si="146"/>
        <v>3</v>
      </c>
      <c r="EB13" s="20">
        <f t="shared" si="147"/>
        <v>3</v>
      </c>
      <c r="EC13" s="20">
        <f t="shared" si="148"/>
        <v>2</v>
      </c>
      <c r="ED13" s="20">
        <f t="shared" si="149"/>
        <v>3</v>
      </c>
      <c r="EE13" s="20">
        <f t="shared" si="150"/>
        <v>3</v>
      </c>
      <c r="EF13" s="20">
        <f t="shared" si="151"/>
        <v>3</v>
      </c>
      <c r="EG13" s="20">
        <f t="shared" si="152"/>
        <v>3</v>
      </c>
      <c r="EH13" s="20">
        <f t="shared" si="153"/>
        <v>1</v>
      </c>
      <c r="EI13" s="20">
        <f t="shared" si="154"/>
        <v>3</v>
      </c>
      <c r="EJ13" s="20">
        <f t="shared" si="155"/>
        <v>1</v>
      </c>
      <c r="EK13" s="20">
        <f t="shared" si="156"/>
        <v>3</v>
      </c>
      <c r="EL13" s="20">
        <f t="shared" si="157"/>
        <v>3</v>
      </c>
      <c r="EM13" s="20">
        <f t="shared" si="158"/>
        <v>2</v>
      </c>
      <c r="EN13" s="20">
        <f t="shared" si="159"/>
        <v>1</v>
      </c>
      <c r="EO13" s="20">
        <f t="shared" si="160"/>
        <v>3</v>
      </c>
      <c r="EP13" s="20">
        <f t="shared" si="161"/>
        <v>3</v>
      </c>
      <c r="EQ13" s="20">
        <f t="shared" si="162"/>
        <v>3</v>
      </c>
      <c r="ER13" s="20">
        <f t="shared" si="163"/>
        <v>3</v>
      </c>
      <c r="ES13" s="20">
        <f t="shared" si="164"/>
        <v>2</v>
      </c>
      <c r="ET13" s="20">
        <f t="shared" si="165"/>
        <v>3</v>
      </c>
      <c r="EU13" s="20">
        <f t="shared" si="166"/>
        <v>2</v>
      </c>
      <c r="EV13" s="20">
        <f t="shared" si="167"/>
        <v>3</v>
      </c>
      <c r="EW13" s="20">
        <f t="shared" si="168"/>
        <v>2</v>
      </c>
      <c r="EX13" s="20">
        <f t="shared" si="169"/>
        <v>3</v>
      </c>
      <c r="EY13" s="20">
        <f t="shared" si="170"/>
        <v>3</v>
      </c>
      <c r="EZ13" s="20">
        <f t="shared" si="171"/>
        <v>3</v>
      </c>
      <c r="FA13" s="20">
        <f t="shared" si="172"/>
        <v>3</v>
      </c>
      <c r="FB13" s="20">
        <f t="shared" si="173"/>
        <v>1</v>
      </c>
      <c r="FC13" s="20">
        <f t="shared" si="174"/>
        <v>3</v>
      </c>
      <c r="FD13" s="20">
        <f t="shared" si="175"/>
        <v>1</v>
      </c>
      <c r="FE13" s="20">
        <f t="shared" si="176"/>
        <v>3</v>
      </c>
      <c r="FF13" s="20">
        <f t="shared" si="177"/>
        <v>3</v>
      </c>
      <c r="FG13" s="20">
        <f t="shared" si="178"/>
        <v>3</v>
      </c>
      <c r="FH13" s="20">
        <f t="shared" si="179"/>
        <v>3</v>
      </c>
      <c r="FI13" s="20">
        <f t="shared" si="180"/>
        <v>3</v>
      </c>
      <c r="FJ13" s="20">
        <f t="shared" si="181"/>
        <v>3</v>
      </c>
      <c r="FK13" s="20">
        <f t="shared" si="182"/>
        <v>3</v>
      </c>
      <c r="FL13" s="20">
        <f t="shared" si="183"/>
        <v>1</v>
      </c>
      <c r="FM13" s="20">
        <f t="shared" si="184"/>
        <v>3</v>
      </c>
      <c r="FN13" s="20">
        <f t="shared" si="185"/>
        <v>3</v>
      </c>
      <c r="FO13" s="20">
        <f t="shared" si="186"/>
        <v>2</v>
      </c>
      <c r="FP13" s="20">
        <f t="shared" si="187"/>
        <v>1</v>
      </c>
      <c r="FQ13" s="20">
        <f t="shared" si="188"/>
        <v>3</v>
      </c>
      <c r="FR13" s="20">
        <f t="shared" si="189"/>
        <v>1</v>
      </c>
      <c r="FS13" s="20">
        <f t="shared" si="190"/>
        <v>3</v>
      </c>
      <c r="FT13" s="20">
        <f t="shared" si="191"/>
        <v>3</v>
      </c>
      <c r="FU13" s="20">
        <f t="shared" si="192"/>
        <v>3</v>
      </c>
      <c r="FV13" s="20"/>
      <c r="FW13" s="20">
        <f t="shared" si="70"/>
        <v>0</v>
      </c>
      <c r="FX13" s="20">
        <f t="shared" si="71"/>
        <v>1</v>
      </c>
      <c r="FY13" s="20">
        <f t="shared" si="72"/>
        <v>0</v>
      </c>
      <c r="FZ13" s="20">
        <f t="shared" si="73"/>
        <v>0</v>
      </c>
      <c r="GA13" s="20">
        <f t="shared" si="74"/>
        <v>0</v>
      </c>
      <c r="GB13" s="20">
        <f t="shared" si="75"/>
        <v>0</v>
      </c>
      <c r="GC13" s="20">
        <f t="shared" si="76"/>
        <v>0</v>
      </c>
      <c r="GD13" s="20">
        <f t="shared" si="77"/>
        <v>1</v>
      </c>
      <c r="GE13" s="20">
        <f t="shared" si="78"/>
        <v>0</v>
      </c>
      <c r="GF13" s="20">
        <f t="shared" si="79"/>
        <v>0</v>
      </c>
      <c r="GG13" s="20">
        <f t="shared" si="80"/>
        <v>1</v>
      </c>
      <c r="GH13" s="20">
        <f t="shared" si="81"/>
        <v>1</v>
      </c>
      <c r="GI13" s="20">
        <f t="shared" si="82"/>
        <v>1</v>
      </c>
      <c r="GJ13" s="20">
        <f t="shared" si="83"/>
        <v>0</v>
      </c>
      <c r="GK13" s="20">
        <f t="shared" si="84"/>
        <v>0</v>
      </c>
      <c r="GL13" s="20">
        <f t="shared" si="85"/>
        <v>0</v>
      </c>
      <c r="GM13" s="20">
        <f t="shared" si="86"/>
        <v>1</v>
      </c>
      <c r="GN13" s="20">
        <f t="shared" si="87"/>
        <v>0</v>
      </c>
      <c r="GO13" s="20">
        <f t="shared" si="88"/>
        <v>0</v>
      </c>
      <c r="GP13" s="20">
        <f t="shared" si="89"/>
        <v>0</v>
      </c>
      <c r="GQ13" s="20">
        <f t="shared" si="90"/>
        <v>1</v>
      </c>
      <c r="GR13" s="20">
        <f t="shared" si="91"/>
        <v>0</v>
      </c>
      <c r="GS13" s="20">
        <f t="shared" si="92"/>
        <v>1</v>
      </c>
      <c r="GT13" s="20">
        <f t="shared" si="93"/>
        <v>0</v>
      </c>
      <c r="GU13" s="20">
        <f t="shared" si="94"/>
        <v>0</v>
      </c>
      <c r="GV13" s="20"/>
      <c r="GW13" s="20">
        <f t="shared" si="95"/>
        <v>1</v>
      </c>
      <c r="GX13" s="20">
        <f t="shared" si="96"/>
        <v>1</v>
      </c>
      <c r="GY13" s="20">
        <f t="shared" si="97"/>
        <v>3</v>
      </c>
      <c r="GZ13" s="20">
        <f t="shared" si="98"/>
        <v>1</v>
      </c>
      <c r="HA13" s="20">
        <f t="shared" si="99"/>
        <v>2</v>
      </c>
      <c r="IG13" s="24"/>
      <c r="IH13" s="24"/>
      <c r="II13" s="24"/>
      <c r="IR13" s="24"/>
      <c r="IS13" s="24"/>
      <c r="IT13" s="24"/>
      <c r="IU13" s="24"/>
      <c r="IV13" s="24"/>
      <c r="IW13" s="24"/>
      <c r="JH13" s="63">
        <f t="shared" si="128"/>
        <v>0</v>
      </c>
      <c r="JI13" s="63">
        <f t="shared" si="129"/>
        <v>0</v>
      </c>
      <c r="JJ13" s="63">
        <f t="shared" si="130"/>
        <v>1</v>
      </c>
      <c r="JK13" s="63">
        <f t="shared" si="131"/>
        <v>0</v>
      </c>
      <c r="JL13" s="63">
        <f t="shared" si="132"/>
        <v>0</v>
      </c>
      <c r="JM13" s="63">
        <f t="shared" si="133"/>
        <v>1</v>
      </c>
      <c r="JN13" s="65">
        <f t="shared" si="134"/>
        <v>1</v>
      </c>
      <c r="JO13" s="65">
        <f t="shared" si="135"/>
        <v>1</v>
      </c>
      <c r="JP13" s="65">
        <f t="shared" si="136"/>
        <v>3</v>
      </c>
      <c r="JQ13" s="65">
        <f t="shared" si="137"/>
        <v>0</v>
      </c>
      <c r="JR13" s="65">
        <f t="shared" si="138"/>
        <v>0</v>
      </c>
      <c r="JS13" s="65">
        <f t="shared" si="139"/>
        <v>1</v>
      </c>
      <c r="JT13" s="65">
        <f t="shared" si="140"/>
        <v>1</v>
      </c>
      <c r="JU13" s="65">
        <f t="shared" si="141"/>
        <v>0</v>
      </c>
      <c r="JV13" s="65">
        <f t="shared" si="142"/>
        <v>2</v>
      </c>
      <c r="JW13" s="65">
        <f t="shared" ref="JW13" si="281">IF(JH12&lt;JH13,6,IF(AND(JH12=JH13,JI12&lt;JI13),7,IF(AND(JH12=JH13,JI12=JI13,JJ12&lt;JJ13),7,IF(AND(JH12=JH13,JI12=JI13,JJ12=JJ13),6))))</f>
        <v>6</v>
      </c>
      <c r="JX13" s="65">
        <f t="shared" ref="JX13" si="282">IF(JH12&gt;JH13,4,IF(AND(JH12=JH13,JI12&gt;JI13),5,IF(AND(JH12=JH13,JI12=JI13,JJ12&gt;JJ13),6,0)))</f>
        <v>0</v>
      </c>
      <c r="JZ13" s="65">
        <f t="shared" ref="JZ13" si="283">IF(JK12&lt;JK13,6,IF(AND(JK12=JK13,JL12&lt;JL13),7,IF(AND(JK12=JK13,JL12=JL13,JM12&lt;JM13),7,IF(AND(JK12=JK13,JL12=JL13,JM12=JM13),6))))</f>
        <v>6</v>
      </c>
      <c r="KA13" s="65">
        <f t="shared" ref="KA13" si="284">IF(JK12&gt;JK13,4,IF(AND(JK12=JK13,JL12&gt;JL13),5,IF(AND(JK12=JK13,JL12=JL13,JM12&gt;JM13),6,0)))</f>
        <v>0</v>
      </c>
      <c r="KC13" s="65">
        <f t="shared" ref="KC13" si="285">IF(JN12&lt;JN13,6,IF(AND(JN12=JN13,JO12&lt;JO13),7,IF(AND(JN12=JN13,JO12=JO13,JP12&lt;JP13),7,IF(AND(JN12=JN13,JO12=JO13,JP12=JP13),6))))</f>
        <v>7</v>
      </c>
      <c r="KD13" s="65">
        <f t="shared" ref="KD13" si="286">IF(JN12&gt;JN13,4,IF(AND(JN12=JN13,JO12&gt;JO13),5,IF(AND(JN12=JN13,JO12=JO13,JP12&gt;JP13),6,0)))</f>
        <v>0</v>
      </c>
      <c r="KF13" s="65">
        <f t="shared" ref="KF13" si="287">IF(JQ12&lt;JQ13,6,IF(AND(JQ12=JQ13,JR12&lt;JR13),7,IF(AND(JQ12=JQ13,JR12=JR13,JS12&lt;JS13),7,IF(AND(JQ12=JQ13,JR12=JR13,JS12=JS13),6))))</f>
        <v>6</v>
      </c>
      <c r="KG13" s="65">
        <f t="shared" ref="KG13" si="288">IF(JQ12&gt;JQ13,4,IF(AND(JQ12=JQ13,JR12&gt;JR13),5,IF(AND(JQ12=JQ13,JR12=JR13,JS12&gt;JS13),6,0)))</f>
        <v>0</v>
      </c>
      <c r="KI13" s="65">
        <f t="shared" ref="KI13" si="289">IF(JT12&lt;JT13,6,IF(AND(JT12=JT13,JU12&lt;JU13),7,IF(AND(JT12=JT13,JU12=JU13,JV12&lt;JV13),7,IF(AND(JT12=JT13,JU12=JU13,JV12=JV13),6))))</f>
        <v>6</v>
      </c>
      <c r="KJ13" s="65">
        <f t="shared" ref="KJ13" si="290">IF(JT12&gt;JT13,4,IF(AND(JT12=JT13,JU12&gt;JU13),5,IF(AND(JT12=JT13,JU12=JU13,JV12&gt;JV13),6,0)))</f>
        <v>0</v>
      </c>
    </row>
    <row r="14" spans="1:296" s="9" customFormat="1" x14ac:dyDescent="0.25">
      <c r="A14" s="9">
        <v>13</v>
      </c>
      <c r="B14" s="9" t="str">
        <f>IF('p1'!B15&lt;&gt;"",'p1'!B15,"")</f>
        <v>Comment</v>
      </c>
      <c r="C14" s="9">
        <f>VALUE(MID('p1'!C15,1,1))</f>
        <v>0</v>
      </c>
      <c r="D14" s="9">
        <f>VALUE(MID('p1'!C15,2,1))</f>
        <v>0</v>
      </c>
      <c r="E14" s="9">
        <f>VALUE(MID('p1'!C15,3,1))</f>
        <v>0</v>
      </c>
      <c r="F14" s="9">
        <f>VALUE(MID('p1'!C15,4,1))</f>
        <v>0</v>
      </c>
      <c r="G14" s="9">
        <f>VALUE(MID('p1'!C15,5,1))</f>
        <v>0</v>
      </c>
      <c r="H14" s="9">
        <f>VALUE(MID('p1'!C15,6,1))</f>
        <v>0</v>
      </c>
      <c r="I14" s="9">
        <f>VALUE(MID('p1'!C15,7,1))</f>
        <v>0</v>
      </c>
      <c r="J14" s="9">
        <f>VALUE(MID('p1'!C15,8,1))</f>
        <v>0</v>
      </c>
      <c r="K14" s="9">
        <f>VALUE(MID('p1'!C15,9,1))</f>
        <v>0</v>
      </c>
      <c r="L14" s="9">
        <f>VALUE(MID('p1'!C15,10,1))</f>
        <v>0</v>
      </c>
      <c r="M14" s="9">
        <f>VALUE(MID('p1'!C15,12,1))</f>
        <v>0</v>
      </c>
      <c r="N14" s="9">
        <f>VALUE(MID('p1'!C15,13,1))</f>
        <v>0</v>
      </c>
      <c r="O14" s="9">
        <f>VALUE(MID('p1'!C15,14,1))</f>
        <v>0</v>
      </c>
      <c r="P14" s="9">
        <f>VALUE(MID('p1'!C15,15,1))</f>
        <v>0</v>
      </c>
      <c r="Q14" s="9">
        <f>VALUE(MID('p1'!C15,16,1))</f>
        <v>0</v>
      </c>
      <c r="R14" s="9">
        <f>VALUE(MID('p1'!C15,17,1))</f>
        <v>0</v>
      </c>
      <c r="S14" s="9">
        <f>VALUE(MID('p1'!C15,18,1))</f>
        <v>0</v>
      </c>
      <c r="T14" s="9">
        <f>VALUE(MID('p1'!C15,19,1))</f>
        <v>0</v>
      </c>
      <c r="U14" s="9">
        <f>VALUE(MID('p1'!C15,20,1))</f>
        <v>0</v>
      </c>
      <c r="V14" s="9">
        <f>VALUE(MID('p1'!C15,21,1))</f>
        <v>0</v>
      </c>
      <c r="W14" s="9">
        <f>VALUE(MID('p1'!C15,23,1))</f>
        <v>0</v>
      </c>
      <c r="X14" s="9">
        <f>VALUE(MID('p1'!C15,24,1))</f>
        <v>0</v>
      </c>
      <c r="Y14" s="9">
        <f>VALUE(MID('p1'!C15,25,1))</f>
        <v>0</v>
      </c>
      <c r="Z14" s="13">
        <f>VALUE(MID('p1'!C15,26,1))</f>
        <v>0</v>
      </c>
      <c r="AA14" s="14">
        <f>VALUE(MID('p1'!C15,27,1))</f>
        <v>0</v>
      </c>
      <c r="AB14" s="13">
        <f>VALUE(MID('p1'!C15,28,1))</f>
        <v>0</v>
      </c>
      <c r="AC14" s="13">
        <f>VALUE(MID('p1'!C15,29,1))</f>
        <v>0</v>
      </c>
      <c r="AD14" s="14">
        <f>VALUE(MID('p1'!C15,30,1))</f>
        <v>0</v>
      </c>
      <c r="AE14" s="13">
        <f>VALUE(MID('p1'!C15,31,1))</f>
        <v>0</v>
      </c>
      <c r="AF14" s="13">
        <f>VALUE(MID('p1'!C15,32,1))</f>
        <v>0</v>
      </c>
      <c r="AG14" s="14">
        <f>VALUE(MID('p1'!C15,34,1))</f>
        <v>0</v>
      </c>
      <c r="AH14" s="13">
        <f>VALUE(MID('p1'!C15,35,1))</f>
        <v>0</v>
      </c>
      <c r="AI14" s="13">
        <f>VALUE(MID('p1'!C15,36,1))</f>
        <v>0</v>
      </c>
      <c r="AJ14" s="14">
        <f>VALUE(MID('p1'!C15,37,1))</f>
        <v>0</v>
      </c>
      <c r="AK14" s="13">
        <f>VALUE(MID('p1'!C15,38,1))</f>
        <v>0</v>
      </c>
      <c r="AL14" s="13">
        <f>VALUE(MID('p1'!C15,39,1))</f>
        <v>0</v>
      </c>
      <c r="AM14" s="14">
        <f>VALUE(MID('p1'!C15,40,1))</f>
        <v>0</v>
      </c>
      <c r="AN14" s="13">
        <f>VALUE(MID('p1'!C15,41,1))</f>
        <v>0</v>
      </c>
      <c r="AO14" s="13">
        <f>VALUE(MID('p1'!C15,42,1))</f>
        <v>0</v>
      </c>
      <c r="AP14" s="14">
        <f>VALUE(MID('p1'!C15,43,1))</f>
        <v>0</v>
      </c>
      <c r="AQ14" s="13">
        <f>VALUE(MID('p1'!C15,45,1))</f>
        <v>0</v>
      </c>
      <c r="AR14" s="13">
        <f>VALUE(MID('p1'!C15,46,1))</f>
        <v>0</v>
      </c>
      <c r="AS14" s="14">
        <f>VALUE(MID('p1'!C15,47,1))</f>
        <v>0</v>
      </c>
      <c r="AT14" s="13">
        <f>VALUE(MID('p1'!C15,48,1))</f>
        <v>0</v>
      </c>
      <c r="AU14" s="13">
        <f>VALUE(MID('p1'!C15,49,1))</f>
        <v>0</v>
      </c>
      <c r="AV14" s="14">
        <f>VALUE(MID('p1'!C15,50,1))</f>
        <v>0</v>
      </c>
      <c r="AW14" s="13">
        <f>VALUE(MID('p1'!C15,51,1))</f>
        <v>0</v>
      </c>
      <c r="AX14" s="13">
        <f>VALUE(MID('p1'!C15,52,1))</f>
        <v>0</v>
      </c>
      <c r="AY14" s="14">
        <f>VALUE(MID('p1'!C15,53,1))</f>
        <v>0</v>
      </c>
      <c r="AZ14" s="13">
        <f>VALUE(MID('p1'!C15,54,1))</f>
        <v>0</v>
      </c>
      <c r="BB14" s="25">
        <f t="shared" si="0"/>
        <v>6</v>
      </c>
      <c r="BC14" s="26">
        <f t="shared" si="1"/>
        <v>6</v>
      </c>
      <c r="BD14" s="46">
        <f t="shared" si="2"/>
        <v>6</v>
      </c>
      <c r="BE14" s="46">
        <f t="shared" si="3"/>
        <v>6</v>
      </c>
      <c r="BF14" s="27">
        <f t="shared" si="4"/>
        <v>6</v>
      </c>
      <c r="BG14" s="18"/>
      <c r="BH14" s="18">
        <f t="shared" si="5"/>
        <v>0</v>
      </c>
      <c r="BI14" s="18">
        <f t="shared" si="6"/>
        <v>0</v>
      </c>
      <c r="BJ14" s="18">
        <f t="shared" si="7"/>
        <v>0</v>
      </c>
      <c r="BK14" s="18">
        <f t="shared" si="8"/>
        <v>0</v>
      </c>
      <c r="BL14" s="18">
        <f t="shared" si="9"/>
        <v>0</v>
      </c>
      <c r="BM14" s="18">
        <f t="shared" si="10"/>
        <v>0</v>
      </c>
      <c r="BN14" s="18">
        <f t="shared" si="11"/>
        <v>0</v>
      </c>
      <c r="BO14" s="18">
        <f t="shared" si="12"/>
        <v>0</v>
      </c>
      <c r="BP14" s="18">
        <f t="shared" si="13"/>
        <v>0</v>
      </c>
      <c r="BQ14" s="18">
        <f t="shared" si="14"/>
        <v>0</v>
      </c>
      <c r="BR14" s="18">
        <f t="shared" si="15"/>
        <v>0</v>
      </c>
      <c r="BS14" s="18">
        <f t="shared" si="16"/>
        <v>0</v>
      </c>
      <c r="BT14" s="18">
        <f t="shared" si="17"/>
        <v>0</v>
      </c>
      <c r="BU14" s="18">
        <f t="shared" si="18"/>
        <v>0</v>
      </c>
      <c r="BV14" s="18">
        <f t="shared" si="19"/>
        <v>0</v>
      </c>
      <c r="BW14" s="18">
        <f t="shared" si="20"/>
        <v>0</v>
      </c>
      <c r="BX14" s="18">
        <f t="shared" si="21"/>
        <v>0</v>
      </c>
      <c r="BY14" s="18">
        <f t="shared" si="22"/>
        <v>0</v>
      </c>
      <c r="BZ14" s="18">
        <f t="shared" si="23"/>
        <v>0</v>
      </c>
      <c r="CA14" s="18">
        <f t="shared" si="24"/>
        <v>0</v>
      </c>
      <c r="CB14" s="18">
        <f t="shared" si="25"/>
        <v>0</v>
      </c>
      <c r="CC14" s="18">
        <f t="shared" si="26"/>
        <v>0</v>
      </c>
      <c r="CD14" s="18">
        <f t="shared" si="27"/>
        <v>0</v>
      </c>
      <c r="CE14" s="18">
        <f t="shared" si="28"/>
        <v>0</v>
      </c>
      <c r="CF14" s="18">
        <f t="shared" si="29"/>
        <v>0</v>
      </c>
      <c r="CG14" s="18">
        <f t="shared" si="30"/>
        <v>0</v>
      </c>
      <c r="CH14" s="18">
        <f t="shared" si="31"/>
        <v>0</v>
      </c>
      <c r="CI14" s="18">
        <f t="shared" si="32"/>
        <v>0</v>
      </c>
      <c r="CJ14" s="18">
        <f t="shared" si="33"/>
        <v>0</v>
      </c>
      <c r="CK14" s="18">
        <f t="shared" si="34"/>
        <v>0</v>
      </c>
      <c r="CL14" s="18">
        <f t="shared" si="35"/>
        <v>0</v>
      </c>
      <c r="CM14" s="18">
        <f t="shared" si="36"/>
        <v>0</v>
      </c>
      <c r="CN14" s="18">
        <f t="shared" si="37"/>
        <v>0</v>
      </c>
      <c r="CO14" s="18">
        <f t="shared" si="38"/>
        <v>0</v>
      </c>
      <c r="CP14" s="18">
        <f t="shared" si="39"/>
        <v>0</v>
      </c>
      <c r="CQ14" s="18">
        <f t="shared" si="40"/>
        <v>0</v>
      </c>
      <c r="CR14" s="18">
        <f t="shared" si="41"/>
        <v>0</v>
      </c>
      <c r="CS14" s="18">
        <f t="shared" si="42"/>
        <v>0</v>
      </c>
      <c r="CT14" s="18">
        <f t="shared" si="43"/>
        <v>0</v>
      </c>
      <c r="CU14" s="18">
        <f t="shared" si="44"/>
        <v>0</v>
      </c>
      <c r="CV14" s="18">
        <f t="shared" si="45"/>
        <v>0</v>
      </c>
      <c r="CW14" s="18">
        <f t="shared" si="46"/>
        <v>0</v>
      </c>
      <c r="CX14" s="18">
        <f t="shared" si="47"/>
        <v>0</v>
      </c>
      <c r="CY14" s="18">
        <f t="shared" si="48"/>
        <v>0</v>
      </c>
      <c r="CZ14" s="18">
        <f t="shared" si="49"/>
        <v>0</v>
      </c>
      <c r="DA14" s="18">
        <f t="shared" si="50"/>
        <v>0</v>
      </c>
      <c r="DB14" s="18">
        <f t="shared" si="51"/>
        <v>0</v>
      </c>
      <c r="DC14" s="18">
        <f t="shared" si="52"/>
        <v>0</v>
      </c>
      <c r="DD14" s="18">
        <f t="shared" si="53"/>
        <v>0</v>
      </c>
      <c r="DE14" s="18">
        <f t="shared" si="54"/>
        <v>0</v>
      </c>
      <c r="DF14" s="18"/>
      <c r="DG14" s="20" t="str">
        <f t="shared" si="55"/>
        <v>ng</v>
      </c>
      <c r="DH14" s="20" t="str">
        <f t="shared" si="56"/>
        <v>ng</v>
      </c>
      <c r="DI14" s="20" t="str">
        <f t="shared" si="57"/>
        <v>ng</v>
      </c>
      <c r="DJ14" s="20" t="str">
        <f t="shared" si="58"/>
        <v>ng</v>
      </c>
      <c r="DK14" s="20" t="str">
        <f t="shared" si="59"/>
        <v>ng</v>
      </c>
      <c r="DL14" s="20"/>
      <c r="DM14" s="20">
        <f t="shared" si="60"/>
        <v>0</v>
      </c>
      <c r="DN14" s="20">
        <f t="shared" si="61"/>
        <v>0</v>
      </c>
      <c r="DO14" s="20">
        <f t="shared" si="62"/>
        <v>0</v>
      </c>
      <c r="DP14" s="20">
        <f t="shared" si="63"/>
        <v>0</v>
      </c>
      <c r="DQ14" s="20">
        <f t="shared" si="64"/>
        <v>0</v>
      </c>
      <c r="DR14" s="20">
        <f t="shared" si="65"/>
        <v>0</v>
      </c>
      <c r="DS14" s="20">
        <f t="shared" si="66"/>
        <v>0</v>
      </c>
      <c r="DT14" s="20">
        <f t="shared" si="67"/>
        <v>0</v>
      </c>
      <c r="DU14" s="20">
        <f t="shared" si="68"/>
        <v>0</v>
      </c>
      <c r="DV14" s="20">
        <f t="shared" si="69"/>
        <v>0</v>
      </c>
      <c r="DW14" s="20"/>
      <c r="DX14" s="20">
        <f t="shared" si="143"/>
        <v>3</v>
      </c>
      <c r="DY14" s="20">
        <f t="shared" si="144"/>
        <v>3</v>
      </c>
      <c r="DZ14" s="20">
        <f t="shared" si="145"/>
        <v>3</v>
      </c>
      <c r="EA14" s="20">
        <f t="shared" si="146"/>
        <v>3</v>
      </c>
      <c r="EB14" s="20">
        <f t="shared" si="147"/>
        <v>3</v>
      </c>
      <c r="EC14" s="20">
        <f t="shared" si="148"/>
        <v>3</v>
      </c>
      <c r="ED14" s="20">
        <f t="shared" si="149"/>
        <v>3</v>
      </c>
      <c r="EE14" s="20">
        <f t="shared" si="150"/>
        <v>3</v>
      </c>
      <c r="EF14" s="20">
        <f t="shared" si="151"/>
        <v>3</v>
      </c>
      <c r="EG14" s="20">
        <f t="shared" si="152"/>
        <v>3</v>
      </c>
      <c r="EH14" s="20">
        <f t="shared" si="153"/>
        <v>3</v>
      </c>
      <c r="EI14" s="20">
        <f t="shared" si="154"/>
        <v>3</v>
      </c>
      <c r="EJ14" s="20">
        <f t="shared" si="155"/>
        <v>3</v>
      </c>
      <c r="EK14" s="20">
        <f t="shared" si="156"/>
        <v>3</v>
      </c>
      <c r="EL14" s="20">
        <f t="shared" si="157"/>
        <v>3</v>
      </c>
      <c r="EM14" s="20">
        <f t="shared" si="158"/>
        <v>3</v>
      </c>
      <c r="EN14" s="20">
        <f t="shared" si="159"/>
        <v>3</v>
      </c>
      <c r="EO14" s="20">
        <f t="shared" si="160"/>
        <v>3</v>
      </c>
      <c r="EP14" s="20">
        <f t="shared" si="161"/>
        <v>3</v>
      </c>
      <c r="EQ14" s="20">
        <f t="shared" si="162"/>
        <v>3</v>
      </c>
      <c r="ER14" s="20">
        <f t="shared" si="163"/>
        <v>3</v>
      </c>
      <c r="ES14" s="20">
        <f t="shared" si="164"/>
        <v>3</v>
      </c>
      <c r="ET14" s="20">
        <f t="shared" si="165"/>
        <v>3</v>
      </c>
      <c r="EU14" s="20">
        <f t="shared" si="166"/>
        <v>3</v>
      </c>
      <c r="EV14" s="20">
        <f t="shared" si="167"/>
        <v>3</v>
      </c>
      <c r="EW14" s="20">
        <f t="shared" si="168"/>
        <v>3</v>
      </c>
      <c r="EX14" s="20">
        <f t="shared" si="169"/>
        <v>3</v>
      </c>
      <c r="EY14" s="20">
        <f t="shared" si="170"/>
        <v>3</v>
      </c>
      <c r="EZ14" s="20">
        <f t="shared" si="171"/>
        <v>3</v>
      </c>
      <c r="FA14" s="20">
        <f t="shared" si="172"/>
        <v>3</v>
      </c>
      <c r="FB14" s="20">
        <f t="shared" si="173"/>
        <v>3</v>
      </c>
      <c r="FC14" s="20">
        <f t="shared" si="174"/>
        <v>3</v>
      </c>
      <c r="FD14" s="20">
        <f t="shared" si="175"/>
        <v>3</v>
      </c>
      <c r="FE14" s="20">
        <f t="shared" si="176"/>
        <v>3</v>
      </c>
      <c r="FF14" s="20">
        <f t="shared" si="177"/>
        <v>3</v>
      </c>
      <c r="FG14" s="20">
        <f t="shared" si="178"/>
        <v>3</v>
      </c>
      <c r="FH14" s="20">
        <f t="shared" si="179"/>
        <v>3</v>
      </c>
      <c r="FI14" s="20">
        <f t="shared" si="180"/>
        <v>3</v>
      </c>
      <c r="FJ14" s="20">
        <f t="shared" si="181"/>
        <v>3</v>
      </c>
      <c r="FK14" s="20">
        <f t="shared" si="182"/>
        <v>3</v>
      </c>
      <c r="FL14" s="20">
        <f t="shared" si="183"/>
        <v>3</v>
      </c>
      <c r="FM14" s="20">
        <f t="shared" si="184"/>
        <v>3</v>
      </c>
      <c r="FN14" s="20">
        <f t="shared" si="185"/>
        <v>3</v>
      </c>
      <c r="FO14" s="20">
        <f t="shared" si="186"/>
        <v>3</v>
      </c>
      <c r="FP14" s="20">
        <f t="shared" si="187"/>
        <v>3</v>
      </c>
      <c r="FQ14" s="20">
        <f t="shared" si="188"/>
        <v>3</v>
      </c>
      <c r="FR14" s="20">
        <f t="shared" si="189"/>
        <v>3</v>
      </c>
      <c r="FS14" s="20">
        <f t="shared" si="190"/>
        <v>3</v>
      </c>
      <c r="FT14" s="20">
        <f t="shared" si="191"/>
        <v>3</v>
      </c>
      <c r="FU14" s="20">
        <f t="shared" si="192"/>
        <v>3</v>
      </c>
      <c r="FV14" s="20"/>
      <c r="FW14" s="20">
        <f t="shared" si="70"/>
        <v>0</v>
      </c>
      <c r="FX14" s="20">
        <f t="shared" si="71"/>
        <v>0</v>
      </c>
      <c r="FY14" s="20">
        <f t="shared" si="72"/>
        <v>0</v>
      </c>
      <c r="FZ14" s="20">
        <f t="shared" si="73"/>
        <v>0</v>
      </c>
      <c r="GA14" s="20">
        <f t="shared" si="74"/>
        <v>0</v>
      </c>
      <c r="GB14" s="20">
        <f t="shared" si="75"/>
        <v>0</v>
      </c>
      <c r="GC14" s="20">
        <f t="shared" si="76"/>
        <v>0</v>
      </c>
      <c r="GD14" s="20">
        <f t="shared" si="77"/>
        <v>0</v>
      </c>
      <c r="GE14" s="20">
        <f t="shared" si="78"/>
        <v>0</v>
      </c>
      <c r="GF14" s="20">
        <f t="shared" si="79"/>
        <v>0</v>
      </c>
      <c r="GG14" s="20">
        <f t="shared" si="80"/>
        <v>0</v>
      </c>
      <c r="GH14" s="20">
        <f t="shared" si="81"/>
        <v>0</v>
      </c>
      <c r="GI14" s="20">
        <f t="shared" si="82"/>
        <v>0</v>
      </c>
      <c r="GJ14" s="20">
        <f t="shared" si="83"/>
        <v>0</v>
      </c>
      <c r="GK14" s="20">
        <f t="shared" si="84"/>
        <v>0</v>
      </c>
      <c r="GL14" s="20">
        <f t="shared" si="85"/>
        <v>0</v>
      </c>
      <c r="GM14" s="20">
        <f t="shared" si="86"/>
        <v>0</v>
      </c>
      <c r="GN14" s="20">
        <f t="shared" si="87"/>
        <v>0</v>
      </c>
      <c r="GO14" s="20">
        <f t="shared" si="88"/>
        <v>0</v>
      </c>
      <c r="GP14" s="20">
        <f t="shared" si="89"/>
        <v>0</v>
      </c>
      <c r="GQ14" s="20">
        <f t="shared" si="90"/>
        <v>0</v>
      </c>
      <c r="GR14" s="20">
        <f t="shared" si="91"/>
        <v>0</v>
      </c>
      <c r="GS14" s="20">
        <f t="shared" si="92"/>
        <v>0</v>
      </c>
      <c r="GT14" s="20">
        <f t="shared" si="93"/>
        <v>0</v>
      </c>
      <c r="GU14" s="20">
        <f t="shared" si="94"/>
        <v>0</v>
      </c>
      <c r="GV14" s="20"/>
      <c r="GW14" s="20">
        <f t="shared" si="95"/>
        <v>0</v>
      </c>
      <c r="GX14" s="20">
        <f t="shared" si="96"/>
        <v>0</v>
      </c>
      <c r="GY14" s="20">
        <f t="shared" si="97"/>
        <v>0</v>
      </c>
      <c r="GZ14" s="20">
        <f t="shared" si="98"/>
        <v>0</v>
      </c>
      <c r="HA14" s="20">
        <f t="shared" si="99"/>
        <v>0</v>
      </c>
      <c r="IG14" s="24"/>
      <c r="IH14" s="24"/>
      <c r="II14" s="24"/>
      <c r="IR14" s="24"/>
      <c r="IS14" s="24"/>
      <c r="IT14" s="24"/>
      <c r="IU14" s="24"/>
      <c r="IV14" s="24"/>
      <c r="IW14" s="24"/>
      <c r="JH14" s="63">
        <f t="shared" si="128"/>
        <v>0</v>
      </c>
      <c r="JI14" s="63">
        <f t="shared" si="129"/>
        <v>0</v>
      </c>
      <c r="JJ14" s="63">
        <f t="shared" si="130"/>
        <v>0</v>
      </c>
      <c r="JK14" s="63">
        <f t="shared" si="131"/>
        <v>0</v>
      </c>
      <c r="JL14" s="63">
        <f t="shared" si="132"/>
        <v>0</v>
      </c>
      <c r="JM14" s="63">
        <f t="shared" si="133"/>
        <v>0</v>
      </c>
      <c r="JN14" s="65">
        <f t="shared" si="134"/>
        <v>0</v>
      </c>
      <c r="JO14" s="65">
        <f t="shared" si="135"/>
        <v>0</v>
      </c>
      <c r="JP14" s="65">
        <f t="shared" si="136"/>
        <v>0</v>
      </c>
      <c r="JQ14" s="65">
        <f t="shared" si="137"/>
        <v>0</v>
      </c>
      <c r="JR14" s="65">
        <f t="shared" si="138"/>
        <v>0</v>
      </c>
      <c r="JS14" s="65">
        <f t="shared" si="139"/>
        <v>0</v>
      </c>
      <c r="JT14" s="65">
        <f t="shared" si="140"/>
        <v>0</v>
      </c>
      <c r="JU14" s="65">
        <f t="shared" si="141"/>
        <v>0</v>
      </c>
      <c r="JV14" s="65">
        <f t="shared" si="142"/>
        <v>0</v>
      </c>
      <c r="JW14" s="65">
        <f t="shared" ref="JW14" si="291">IF(JH14&gt;JH15,6,IF(AND(JH14=JH15,JI14&gt;JI15),7,IF(AND(JH14=JH15,JI14=JI15,JJ14&gt;JJ15),7,IF(AND(JH14=JH15,JI14=JI15,JJ14=JJ15),6))))</f>
        <v>6</v>
      </c>
      <c r="JX14" s="65">
        <f t="shared" ref="JX14" si="292">IF(JH14&lt;JH15,4,IF(AND(JH14=JH15,JI14&lt;JI15),5,IF(AND(JH14=JH15,JI14=JI15,JJ14&lt;JJ15),6,0)))</f>
        <v>0</v>
      </c>
      <c r="JZ14" s="65">
        <f t="shared" ref="JZ14" si="293">IF(JK14&gt;JK15,6,IF(AND(JK14=JK15,JL14&gt;JL15),7,IF(AND(JK14=JK15,JL14=JL15,JM14&gt;JM15),7,IF(AND(JK14=JK15,JL14=JL15,JM14=JM15),6))))</f>
        <v>6</v>
      </c>
      <c r="KA14" s="65">
        <f t="shared" ref="KA14" si="294">IF(JK14&lt;JK15,4,IF(AND(JK14=JK15,JL14&lt;JL15),5,IF(AND(JK14=JK15,JL14=JL15,JM14&lt;JM15),6,0)))</f>
        <v>0</v>
      </c>
      <c r="KC14" s="65">
        <f t="shared" ref="KC14" si="295">IF(JN14&gt;JN15,6,IF(AND(JN14=JN15,JO14&gt;JO15),7,IF(AND(JN14=JN15,JO14=JO15,JP14&gt;JP15),7,IF(AND(JN14=JN15,JO14=JO15,JP14=JP15),6))))</f>
        <v>6</v>
      </c>
      <c r="KD14" s="65">
        <f t="shared" ref="KD14" si="296">IF(JN14&lt;JN15,4,IF(AND(JN14=JN15,JO14&lt;JO15),5,IF(AND(JN14=JN15,JO14=JO15,JP14&lt;JP15),6,0)))</f>
        <v>0</v>
      </c>
      <c r="KF14" s="65">
        <f t="shared" ref="KF14" si="297">IF(JQ14&gt;JQ15,6,IF(AND(JQ14=JQ15,JR14&gt;JR15),7,IF(AND(JQ14=JQ15,JR14=JR15,JS14&gt;JS15),7,IF(AND(JQ14=JQ15,JR14=JR15,JS14=JS15),6))))</f>
        <v>6</v>
      </c>
      <c r="KG14" s="65">
        <f t="shared" ref="KG14" si="298">IF(JQ14&lt;JQ15,4,IF(AND(JQ14=JQ15,JR14&lt;JR15),5,IF(AND(JQ14=JQ15,JR14=JR15,JS14&lt;JS15),6,0)))</f>
        <v>0</v>
      </c>
      <c r="KI14" s="65">
        <f t="shared" ref="KI14" si="299">IF(JT14&gt;JT15,6,IF(AND(JT14=JT15,JU14&gt;JU15),7,IF(AND(JT14=JT15,JU14=JU15,JV14&gt;JV15),7,IF(AND(JT14=JT15,JU14=JU15,JV14=JV15),6))))</f>
        <v>6</v>
      </c>
      <c r="KJ14" s="65">
        <f t="shared" ref="KJ14" si="300">IF(JT14&lt;JT15,4,IF(AND(JT14=JT15,JU14&lt;JU15),5,IF(AND(JT14=JT15,JU14=JU15,JV14&lt;JV15),6,0)))</f>
        <v>0</v>
      </c>
    </row>
    <row r="15" spans="1:296" s="9" customFormat="1" x14ac:dyDescent="0.25">
      <c r="A15" s="9">
        <v>14</v>
      </c>
      <c r="B15" s="9" t="str">
        <f>IF('p1'!B16&lt;&gt;"",'p1'!B16,"")</f>
        <v>BYE</v>
      </c>
      <c r="C15" s="9">
        <f>VALUE(MID('p1'!C16,1,1))</f>
        <v>0</v>
      </c>
      <c r="D15" s="9">
        <f>VALUE(MID('p1'!C16,2,1))</f>
        <v>0</v>
      </c>
      <c r="E15" s="9">
        <f>VALUE(MID('p1'!C16,3,1))</f>
        <v>0</v>
      </c>
      <c r="F15" s="9">
        <f>VALUE(MID('p1'!C16,4,1))</f>
        <v>0</v>
      </c>
      <c r="G15" s="9">
        <f>VALUE(MID('p1'!C16,5,1))</f>
        <v>0</v>
      </c>
      <c r="H15" s="9">
        <f>VALUE(MID('p1'!C16,6,1))</f>
        <v>0</v>
      </c>
      <c r="I15" s="9">
        <f>VALUE(MID('p1'!C16,7,1))</f>
        <v>0</v>
      </c>
      <c r="J15" s="9">
        <f>VALUE(MID('p1'!C16,8,1))</f>
        <v>0</v>
      </c>
      <c r="K15" s="9">
        <f>VALUE(MID('p1'!C16,9,1))</f>
        <v>0</v>
      </c>
      <c r="L15" s="9">
        <f>VALUE(MID('p1'!C16,10,1))</f>
        <v>0</v>
      </c>
      <c r="M15" s="9">
        <f>VALUE(MID('p1'!C16,12,1))</f>
        <v>0</v>
      </c>
      <c r="N15" s="9">
        <f>VALUE(MID('p1'!C16,13,1))</f>
        <v>0</v>
      </c>
      <c r="O15" s="9">
        <f>VALUE(MID('p1'!C16,14,1))</f>
        <v>0</v>
      </c>
      <c r="P15" s="9">
        <f>VALUE(MID('p1'!C16,15,1))</f>
        <v>0</v>
      </c>
      <c r="Q15" s="9">
        <f>VALUE(MID('p1'!C16,16,1))</f>
        <v>0</v>
      </c>
      <c r="R15" s="9">
        <f>VALUE(MID('p1'!C16,17,1))</f>
        <v>0</v>
      </c>
      <c r="S15" s="9">
        <f>VALUE(MID('p1'!C16,18,1))</f>
        <v>0</v>
      </c>
      <c r="T15" s="9">
        <f>VALUE(MID('p1'!C16,19,1))</f>
        <v>0</v>
      </c>
      <c r="U15" s="9">
        <f>VALUE(MID('p1'!C16,20,1))</f>
        <v>0</v>
      </c>
      <c r="V15" s="9">
        <f>VALUE(MID('p1'!C16,21,1))</f>
        <v>0</v>
      </c>
      <c r="W15" s="9">
        <f>VALUE(MID('p1'!C16,23,1))</f>
        <v>0</v>
      </c>
      <c r="X15" s="9">
        <f>VALUE(MID('p1'!C16,24,1))</f>
        <v>0</v>
      </c>
      <c r="Y15" s="9">
        <f>VALUE(MID('p1'!C16,25,1))</f>
        <v>0</v>
      </c>
      <c r="Z15" s="13">
        <f>VALUE(MID('p1'!C16,26,1))</f>
        <v>0</v>
      </c>
      <c r="AA15" s="14">
        <f>VALUE(MID('p1'!C16,27,1))</f>
        <v>0</v>
      </c>
      <c r="AB15" s="13">
        <f>VALUE(MID('p1'!C16,28,1))</f>
        <v>0</v>
      </c>
      <c r="AC15" s="13">
        <f>VALUE(MID('p1'!C16,29,1))</f>
        <v>0</v>
      </c>
      <c r="AD15" s="14">
        <f>VALUE(MID('p1'!C16,30,1))</f>
        <v>0</v>
      </c>
      <c r="AE15" s="13">
        <f>VALUE(MID('p1'!C16,31,1))</f>
        <v>0</v>
      </c>
      <c r="AF15" s="13">
        <f>VALUE(MID('p1'!C16,32,1))</f>
        <v>0</v>
      </c>
      <c r="AG15" s="14">
        <f>VALUE(MID('p1'!C16,34,1))</f>
        <v>0</v>
      </c>
      <c r="AH15" s="13">
        <f>VALUE(MID('p1'!C16,35,1))</f>
        <v>0</v>
      </c>
      <c r="AI15" s="13">
        <f>VALUE(MID('p1'!C16,36,1))</f>
        <v>0</v>
      </c>
      <c r="AJ15" s="14">
        <f>VALUE(MID('p1'!C16,37,1))</f>
        <v>0</v>
      </c>
      <c r="AK15" s="13">
        <f>VALUE(MID('p1'!C16,38,1))</f>
        <v>0</v>
      </c>
      <c r="AL15" s="13">
        <f>VALUE(MID('p1'!C16,39,1))</f>
        <v>0</v>
      </c>
      <c r="AM15" s="14">
        <f>VALUE(MID('p1'!C16,40,1))</f>
        <v>0</v>
      </c>
      <c r="AN15" s="13">
        <f>VALUE(MID('p1'!C16,41,1))</f>
        <v>0</v>
      </c>
      <c r="AO15" s="13">
        <f>VALUE(MID('p1'!C16,42,1))</f>
        <v>0</v>
      </c>
      <c r="AP15" s="14">
        <f>VALUE(MID('p1'!C16,43,1))</f>
        <v>0</v>
      </c>
      <c r="AQ15" s="13">
        <f>VALUE(MID('p1'!C16,45,1))</f>
        <v>0</v>
      </c>
      <c r="AR15" s="13">
        <f>VALUE(MID('p1'!C16,46,1))</f>
        <v>0</v>
      </c>
      <c r="AS15" s="14">
        <f>VALUE(MID('p1'!C16,47,1))</f>
        <v>0</v>
      </c>
      <c r="AT15" s="13">
        <f>VALUE(MID('p1'!C16,48,1))</f>
        <v>0</v>
      </c>
      <c r="AU15" s="13">
        <f>VALUE(MID('p1'!C16,49,1))</f>
        <v>0</v>
      </c>
      <c r="AV15" s="14">
        <f>VALUE(MID('p1'!C16,50,1))</f>
        <v>0</v>
      </c>
      <c r="AW15" s="13">
        <f>VALUE(MID('p1'!C16,51,1))</f>
        <v>0</v>
      </c>
      <c r="AX15" s="13">
        <f>VALUE(MID('p1'!C16,52,1))</f>
        <v>0</v>
      </c>
      <c r="AY15" s="14">
        <f>VALUE(MID('p1'!C16,53,1))</f>
        <v>0</v>
      </c>
      <c r="AZ15" s="13">
        <f>VALUE(MID('p1'!C16,54,1))</f>
        <v>0</v>
      </c>
      <c r="BB15" s="25">
        <f t="shared" si="0"/>
        <v>6</v>
      </c>
      <c r="BC15" s="26">
        <f t="shared" si="1"/>
        <v>6</v>
      </c>
      <c r="BD15" s="46">
        <f t="shared" si="2"/>
        <v>6</v>
      </c>
      <c r="BE15" s="46">
        <f t="shared" si="3"/>
        <v>6</v>
      </c>
      <c r="BF15" s="27">
        <f t="shared" si="4"/>
        <v>6</v>
      </c>
      <c r="BG15" s="18"/>
      <c r="BH15" s="18">
        <f t="shared" si="5"/>
        <v>0</v>
      </c>
      <c r="BI15" s="18">
        <f t="shared" si="6"/>
        <v>0</v>
      </c>
      <c r="BJ15" s="18">
        <f t="shared" si="7"/>
        <v>0</v>
      </c>
      <c r="BK15" s="18">
        <f t="shared" si="8"/>
        <v>0</v>
      </c>
      <c r="BL15" s="18">
        <f t="shared" si="9"/>
        <v>0</v>
      </c>
      <c r="BM15" s="18">
        <f t="shared" si="10"/>
        <v>0</v>
      </c>
      <c r="BN15" s="18">
        <f t="shared" si="11"/>
        <v>0</v>
      </c>
      <c r="BO15" s="18">
        <f t="shared" si="12"/>
        <v>0</v>
      </c>
      <c r="BP15" s="18">
        <f t="shared" si="13"/>
        <v>0</v>
      </c>
      <c r="BQ15" s="18">
        <f t="shared" si="14"/>
        <v>0</v>
      </c>
      <c r="BR15" s="18">
        <f t="shared" si="15"/>
        <v>0</v>
      </c>
      <c r="BS15" s="18">
        <f t="shared" si="16"/>
        <v>0</v>
      </c>
      <c r="BT15" s="18">
        <f t="shared" si="17"/>
        <v>0</v>
      </c>
      <c r="BU15" s="18">
        <f t="shared" si="18"/>
        <v>0</v>
      </c>
      <c r="BV15" s="18">
        <f t="shared" si="19"/>
        <v>0</v>
      </c>
      <c r="BW15" s="18">
        <f t="shared" si="20"/>
        <v>0</v>
      </c>
      <c r="BX15" s="18">
        <f t="shared" si="21"/>
        <v>0</v>
      </c>
      <c r="BY15" s="18">
        <f t="shared" si="22"/>
        <v>0</v>
      </c>
      <c r="BZ15" s="18">
        <f t="shared" si="23"/>
        <v>0</v>
      </c>
      <c r="CA15" s="18">
        <f t="shared" si="24"/>
        <v>0</v>
      </c>
      <c r="CB15" s="18">
        <f t="shared" si="25"/>
        <v>0</v>
      </c>
      <c r="CC15" s="18">
        <f t="shared" si="26"/>
        <v>0</v>
      </c>
      <c r="CD15" s="18">
        <f t="shared" si="27"/>
        <v>0</v>
      </c>
      <c r="CE15" s="18">
        <f t="shared" si="28"/>
        <v>0</v>
      </c>
      <c r="CF15" s="18">
        <f t="shared" si="29"/>
        <v>0</v>
      </c>
      <c r="CG15" s="18">
        <f t="shared" si="30"/>
        <v>0</v>
      </c>
      <c r="CH15" s="18">
        <f t="shared" si="31"/>
        <v>0</v>
      </c>
      <c r="CI15" s="18">
        <f t="shared" si="32"/>
        <v>0</v>
      </c>
      <c r="CJ15" s="18">
        <f t="shared" si="33"/>
        <v>0</v>
      </c>
      <c r="CK15" s="18">
        <f t="shared" si="34"/>
        <v>0</v>
      </c>
      <c r="CL15" s="18">
        <f t="shared" si="35"/>
        <v>0</v>
      </c>
      <c r="CM15" s="18">
        <f t="shared" si="36"/>
        <v>0</v>
      </c>
      <c r="CN15" s="18">
        <f t="shared" si="37"/>
        <v>0</v>
      </c>
      <c r="CO15" s="18">
        <f t="shared" si="38"/>
        <v>0</v>
      </c>
      <c r="CP15" s="18">
        <f t="shared" si="39"/>
        <v>0</v>
      </c>
      <c r="CQ15" s="18">
        <f t="shared" si="40"/>
        <v>0</v>
      </c>
      <c r="CR15" s="18">
        <f t="shared" si="41"/>
        <v>0</v>
      </c>
      <c r="CS15" s="18">
        <f t="shared" si="42"/>
        <v>0</v>
      </c>
      <c r="CT15" s="18">
        <f t="shared" si="43"/>
        <v>0</v>
      </c>
      <c r="CU15" s="18">
        <f t="shared" si="44"/>
        <v>0</v>
      </c>
      <c r="CV15" s="18">
        <f t="shared" si="45"/>
        <v>0</v>
      </c>
      <c r="CW15" s="18">
        <f t="shared" si="46"/>
        <v>0</v>
      </c>
      <c r="CX15" s="18">
        <f t="shared" si="47"/>
        <v>0</v>
      </c>
      <c r="CY15" s="18">
        <f t="shared" si="48"/>
        <v>0</v>
      </c>
      <c r="CZ15" s="18">
        <f t="shared" si="49"/>
        <v>0</v>
      </c>
      <c r="DA15" s="18">
        <f t="shared" si="50"/>
        <v>0</v>
      </c>
      <c r="DB15" s="18">
        <f t="shared" si="51"/>
        <v>0</v>
      </c>
      <c r="DC15" s="18">
        <f t="shared" si="52"/>
        <v>0</v>
      </c>
      <c r="DD15" s="18">
        <f t="shared" si="53"/>
        <v>0</v>
      </c>
      <c r="DE15" s="18">
        <f t="shared" si="54"/>
        <v>0</v>
      </c>
      <c r="DF15" s="18"/>
      <c r="DG15" s="20" t="str">
        <f t="shared" si="55"/>
        <v>ng</v>
      </c>
      <c r="DH15" s="20" t="str">
        <f t="shared" si="56"/>
        <v>ng</v>
      </c>
      <c r="DI15" s="20" t="str">
        <f t="shared" si="57"/>
        <v>ng</v>
      </c>
      <c r="DJ15" s="20" t="str">
        <f t="shared" si="58"/>
        <v>ng</v>
      </c>
      <c r="DK15" s="20" t="str">
        <f t="shared" si="59"/>
        <v>ng</v>
      </c>
      <c r="DL15" s="20"/>
      <c r="DM15" s="20">
        <f t="shared" si="60"/>
        <v>0</v>
      </c>
      <c r="DN15" s="20">
        <f t="shared" si="61"/>
        <v>0</v>
      </c>
      <c r="DO15" s="20">
        <f t="shared" si="62"/>
        <v>0</v>
      </c>
      <c r="DP15" s="20">
        <f t="shared" si="63"/>
        <v>0</v>
      </c>
      <c r="DQ15" s="20">
        <f t="shared" si="64"/>
        <v>0</v>
      </c>
      <c r="DR15" s="20">
        <f t="shared" si="65"/>
        <v>0</v>
      </c>
      <c r="DS15" s="20">
        <f t="shared" si="66"/>
        <v>0</v>
      </c>
      <c r="DT15" s="20">
        <f t="shared" si="67"/>
        <v>0</v>
      </c>
      <c r="DU15" s="20">
        <f t="shared" si="68"/>
        <v>0</v>
      </c>
      <c r="DV15" s="20">
        <f t="shared" si="69"/>
        <v>0</v>
      </c>
      <c r="DW15" s="20"/>
      <c r="DX15" s="20">
        <f t="shared" si="143"/>
        <v>3</v>
      </c>
      <c r="DY15" s="20">
        <f t="shared" si="144"/>
        <v>3</v>
      </c>
      <c r="DZ15" s="20">
        <f t="shared" si="145"/>
        <v>3</v>
      </c>
      <c r="EA15" s="20">
        <f t="shared" si="146"/>
        <v>3</v>
      </c>
      <c r="EB15" s="20">
        <f t="shared" si="147"/>
        <v>3</v>
      </c>
      <c r="EC15" s="20">
        <f t="shared" si="148"/>
        <v>3</v>
      </c>
      <c r="ED15" s="20">
        <f t="shared" si="149"/>
        <v>3</v>
      </c>
      <c r="EE15" s="20">
        <f t="shared" si="150"/>
        <v>3</v>
      </c>
      <c r="EF15" s="20">
        <f t="shared" si="151"/>
        <v>3</v>
      </c>
      <c r="EG15" s="20">
        <f t="shared" si="152"/>
        <v>3</v>
      </c>
      <c r="EH15" s="20">
        <f t="shared" si="153"/>
        <v>3</v>
      </c>
      <c r="EI15" s="20">
        <f t="shared" si="154"/>
        <v>3</v>
      </c>
      <c r="EJ15" s="20">
        <f t="shared" si="155"/>
        <v>3</v>
      </c>
      <c r="EK15" s="20">
        <f t="shared" si="156"/>
        <v>3</v>
      </c>
      <c r="EL15" s="20">
        <f t="shared" si="157"/>
        <v>3</v>
      </c>
      <c r="EM15" s="20">
        <f t="shared" si="158"/>
        <v>3</v>
      </c>
      <c r="EN15" s="20">
        <f t="shared" si="159"/>
        <v>3</v>
      </c>
      <c r="EO15" s="20">
        <f t="shared" si="160"/>
        <v>3</v>
      </c>
      <c r="EP15" s="20">
        <f t="shared" si="161"/>
        <v>3</v>
      </c>
      <c r="EQ15" s="20">
        <f t="shared" si="162"/>
        <v>3</v>
      </c>
      <c r="ER15" s="20">
        <f t="shared" si="163"/>
        <v>3</v>
      </c>
      <c r="ES15" s="20">
        <f t="shared" si="164"/>
        <v>3</v>
      </c>
      <c r="ET15" s="20">
        <f t="shared" si="165"/>
        <v>3</v>
      </c>
      <c r="EU15" s="20">
        <f t="shared" si="166"/>
        <v>3</v>
      </c>
      <c r="EV15" s="20">
        <f t="shared" si="167"/>
        <v>3</v>
      </c>
      <c r="EW15" s="20">
        <f t="shared" si="168"/>
        <v>3</v>
      </c>
      <c r="EX15" s="20">
        <f t="shared" si="169"/>
        <v>3</v>
      </c>
      <c r="EY15" s="20">
        <f t="shared" si="170"/>
        <v>3</v>
      </c>
      <c r="EZ15" s="20">
        <f t="shared" si="171"/>
        <v>3</v>
      </c>
      <c r="FA15" s="20">
        <f t="shared" si="172"/>
        <v>3</v>
      </c>
      <c r="FB15" s="20">
        <f t="shared" si="173"/>
        <v>3</v>
      </c>
      <c r="FC15" s="20">
        <f t="shared" si="174"/>
        <v>3</v>
      </c>
      <c r="FD15" s="20">
        <f t="shared" si="175"/>
        <v>3</v>
      </c>
      <c r="FE15" s="20">
        <f t="shared" si="176"/>
        <v>3</v>
      </c>
      <c r="FF15" s="20">
        <f t="shared" si="177"/>
        <v>3</v>
      </c>
      <c r="FG15" s="20">
        <f t="shared" si="178"/>
        <v>3</v>
      </c>
      <c r="FH15" s="20">
        <f t="shared" si="179"/>
        <v>3</v>
      </c>
      <c r="FI15" s="20">
        <f t="shared" si="180"/>
        <v>3</v>
      </c>
      <c r="FJ15" s="20">
        <f t="shared" si="181"/>
        <v>3</v>
      </c>
      <c r="FK15" s="20">
        <f t="shared" si="182"/>
        <v>3</v>
      </c>
      <c r="FL15" s="20">
        <f t="shared" si="183"/>
        <v>3</v>
      </c>
      <c r="FM15" s="20">
        <f t="shared" si="184"/>
        <v>3</v>
      </c>
      <c r="FN15" s="20">
        <f t="shared" si="185"/>
        <v>3</v>
      </c>
      <c r="FO15" s="20">
        <f t="shared" si="186"/>
        <v>3</v>
      </c>
      <c r="FP15" s="20">
        <f t="shared" si="187"/>
        <v>3</v>
      </c>
      <c r="FQ15" s="20">
        <f t="shared" si="188"/>
        <v>3</v>
      </c>
      <c r="FR15" s="20">
        <f t="shared" si="189"/>
        <v>3</v>
      </c>
      <c r="FS15" s="20">
        <f t="shared" si="190"/>
        <v>3</v>
      </c>
      <c r="FT15" s="20">
        <f t="shared" si="191"/>
        <v>3</v>
      </c>
      <c r="FU15" s="20">
        <f t="shared" si="192"/>
        <v>3</v>
      </c>
      <c r="FV15" s="20"/>
      <c r="FW15" s="20">
        <f t="shared" si="70"/>
        <v>0</v>
      </c>
      <c r="FX15" s="20">
        <f t="shared" si="71"/>
        <v>0</v>
      </c>
      <c r="FY15" s="20">
        <f t="shared" si="72"/>
        <v>0</v>
      </c>
      <c r="FZ15" s="20">
        <f t="shared" si="73"/>
        <v>0</v>
      </c>
      <c r="GA15" s="20">
        <f t="shared" si="74"/>
        <v>0</v>
      </c>
      <c r="GB15" s="20">
        <f t="shared" si="75"/>
        <v>0</v>
      </c>
      <c r="GC15" s="20">
        <f t="shared" si="76"/>
        <v>0</v>
      </c>
      <c r="GD15" s="20">
        <f t="shared" si="77"/>
        <v>0</v>
      </c>
      <c r="GE15" s="20">
        <f t="shared" si="78"/>
        <v>0</v>
      </c>
      <c r="GF15" s="20">
        <f t="shared" si="79"/>
        <v>0</v>
      </c>
      <c r="GG15" s="20">
        <f t="shared" si="80"/>
        <v>0</v>
      </c>
      <c r="GH15" s="20">
        <f t="shared" si="81"/>
        <v>0</v>
      </c>
      <c r="GI15" s="20">
        <f t="shared" si="82"/>
        <v>0</v>
      </c>
      <c r="GJ15" s="20">
        <f t="shared" si="83"/>
        <v>0</v>
      </c>
      <c r="GK15" s="20">
        <f t="shared" si="84"/>
        <v>0</v>
      </c>
      <c r="GL15" s="20">
        <f t="shared" si="85"/>
        <v>0</v>
      </c>
      <c r="GM15" s="20">
        <f t="shared" si="86"/>
        <v>0</v>
      </c>
      <c r="GN15" s="20">
        <f t="shared" si="87"/>
        <v>0</v>
      </c>
      <c r="GO15" s="20">
        <f t="shared" si="88"/>
        <v>0</v>
      </c>
      <c r="GP15" s="20">
        <f t="shared" si="89"/>
        <v>0</v>
      </c>
      <c r="GQ15" s="20">
        <f t="shared" si="90"/>
        <v>0</v>
      </c>
      <c r="GR15" s="20">
        <f t="shared" si="91"/>
        <v>0</v>
      </c>
      <c r="GS15" s="20">
        <f t="shared" si="92"/>
        <v>0</v>
      </c>
      <c r="GT15" s="20">
        <f t="shared" si="93"/>
        <v>0</v>
      </c>
      <c r="GU15" s="20">
        <f t="shared" si="94"/>
        <v>0</v>
      </c>
      <c r="GV15" s="20"/>
      <c r="GW15" s="20">
        <f t="shared" si="95"/>
        <v>0</v>
      </c>
      <c r="GX15" s="20">
        <f t="shared" si="96"/>
        <v>0</v>
      </c>
      <c r="GY15" s="20">
        <f t="shared" si="97"/>
        <v>0</v>
      </c>
      <c r="GZ15" s="20">
        <f t="shared" si="98"/>
        <v>0</v>
      </c>
      <c r="HA15" s="20">
        <f t="shared" si="99"/>
        <v>0</v>
      </c>
      <c r="IG15" s="24"/>
      <c r="IH15" s="24"/>
      <c r="II15" s="24"/>
      <c r="IR15" s="24"/>
      <c r="IS15" s="24"/>
      <c r="IT15" s="24"/>
      <c r="IU15" s="24"/>
      <c r="IV15" s="24"/>
      <c r="IW15" s="24"/>
      <c r="JH15" s="63">
        <f t="shared" si="128"/>
        <v>0</v>
      </c>
      <c r="JI15" s="63">
        <f t="shared" si="129"/>
        <v>0</v>
      </c>
      <c r="JJ15" s="63">
        <f t="shared" si="130"/>
        <v>0</v>
      </c>
      <c r="JK15" s="63">
        <f t="shared" si="131"/>
        <v>0</v>
      </c>
      <c r="JL15" s="63">
        <f t="shared" si="132"/>
        <v>0</v>
      </c>
      <c r="JM15" s="63">
        <f t="shared" si="133"/>
        <v>0</v>
      </c>
      <c r="JN15" s="65">
        <f t="shared" si="134"/>
        <v>0</v>
      </c>
      <c r="JO15" s="65">
        <f t="shared" si="135"/>
        <v>0</v>
      </c>
      <c r="JP15" s="65">
        <f t="shared" si="136"/>
        <v>0</v>
      </c>
      <c r="JQ15" s="65">
        <f t="shared" si="137"/>
        <v>0</v>
      </c>
      <c r="JR15" s="65">
        <f t="shared" si="138"/>
        <v>0</v>
      </c>
      <c r="JS15" s="65">
        <f t="shared" si="139"/>
        <v>0</v>
      </c>
      <c r="JT15" s="65">
        <f t="shared" si="140"/>
        <v>0</v>
      </c>
      <c r="JU15" s="65">
        <f t="shared" si="141"/>
        <v>0</v>
      </c>
      <c r="JV15" s="65">
        <f t="shared" si="142"/>
        <v>0</v>
      </c>
      <c r="JW15" s="65">
        <f t="shared" ref="JW15" si="301">IF(JH14&lt;JH15,6,IF(AND(JH14=JH15,JI14&lt;JI15),7,IF(AND(JH14=JH15,JI14=JI15,JJ14&lt;JJ15),7,IF(AND(JH14=JH15,JI14=JI15,JJ14=JJ15),6))))</f>
        <v>6</v>
      </c>
      <c r="JX15" s="65">
        <f t="shared" ref="JX15" si="302">IF(JH14&gt;JH15,4,IF(AND(JH14=JH15,JI14&gt;JI15),5,IF(AND(JH14=JH15,JI14=JI15,JJ14&gt;JJ15),6,0)))</f>
        <v>0</v>
      </c>
      <c r="JZ15" s="65">
        <f t="shared" ref="JZ15" si="303">IF(JK14&lt;JK15,6,IF(AND(JK14=JK15,JL14&lt;JL15),7,IF(AND(JK14=JK15,JL14=JL15,JM14&lt;JM15),7,IF(AND(JK14=JK15,JL14=JL15,JM14=JM15),6))))</f>
        <v>6</v>
      </c>
      <c r="KA15" s="65">
        <f t="shared" ref="KA15" si="304">IF(JK14&gt;JK15,4,IF(AND(JK14=JK15,JL14&gt;JL15),5,IF(AND(JK14=JK15,JL14=JL15,JM14&gt;JM15),6,0)))</f>
        <v>0</v>
      </c>
      <c r="KC15" s="65">
        <f t="shared" ref="KC15" si="305">IF(JN14&lt;JN15,6,IF(AND(JN14=JN15,JO14&lt;JO15),7,IF(AND(JN14=JN15,JO14=JO15,JP14&lt;JP15),7,IF(AND(JN14=JN15,JO14=JO15,JP14=JP15),6))))</f>
        <v>6</v>
      </c>
      <c r="KD15" s="65">
        <f t="shared" ref="KD15" si="306">IF(JN14&gt;JN15,4,IF(AND(JN14=JN15,JO14&gt;JO15),5,IF(AND(JN14=JN15,JO14=JO15,JP14&gt;JP15),6,0)))</f>
        <v>0</v>
      </c>
      <c r="KF15" s="65">
        <f t="shared" ref="KF15" si="307">IF(JQ14&lt;JQ15,6,IF(AND(JQ14=JQ15,JR14&lt;JR15),7,IF(AND(JQ14=JQ15,JR14=JR15,JS14&lt;JS15),7,IF(AND(JQ14=JQ15,JR14=JR15,JS14=JS15),6))))</f>
        <v>6</v>
      </c>
      <c r="KG15" s="65">
        <f t="shared" ref="KG15" si="308">IF(JQ14&gt;JQ15,4,IF(AND(JQ14=JQ15,JR14&gt;JR15),5,IF(AND(JQ14=JQ15,JR14=JR15,JS14&gt;JS15),6,0)))</f>
        <v>0</v>
      </c>
      <c r="KI15" s="65">
        <f t="shared" ref="KI15" si="309">IF(JT14&lt;JT15,6,IF(AND(JT14=JT15,JU14&lt;JU15),7,IF(AND(JT14=JT15,JU14=JU15,JV14&lt;JV15),7,IF(AND(JT14=JT15,JU14=JU15,JV14=JV15),6))))</f>
        <v>6</v>
      </c>
      <c r="KJ15" s="65">
        <f t="shared" ref="KJ15" si="310">IF(JT14&gt;JT15,4,IF(AND(JT14=JT15,JU14&gt;JU15),5,IF(AND(JT14=JT15,JU14=JU15,JV14&gt;JV15),6,0)))</f>
        <v>0</v>
      </c>
    </row>
    <row r="16" spans="1:296" s="9" customFormat="1" x14ac:dyDescent="0.25">
      <c r="A16" s="9">
        <v>15</v>
      </c>
      <c r="B16" s="9" t="str">
        <f>IF('p1'!B17&lt;&gt;"",'p1'!B17,"")</f>
        <v>Маетематик</v>
      </c>
      <c r="C16" s="9">
        <f>VALUE(MID('p1'!C17,1,1))</f>
        <v>4</v>
      </c>
      <c r="D16" s="9">
        <f>VALUE(MID('p1'!C17,2,1))</f>
        <v>6</v>
      </c>
      <c r="E16" s="9">
        <f>VALUE(MID('p1'!C17,3,1))</f>
        <v>6</v>
      </c>
      <c r="F16" s="9">
        <f>VALUE(MID('p1'!C17,4,1))</f>
        <v>4</v>
      </c>
      <c r="G16" s="9">
        <f>VALUE(MID('p1'!C17,5,1))</f>
        <v>4</v>
      </c>
      <c r="H16" s="9">
        <f>VALUE(MID('p1'!C17,6,1))</f>
        <v>6</v>
      </c>
      <c r="I16" s="9">
        <f>VALUE(MID('p1'!C17,7,1))</f>
        <v>0</v>
      </c>
      <c r="J16" s="9">
        <f>VALUE(MID('p1'!C17,8,1))</f>
        <v>0</v>
      </c>
      <c r="K16" s="9">
        <f>VALUE(MID('p1'!C17,9,1))</f>
        <v>0</v>
      </c>
      <c r="L16" s="9">
        <f>VALUE(MID('p1'!C17,10,1))</f>
        <v>0</v>
      </c>
      <c r="M16" s="9">
        <f>VALUE(MID('p1'!C17,12,1))</f>
        <v>4</v>
      </c>
      <c r="N16" s="9">
        <f>VALUE(MID('p1'!C17,13,1))</f>
        <v>6</v>
      </c>
      <c r="O16" s="9">
        <f>VALUE(MID('p1'!C17,14,1))</f>
        <v>6</v>
      </c>
      <c r="P16" s="9">
        <f>VALUE(MID('p1'!C17,15,1))</f>
        <v>4</v>
      </c>
      <c r="Q16" s="9">
        <f>VALUE(MID('p1'!C17,16,1))</f>
        <v>4</v>
      </c>
      <c r="R16" s="9">
        <f>VALUE(MID('p1'!C17,17,1))</f>
        <v>6</v>
      </c>
      <c r="S16" s="9">
        <f>VALUE(MID('p1'!C17,18,1))</f>
        <v>4</v>
      </c>
      <c r="T16" s="9">
        <f>VALUE(MID('p1'!C17,19,1))</f>
        <v>6</v>
      </c>
      <c r="U16" s="9">
        <f>VALUE(MID('p1'!C17,20,1))</f>
        <v>0</v>
      </c>
      <c r="V16" s="9">
        <f>VALUE(MID('p1'!C17,21,1))</f>
        <v>0</v>
      </c>
      <c r="W16" s="9">
        <f>VALUE(MID('p1'!C17,23,1))</f>
        <v>4</v>
      </c>
      <c r="X16" s="9">
        <f>VALUE(MID('p1'!C17,24,1))</f>
        <v>6</v>
      </c>
      <c r="Y16" s="9">
        <f>VALUE(MID('p1'!C17,25,1))</f>
        <v>4</v>
      </c>
      <c r="Z16" s="13">
        <f>VALUE(MID('p1'!C17,26,1))</f>
        <v>6</v>
      </c>
      <c r="AA16" s="14">
        <f>VALUE(MID('p1'!C17,27,1))</f>
        <v>4</v>
      </c>
      <c r="AB16" s="13">
        <f>VALUE(MID('p1'!C17,28,1))</f>
        <v>6</v>
      </c>
      <c r="AC16" s="13">
        <f>VALUE(MID('p1'!C17,29,1))</f>
        <v>0</v>
      </c>
      <c r="AD16" s="14">
        <f>VALUE(MID('p1'!C17,30,1))</f>
        <v>0</v>
      </c>
      <c r="AE16" s="13">
        <f>VALUE(MID('p1'!C17,31,1))</f>
        <v>0</v>
      </c>
      <c r="AF16" s="13">
        <f>VALUE(MID('p1'!C17,32,1))</f>
        <v>0</v>
      </c>
      <c r="AG16" s="14">
        <f>VALUE(MID('p1'!C17,34,1))</f>
        <v>6</v>
      </c>
      <c r="AH16" s="13">
        <f>VALUE(MID('p1'!C17,35,1))</f>
        <v>4</v>
      </c>
      <c r="AI16" s="13">
        <f>VALUE(MID('p1'!C17,36,1))</f>
        <v>6</v>
      </c>
      <c r="AJ16" s="14">
        <f>VALUE(MID('p1'!C17,37,1))</f>
        <v>4</v>
      </c>
      <c r="AK16" s="13">
        <f>VALUE(MID('p1'!C17,38,1))</f>
        <v>0</v>
      </c>
      <c r="AL16" s="13">
        <f>VALUE(MID('p1'!C17,39,1))</f>
        <v>0</v>
      </c>
      <c r="AM16" s="14">
        <f>VALUE(MID('p1'!C17,40,1))</f>
        <v>0</v>
      </c>
      <c r="AN16" s="13">
        <f>VALUE(MID('p1'!C17,41,1))</f>
        <v>0</v>
      </c>
      <c r="AO16" s="13">
        <f>VALUE(MID('p1'!C17,42,1))</f>
        <v>0</v>
      </c>
      <c r="AP16" s="14">
        <f>VALUE(MID('p1'!C17,43,1))</f>
        <v>0</v>
      </c>
      <c r="AQ16" s="13">
        <f>VALUE(MID('p1'!C17,45,1))</f>
        <v>6</v>
      </c>
      <c r="AR16" s="13">
        <f>VALUE(MID('p1'!C17,46,1))</f>
        <v>4</v>
      </c>
      <c r="AS16" s="14">
        <f>VALUE(MID('p1'!C17,47,1))</f>
        <v>6</v>
      </c>
      <c r="AT16" s="13">
        <f>VALUE(MID('p1'!C17,48,1))</f>
        <v>4</v>
      </c>
      <c r="AU16" s="13">
        <f>VALUE(MID('p1'!C17,49,1))</f>
        <v>4</v>
      </c>
      <c r="AV16" s="14">
        <f>VALUE(MID('p1'!C17,50,1))</f>
        <v>6</v>
      </c>
      <c r="AW16" s="13">
        <f>VALUE(MID('p1'!C17,51,1))</f>
        <v>6</v>
      </c>
      <c r="AX16" s="13">
        <f>VALUE(MID('p1'!C17,52,1))</f>
        <v>4</v>
      </c>
      <c r="AY16" s="14">
        <f>VALUE(MID('p1'!C17,53,1))</f>
        <v>0</v>
      </c>
      <c r="AZ16" s="13">
        <f>VALUE(MID('p1'!C17,54,1))</f>
        <v>0</v>
      </c>
      <c r="BB16" s="25">
        <f t="shared" si="0"/>
        <v>4</v>
      </c>
      <c r="BC16" s="26">
        <f t="shared" si="1"/>
        <v>6</v>
      </c>
      <c r="BD16" s="46">
        <f t="shared" si="2"/>
        <v>6</v>
      </c>
      <c r="BE16" s="46">
        <f t="shared" si="3"/>
        <v>7</v>
      </c>
      <c r="BF16" s="27">
        <f t="shared" si="4"/>
        <v>6</v>
      </c>
      <c r="BG16" s="18"/>
      <c r="BH16" s="18">
        <f t="shared" si="5"/>
        <v>0</v>
      </c>
      <c r="BI16" s="18">
        <f t="shared" si="6"/>
        <v>1</v>
      </c>
      <c r="BJ16" s="18">
        <f t="shared" si="7"/>
        <v>0</v>
      </c>
      <c r="BK16" s="18">
        <f t="shared" si="8"/>
        <v>0</v>
      </c>
      <c r="BL16" s="18">
        <f t="shared" si="9"/>
        <v>0</v>
      </c>
      <c r="BM16" s="18">
        <f t="shared" si="10"/>
        <v>1</v>
      </c>
      <c r="BN16" s="18">
        <f t="shared" si="11"/>
        <v>0</v>
      </c>
      <c r="BO16" s="18">
        <f t="shared" si="12"/>
        <v>1</v>
      </c>
      <c r="BP16" s="18">
        <f t="shared" si="13"/>
        <v>0</v>
      </c>
      <c r="BQ16" s="18">
        <f t="shared" si="14"/>
        <v>0</v>
      </c>
      <c r="BR16" s="18">
        <f t="shared" si="15"/>
        <v>0</v>
      </c>
      <c r="BS16" s="18">
        <f t="shared" si="16"/>
        <v>1</v>
      </c>
      <c r="BT16" s="18">
        <f t="shared" si="17"/>
        <v>0</v>
      </c>
      <c r="BU16" s="18">
        <f t="shared" si="18"/>
        <v>0</v>
      </c>
      <c r="BV16" s="18">
        <f t="shared" si="19"/>
        <v>0</v>
      </c>
      <c r="BW16" s="18">
        <f t="shared" si="20"/>
        <v>1</v>
      </c>
      <c r="BX16" s="18">
        <f t="shared" si="21"/>
        <v>0</v>
      </c>
      <c r="BY16" s="18">
        <f t="shared" si="22"/>
        <v>1</v>
      </c>
      <c r="BZ16" s="18">
        <f t="shared" si="23"/>
        <v>1</v>
      </c>
      <c r="CA16" s="18">
        <f t="shared" si="24"/>
        <v>0</v>
      </c>
      <c r="CB16" s="18">
        <f t="shared" si="25"/>
        <v>0</v>
      </c>
      <c r="CC16" s="18">
        <f t="shared" si="26"/>
        <v>0</v>
      </c>
      <c r="CD16" s="18">
        <f t="shared" si="27"/>
        <v>0</v>
      </c>
      <c r="CE16" s="18">
        <f t="shared" si="28"/>
        <v>0</v>
      </c>
      <c r="CF16" s="18">
        <f t="shared" si="29"/>
        <v>0</v>
      </c>
      <c r="CG16" s="18">
        <f t="shared" si="30"/>
        <v>1</v>
      </c>
      <c r="CH16" s="18">
        <f t="shared" si="31"/>
        <v>1</v>
      </c>
      <c r="CI16" s="18">
        <f t="shared" si="32"/>
        <v>1</v>
      </c>
      <c r="CJ16" s="18">
        <f t="shared" si="33"/>
        <v>0</v>
      </c>
      <c r="CK16" s="18">
        <f t="shared" si="34"/>
        <v>0</v>
      </c>
      <c r="CL16" s="18">
        <f t="shared" si="35"/>
        <v>1</v>
      </c>
      <c r="CM16" s="18">
        <f t="shared" si="36"/>
        <v>1</v>
      </c>
      <c r="CN16" s="18">
        <f t="shared" si="37"/>
        <v>0</v>
      </c>
      <c r="CO16" s="18">
        <f t="shared" si="38"/>
        <v>0</v>
      </c>
      <c r="CP16" s="18">
        <f t="shared" si="39"/>
        <v>0</v>
      </c>
      <c r="CQ16" s="18">
        <f t="shared" si="40"/>
        <v>0</v>
      </c>
      <c r="CR16" s="18">
        <f t="shared" si="41"/>
        <v>0</v>
      </c>
      <c r="CS16" s="18">
        <f t="shared" si="42"/>
        <v>0</v>
      </c>
      <c r="CT16" s="18">
        <f t="shared" si="43"/>
        <v>0</v>
      </c>
      <c r="CU16" s="18">
        <f t="shared" si="44"/>
        <v>0</v>
      </c>
      <c r="CV16" s="18">
        <f t="shared" si="45"/>
        <v>1</v>
      </c>
      <c r="CW16" s="18">
        <f t="shared" si="46"/>
        <v>1</v>
      </c>
      <c r="CX16" s="18">
        <f t="shared" si="47"/>
        <v>0</v>
      </c>
      <c r="CY16" s="18">
        <f t="shared" si="48"/>
        <v>1</v>
      </c>
      <c r="CZ16" s="18">
        <f t="shared" si="49"/>
        <v>0</v>
      </c>
      <c r="DA16" s="18">
        <f t="shared" si="50"/>
        <v>0</v>
      </c>
      <c r="DB16" s="18">
        <f t="shared" si="51"/>
        <v>0</v>
      </c>
      <c r="DC16" s="18">
        <f t="shared" si="52"/>
        <v>1</v>
      </c>
      <c r="DD16" s="18">
        <f t="shared" si="53"/>
        <v>0</v>
      </c>
      <c r="DE16" s="18">
        <f t="shared" si="54"/>
        <v>0</v>
      </c>
      <c r="DF16" s="18"/>
      <c r="DG16" s="20">
        <f t="shared" si="55"/>
        <v>2</v>
      </c>
      <c r="DH16" s="20">
        <f t="shared" si="56"/>
        <v>2</v>
      </c>
      <c r="DI16" s="20">
        <f t="shared" si="57"/>
        <v>2</v>
      </c>
      <c r="DJ16" s="20">
        <f t="shared" si="58"/>
        <v>1</v>
      </c>
      <c r="DK16" s="20">
        <f t="shared" si="59"/>
        <v>1</v>
      </c>
      <c r="DL16" s="20"/>
      <c r="DM16" s="20">
        <f t="shared" si="60"/>
        <v>1</v>
      </c>
      <c r="DN16" s="20">
        <f t="shared" si="61"/>
        <v>2</v>
      </c>
      <c r="DO16" s="20">
        <f t="shared" si="62"/>
        <v>1</v>
      </c>
      <c r="DP16" s="20">
        <f t="shared" si="63"/>
        <v>3</v>
      </c>
      <c r="DQ16" s="20">
        <f t="shared" si="64"/>
        <v>0</v>
      </c>
      <c r="DR16" s="20">
        <f t="shared" si="65"/>
        <v>3</v>
      </c>
      <c r="DS16" s="20">
        <f t="shared" si="66"/>
        <v>2</v>
      </c>
      <c r="DT16" s="20">
        <f t="shared" si="67"/>
        <v>0</v>
      </c>
      <c r="DU16" s="20">
        <f t="shared" si="68"/>
        <v>3</v>
      </c>
      <c r="DV16" s="20">
        <f t="shared" si="69"/>
        <v>1</v>
      </c>
      <c r="DW16" s="20"/>
      <c r="DX16" s="20">
        <f t="shared" si="143"/>
        <v>3</v>
      </c>
      <c r="DY16" s="20">
        <f t="shared" si="144"/>
        <v>2</v>
      </c>
      <c r="DZ16" s="20">
        <f t="shared" si="145"/>
        <v>1</v>
      </c>
      <c r="EA16" s="20">
        <f t="shared" si="146"/>
        <v>3</v>
      </c>
      <c r="EB16" s="20">
        <f t="shared" si="147"/>
        <v>3</v>
      </c>
      <c r="EC16" s="20">
        <f t="shared" si="148"/>
        <v>2</v>
      </c>
      <c r="ED16" s="20">
        <f t="shared" si="149"/>
        <v>3</v>
      </c>
      <c r="EE16" s="20">
        <f t="shared" si="150"/>
        <v>3</v>
      </c>
      <c r="EF16" s="20">
        <f t="shared" si="151"/>
        <v>3</v>
      </c>
      <c r="EG16" s="20">
        <f t="shared" si="152"/>
        <v>3</v>
      </c>
      <c r="EH16" s="20">
        <f t="shared" si="153"/>
        <v>3</v>
      </c>
      <c r="EI16" s="20">
        <f t="shared" si="154"/>
        <v>2</v>
      </c>
      <c r="EJ16" s="20">
        <f t="shared" si="155"/>
        <v>1</v>
      </c>
      <c r="EK16" s="20">
        <f t="shared" si="156"/>
        <v>3</v>
      </c>
      <c r="EL16" s="20">
        <f t="shared" si="157"/>
        <v>3</v>
      </c>
      <c r="EM16" s="20">
        <f t="shared" si="158"/>
        <v>2</v>
      </c>
      <c r="EN16" s="20">
        <f t="shared" si="159"/>
        <v>3</v>
      </c>
      <c r="EO16" s="20">
        <f t="shared" si="160"/>
        <v>2</v>
      </c>
      <c r="EP16" s="20">
        <f t="shared" si="161"/>
        <v>3</v>
      </c>
      <c r="EQ16" s="20">
        <f t="shared" si="162"/>
        <v>3</v>
      </c>
      <c r="ER16" s="20">
        <f t="shared" si="163"/>
        <v>3</v>
      </c>
      <c r="ES16" s="20">
        <f t="shared" si="164"/>
        <v>2</v>
      </c>
      <c r="ET16" s="20">
        <f t="shared" si="165"/>
        <v>3</v>
      </c>
      <c r="EU16" s="20">
        <f t="shared" si="166"/>
        <v>2</v>
      </c>
      <c r="EV16" s="20">
        <f t="shared" si="167"/>
        <v>3</v>
      </c>
      <c r="EW16" s="20">
        <f t="shared" si="168"/>
        <v>2</v>
      </c>
      <c r="EX16" s="20">
        <f t="shared" si="169"/>
        <v>3</v>
      </c>
      <c r="EY16" s="20">
        <f t="shared" si="170"/>
        <v>3</v>
      </c>
      <c r="EZ16" s="20">
        <f t="shared" si="171"/>
        <v>3</v>
      </c>
      <c r="FA16" s="20">
        <f t="shared" si="172"/>
        <v>3</v>
      </c>
      <c r="FB16" s="20">
        <f t="shared" si="173"/>
        <v>1</v>
      </c>
      <c r="FC16" s="20">
        <f t="shared" si="174"/>
        <v>3</v>
      </c>
      <c r="FD16" s="20">
        <f t="shared" si="175"/>
        <v>1</v>
      </c>
      <c r="FE16" s="20">
        <f t="shared" si="176"/>
        <v>3</v>
      </c>
      <c r="FF16" s="20">
        <f t="shared" si="177"/>
        <v>3</v>
      </c>
      <c r="FG16" s="20">
        <f t="shared" si="178"/>
        <v>3</v>
      </c>
      <c r="FH16" s="20">
        <f t="shared" si="179"/>
        <v>3</v>
      </c>
      <c r="FI16" s="20">
        <f t="shared" si="180"/>
        <v>3</v>
      </c>
      <c r="FJ16" s="20">
        <f t="shared" si="181"/>
        <v>3</v>
      </c>
      <c r="FK16" s="20">
        <f t="shared" si="182"/>
        <v>3</v>
      </c>
      <c r="FL16" s="20">
        <f t="shared" si="183"/>
        <v>1</v>
      </c>
      <c r="FM16" s="20">
        <f t="shared" si="184"/>
        <v>3</v>
      </c>
      <c r="FN16" s="20">
        <f t="shared" si="185"/>
        <v>1</v>
      </c>
      <c r="FO16" s="20">
        <f t="shared" si="186"/>
        <v>3</v>
      </c>
      <c r="FP16" s="20">
        <f t="shared" si="187"/>
        <v>3</v>
      </c>
      <c r="FQ16" s="20">
        <f t="shared" si="188"/>
        <v>2</v>
      </c>
      <c r="FR16" s="20">
        <f t="shared" si="189"/>
        <v>1</v>
      </c>
      <c r="FS16" s="20">
        <f t="shared" si="190"/>
        <v>3</v>
      </c>
      <c r="FT16" s="20">
        <f t="shared" si="191"/>
        <v>3</v>
      </c>
      <c r="FU16" s="20">
        <f t="shared" si="192"/>
        <v>3</v>
      </c>
      <c r="FV16" s="20"/>
      <c r="FW16" s="20">
        <f t="shared" si="70"/>
        <v>0</v>
      </c>
      <c r="FX16" s="20">
        <f t="shared" si="71"/>
        <v>1</v>
      </c>
      <c r="FY16" s="20">
        <f t="shared" si="72"/>
        <v>0</v>
      </c>
      <c r="FZ16" s="20">
        <f t="shared" si="73"/>
        <v>0</v>
      </c>
      <c r="GA16" s="20">
        <f t="shared" si="74"/>
        <v>0</v>
      </c>
      <c r="GB16" s="20">
        <f t="shared" si="75"/>
        <v>1</v>
      </c>
      <c r="GC16" s="20">
        <f t="shared" si="76"/>
        <v>0</v>
      </c>
      <c r="GD16" s="20">
        <f t="shared" si="77"/>
        <v>1</v>
      </c>
      <c r="GE16" s="20">
        <f t="shared" si="78"/>
        <v>0</v>
      </c>
      <c r="GF16" s="20">
        <f t="shared" si="79"/>
        <v>0</v>
      </c>
      <c r="GG16" s="20">
        <f t="shared" si="80"/>
        <v>1</v>
      </c>
      <c r="GH16" s="20">
        <f t="shared" si="81"/>
        <v>1</v>
      </c>
      <c r="GI16" s="20">
        <f t="shared" si="82"/>
        <v>1</v>
      </c>
      <c r="GJ16" s="20">
        <f t="shared" si="83"/>
        <v>0</v>
      </c>
      <c r="GK16" s="20">
        <f t="shared" si="84"/>
        <v>0</v>
      </c>
      <c r="GL16" s="20">
        <f t="shared" si="85"/>
        <v>0</v>
      </c>
      <c r="GM16" s="20">
        <f t="shared" si="86"/>
        <v>1</v>
      </c>
      <c r="GN16" s="20">
        <f t="shared" si="87"/>
        <v>0</v>
      </c>
      <c r="GO16" s="20">
        <f t="shared" si="88"/>
        <v>0</v>
      </c>
      <c r="GP16" s="20">
        <f t="shared" si="89"/>
        <v>0</v>
      </c>
      <c r="GQ16" s="20">
        <f t="shared" si="90"/>
        <v>1</v>
      </c>
      <c r="GR16" s="20">
        <f t="shared" si="91"/>
        <v>1</v>
      </c>
      <c r="GS16" s="20">
        <f t="shared" si="92"/>
        <v>0</v>
      </c>
      <c r="GT16" s="20">
        <f t="shared" si="93"/>
        <v>0</v>
      </c>
      <c r="GU16" s="20">
        <f t="shared" si="94"/>
        <v>0</v>
      </c>
      <c r="GV16" s="20"/>
      <c r="GW16" s="20">
        <f t="shared" si="95"/>
        <v>1</v>
      </c>
      <c r="GX16" s="20">
        <f t="shared" si="96"/>
        <v>2</v>
      </c>
      <c r="GY16" s="20">
        <f t="shared" si="97"/>
        <v>3</v>
      </c>
      <c r="GZ16" s="20">
        <f t="shared" si="98"/>
        <v>1</v>
      </c>
      <c r="HA16" s="20">
        <f t="shared" si="99"/>
        <v>2</v>
      </c>
      <c r="IG16" s="24"/>
      <c r="IH16" s="24"/>
      <c r="II16" s="24"/>
      <c r="IR16" s="24"/>
      <c r="IS16" s="24"/>
      <c r="IT16" s="24"/>
      <c r="IU16" s="24"/>
      <c r="IV16" s="24"/>
      <c r="IW16" s="24"/>
      <c r="JH16" s="63">
        <f t="shared" si="128"/>
        <v>0</v>
      </c>
      <c r="JI16" s="63">
        <f t="shared" si="129"/>
        <v>0</v>
      </c>
      <c r="JJ16" s="63">
        <f t="shared" si="130"/>
        <v>1</v>
      </c>
      <c r="JK16" s="63">
        <f t="shared" si="131"/>
        <v>1</v>
      </c>
      <c r="JL16" s="63">
        <f t="shared" si="132"/>
        <v>0</v>
      </c>
      <c r="JM16" s="63">
        <f t="shared" si="133"/>
        <v>2</v>
      </c>
      <c r="JN16" s="65">
        <f t="shared" si="134"/>
        <v>1</v>
      </c>
      <c r="JO16" s="65">
        <f t="shared" si="135"/>
        <v>1</v>
      </c>
      <c r="JP16" s="65">
        <f t="shared" si="136"/>
        <v>3</v>
      </c>
      <c r="JQ16" s="65">
        <f t="shared" si="137"/>
        <v>0</v>
      </c>
      <c r="JR16" s="65">
        <f t="shared" si="138"/>
        <v>0</v>
      </c>
      <c r="JS16" s="65">
        <f t="shared" si="139"/>
        <v>1</v>
      </c>
      <c r="JT16" s="65">
        <f t="shared" si="140"/>
        <v>1</v>
      </c>
      <c r="JU16" s="65">
        <f t="shared" si="141"/>
        <v>0</v>
      </c>
      <c r="JV16" s="65">
        <f t="shared" si="142"/>
        <v>2</v>
      </c>
      <c r="JW16" s="65" t="b">
        <f t="shared" ref="JW16" si="311">IF(JH16&gt;JH17,6,IF(AND(JH16=JH17,JI16&gt;JI17),7,IF(AND(JH16=JH17,JI16=JI17,JJ16&gt;JJ17),7,IF(AND(JH16=JH17,JI16=JI17,JJ16=JJ17),6))))</f>
        <v>0</v>
      </c>
      <c r="JX16" s="65">
        <f t="shared" ref="JX16" si="312">IF(JH16&lt;JH17,4,IF(AND(JH16=JH17,JI16&lt;JI17),5,IF(AND(JH16=JH17,JI16=JI17,JJ16&lt;JJ17),6,0)))</f>
        <v>4</v>
      </c>
      <c r="JZ16" s="65">
        <f t="shared" ref="JZ16" si="313">IF(JK16&gt;JK17,6,IF(AND(JK16=JK17,JL16&gt;JL17),7,IF(AND(JK16=JK17,JL16=JL17,JM16&gt;JM17),7,IF(AND(JK16=JK17,JL16=JL17,JM16=JM17),6))))</f>
        <v>6</v>
      </c>
      <c r="KA16" s="65">
        <f t="shared" ref="KA16" si="314">IF(JK16&lt;JK17,4,IF(AND(JK16=JK17,JL16&lt;JL17),5,IF(AND(JK16=JK17,JL16=JL17,JM16&lt;JM17),6,0)))</f>
        <v>0</v>
      </c>
      <c r="KC16" s="65">
        <f t="shared" ref="KC16" si="315">IF(JN16&gt;JN17,6,IF(AND(JN16=JN17,JO16&gt;JO17),7,IF(AND(JN16=JN17,JO16=JO17,JP16&gt;JP17),7,IF(AND(JN16=JN17,JO16=JO17,JP16=JP17),6))))</f>
        <v>6</v>
      </c>
      <c r="KD16" s="65">
        <f t="shared" ref="KD16" si="316">IF(JN16&lt;JN17,4,IF(AND(JN16=JN17,JO16&lt;JO17),5,IF(AND(JN16=JN17,JO16=JO17,JP16&lt;JP17),6,0)))</f>
        <v>0</v>
      </c>
      <c r="KF16" s="65">
        <f t="shared" ref="KF16" si="317">IF(JQ16&gt;JQ17,6,IF(AND(JQ16=JQ17,JR16&gt;JR17),7,IF(AND(JQ16=JQ17,JR16=JR17,JS16&gt;JS17),7,IF(AND(JQ16=JQ17,JR16=JR17,JS16=JS17),6))))</f>
        <v>7</v>
      </c>
      <c r="KG16" s="65">
        <f t="shared" ref="KG16" si="318">IF(JQ16&lt;JQ17,4,IF(AND(JQ16=JQ17,JR16&lt;JR17),5,IF(AND(JQ16=JQ17,JR16=JR17,JS16&lt;JS17),6,0)))</f>
        <v>0</v>
      </c>
      <c r="KI16" s="65">
        <f t="shared" ref="KI16" si="319">IF(JT16&gt;JT17,6,IF(AND(JT16=JT17,JU16&gt;JU17),7,IF(AND(JT16=JT17,JU16=JU17,JV16&gt;JV17),7,IF(AND(JT16=JT17,JU16=JU17,JV16=JV17),6))))</f>
        <v>6</v>
      </c>
      <c r="KJ16" s="65">
        <f t="shared" ref="KJ16" si="320">IF(JT16&lt;JT17,4,IF(AND(JT16=JT17,JU16&lt;JU17),5,IF(AND(JT16=JT17,JU16=JU17,JV16&lt;JV17),6,0)))</f>
        <v>0</v>
      </c>
    </row>
    <row r="17" spans="1:296" s="9" customFormat="1" ht="15.75" thickBot="1" x14ac:dyDescent="0.3">
      <c r="A17" s="9">
        <v>16</v>
      </c>
      <c r="B17" s="9" t="str">
        <f>IF('p1'!B18&lt;&gt;"",'p1'!B18,"")</f>
        <v>phenyx</v>
      </c>
      <c r="C17" s="9">
        <f>VALUE(MID('p1'!C18,1,1))</f>
        <v>6</v>
      </c>
      <c r="D17" s="9">
        <f>VALUE(MID('p1'!C18,2,1))</f>
        <v>4</v>
      </c>
      <c r="E17" s="9">
        <f>VALUE(MID('p1'!C18,3,1))</f>
        <v>6</v>
      </c>
      <c r="F17" s="9">
        <f>VALUE(MID('p1'!C18,4,1))</f>
        <v>4</v>
      </c>
      <c r="G17" s="9">
        <f>VALUE(MID('p1'!C18,5,1))</f>
        <v>0</v>
      </c>
      <c r="H17" s="9">
        <f>VALUE(MID('p1'!C18,6,1))</f>
        <v>0</v>
      </c>
      <c r="I17" s="9">
        <f>VALUE(MID('p1'!C18,7,1))</f>
        <v>0</v>
      </c>
      <c r="J17" s="9">
        <f>VALUE(MID('p1'!C18,8,1))</f>
        <v>0</v>
      </c>
      <c r="K17" s="9">
        <f>VALUE(MID('p1'!C18,9,1))</f>
        <v>0</v>
      </c>
      <c r="L17" s="9">
        <f>VALUE(MID('p1'!C18,10,1))</f>
        <v>0</v>
      </c>
      <c r="M17" s="9">
        <f>VALUE(MID('p1'!C18,12,1))</f>
        <v>4</v>
      </c>
      <c r="N17" s="9">
        <f>VALUE(MID('p1'!C18,13,1))</f>
        <v>6</v>
      </c>
      <c r="O17" s="9">
        <f>VALUE(MID('p1'!C18,14,1))</f>
        <v>4</v>
      </c>
      <c r="P17" s="9">
        <f>VALUE(MID('p1'!C18,15,1))</f>
        <v>6</v>
      </c>
      <c r="Q17" s="9">
        <f>VALUE(MID('p1'!C18,16,1))</f>
        <v>6</v>
      </c>
      <c r="R17" s="9">
        <f>VALUE(MID('p1'!C18,17,1))</f>
        <v>4</v>
      </c>
      <c r="S17" s="9">
        <f>VALUE(MID('p1'!C18,18,1))</f>
        <v>4</v>
      </c>
      <c r="T17" s="9">
        <f>VALUE(MID('p1'!C18,19,1))</f>
        <v>6</v>
      </c>
      <c r="U17" s="9">
        <f>VALUE(MID('p1'!C18,20,1))</f>
        <v>0</v>
      </c>
      <c r="V17" s="9">
        <f>VALUE(MID('p1'!C18,21,1))</f>
        <v>0</v>
      </c>
      <c r="W17" s="9">
        <f>VALUE(MID('p1'!C18,23,1))</f>
        <v>4</v>
      </c>
      <c r="X17" s="9">
        <f>VALUE(MID('p1'!C18,24,1))</f>
        <v>6</v>
      </c>
      <c r="Y17" s="9">
        <f>VALUE(MID('p1'!C18,25,1))</f>
        <v>4</v>
      </c>
      <c r="Z17" s="13">
        <f>VALUE(MID('p1'!C18,26,1))</f>
        <v>6</v>
      </c>
      <c r="AA17" s="14">
        <f>VALUE(MID('p1'!C18,27,1))</f>
        <v>4</v>
      </c>
      <c r="AB17" s="13">
        <f>VALUE(MID('p1'!C18,28,1))</f>
        <v>6</v>
      </c>
      <c r="AC17" s="13">
        <f>VALUE(MID('p1'!C18,29,1))</f>
        <v>0</v>
      </c>
      <c r="AD17" s="14">
        <f>VALUE(MID('p1'!C18,30,1))</f>
        <v>0</v>
      </c>
      <c r="AE17" s="13">
        <f>VALUE(MID('p1'!C18,31,1))</f>
        <v>0</v>
      </c>
      <c r="AF17" s="13">
        <f>VALUE(MID('p1'!C18,32,1))</f>
        <v>0</v>
      </c>
      <c r="AG17" s="14">
        <f>VALUE(MID('p1'!C18,34,1))</f>
        <v>6</v>
      </c>
      <c r="AH17" s="13">
        <f>VALUE(MID('p1'!C18,35,1))</f>
        <v>4</v>
      </c>
      <c r="AI17" s="13">
        <f>VALUE(MID('p1'!C18,36,1))</f>
        <v>4</v>
      </c>
      <c r="AJ17" s="14">
        <f>VALUE(MID('p1'!C18,37,1))</f>
        <v>6</v>
      </c>
      <c r="AK17" s="13">
        <f>VALUE(MID('p1'!C18,38,1))</f>
        <v>6</v>
      </c>
      <c r="AL17" s="13">
        <f>VALUE(MID('p1'!C18,39,1))</f>
        <v>4</v>
      </c>
      <c r="AM17" s="14">
        <f>VALUE(MID('p1'!C18,40,1))</f>
        <v>0</v>
      </c>
      <c r="AN17" s="13">
        <f>VALUE(MID('p1'!C18,41,1))</f>
        <v>0</v>
      </c>
      <c r="AO17" s="13" t="e">
        <f>VALUE(MID('p1'!C18,42,1))</f>
        <v>#VALUE!</v>
      </c>
      <c r="AP17" s="14">
        <f>VALUE(MID('p1'!C18,43,1))</f>
        <v>4</v>
      </c>
      <c r="AQ17" s="13">
        <f>VALUE(MID('p1'!C18,45,1))</f>
        <v>6</v>
      </c>
      <c r="AR17" s="13">
        <f>VALUE(MID('p1'!C18,46,1))</f>
        <v>4</v>
      </c>
      <c r="AS17" s="14">
        <f>VALUE(MID('p1'!C18,47,1))</f>
        <v>4</v>
      </c>
      <c r="AT17" s="13">
        <f>VALUE(MID('p1'!C18,48,1))</f>
        <v>6</v>
      </c>
      <c r="AU17" s="13">
        <f>VALUE(MID('p1'!C18,49,1))</f>
        <v>6</v>
      </c>
      <c r="AV17" s="14">
        <f>VALUE(MID('p1'!C18,50,1))</f>
        <v>4</v>
      </c>
      <c r="AW17" s="13">
        <f>VALUE(MID('p1'!C18,51,1))</f>
        <v>4</v>
      </c>
      <c r="AX17" s="13">
        <f>VALUE(MID('p1'!C18,52,1))</f>
        <v>6</v>
      </c>
      <c r="AY17" s="14" t="e">
        <f>VALUE(MID('p1'!C18,53,1))</f>
        <v>#VALUE!</v>
      </c>
      <c r="AZ17" s="13" t="e">
        <f>VALUE(MID('p1'!C18,54,1))</f>
        <v>#VALUE!</v>
      </c>
      <c r="BB17" s="36">
        <f t="shared" si="0"/>
        <v>6</v>
      </c>
      <c r="BC17" s="37">
        <f t="shared" si="1"/>
        <v>6</v>
      </c>
      <c r="BD17" s="48">
        <f t="shared" si="2"/>
        <v>6</v>
      </c>
      <c r="BE17" s="48">
        <f t="shared" si="3"/>
        <v>6</v>
      </c>
      <c r="BF17" s="38">
        <f t="shared" si="4"/>
        <v>4</v>
      </c>
      <c r="BG17" s="18"/>
      <c r="BH17" s="18">
        <f t="shared" si="5"/>
        <v>1</v>
      </c>
      <c r="BI17" s="18">
        <f t="shared" si="6"/>
        <v>1</v>
      </c>
      <c r="BJ17" s="18">
        <f t="shared" si="7"/>
        <v>0</v>
      </c>
      <c r="BK17" s="18">
        <f t="shared" si="8"/>
        <v>0</v>
      </c>
      <c r="BL17" s="18">
        <f t="shared" si="9"/>
        <v>0</v>
      </c>
      <c r="BM17" s="18">
        <f t="shared" si="10"/>
        <v>0</v>
      </c>
      <c r="BN17" s="18">
        <f t="shared" si="11"/>
        <v>0</v>
      </c>
      <c r="BO17" s="18">
        <f t="shared" si="12"/>
        <v>0</v>
      </c>
      <c r="BP17" s="18">
        <f t="shared" si="13"/>
        <v>0</v>
      </c>
      <c r="BQ17" s="18">
        <f t="shared" si="14"/>
        <v>0</v>
      </c>
      <c r="BR17" s="18">
        <f t="shared" si="15"/>
        <v>0</v>
      </c>
      <c r="BS17" s="18">
        <f t="shared" si="16"/>
        <v>0</v>
      </c>
      <c r="BT17" s="18">
        <f t="shared" si="17"/>
        <v>1</v>
      </c>
      <c r="BU17" s="18">
        <f t="shared" si="18"/>
        <v>0</v>
      </c>
      <c r="BV17" s="18">
        <f t="shared" si="19"/>
        <v>0</v>
      </c>
      <c r="BW17" s="18">
        <f t="shared" si="20"/>
        <v>1</v>
      </c>
      <c r="BX17" s="18">
        <f t="shared" si="21"/>
        <v>1</v>
      </c>
      <c r="BY17" s="18">
        <f t="shared" si="22"/>
        <v>0</v>
      </c>
      <c r="BZ17" s="18">
        <f t="shared" si="23"/>
        <v>1</v>
      </c>
      <c r="CA17" s="18">
        <f t="shared" si="24"/>
        <v>0</v>
      </c>
      <c r="CB17" s="18">
        <f t="shared" si="25"/>
        <v>0</v>
      </c>
      <c r="CC17" s="18">
        <f t="shared" si="26"/>
        <v>0</v>
      </c>
      <c r="CD17" s="18">
        <f t="shared" si="27"/>
        <v>0</v>
      </c>
      <c r="CE17" s="18">
        <f t="shared" si="28"/>
        <v>0</v>
      </c>
      <c r="CF17" s="18">
        <f t="shared" si="29"/>
        <v>0</v>
      </c>
      <c r="CG17" s="18">
        <f t="shared" si="30"/>
        <v>1</v>
      </c>
      <c r="CH17" s="18">
        <f t="shared" si="31"/>
        <v>1</v>
      </c>
      <c r="CI17" s="18">
        <f t="shared" si="32"/>
        <v>1</v>
      </c>
      <c r="CJ17" s="18">
        <f t="shared" si="33"/>
        <v>0</v>
      </c>
      <c r="CK17" s="18">
        <f t="shared" si="34"/>
        <v>0</v>
      </c>
      <c r="CL17" s="18">
        <f t="shared" si="35"/>
        <v>1</v>
      </c>
      <c r="CM17" s="18">
        <f t="shared" si="36"/>
        <v>0</v>
      </c>
      <c r="CN17" s="18">
        <f t="shared" si="37"/>
        <v>1</v>
      </c>
      <c r="CO17" s="18">
        <f t="shared" si="38"/>
        <v>0</v>
      </c>
      <c r="CP17" s="18" t="e">
        <f t="shared" si="39"/>
        <v>#VALUE!</v>
      </c>
      <c r="CQ17" s="18">
        <f t="shared" si="40"/>
        <v>0</v>
      </c>
      <c r="CR17" s="18">
        <f t="shared" si="41"/>
        <v>1</v>
      </c>
      <c r="CS17" s="18">
        <f t="shared" si="42"/>
        <v>0</v>
      </c>
      <c r="CT17" s="18">
        <f t="shared" si="43"/>
        <v>0</v>
      </c>
      <c r="CU17" s="18" t="e">
        <f t="shared" si="44"/>
        <v>#VALUE!</v>
      </c>
      <c r="CV17" s="18">
        <f t="shared" si="45"/>
        <v>1</v>
      </c>
      <c r="CW17" s="18">
        <f t="shared" si="46"/>
        <v>0</v>
      </c>
      <c r="CX17" s="18">
        <f t="shared" si="47"/>
        <v>1</v>
      </c>
      <c r="CY17" s="18">
        <f t="shared" si="48"/>
        <v>0</v>
      </c>
      <c r="CZ17" s="18" t="e">
        <f t="shared" si="49"/>
        <v>#VALUE!</v>
      </c>
      <c r="DA17" s="18">
        <f t="shared" si="50"/>
        <v>0</v>
      </c>
      <c r="DB17" s="18">
        <f t="shared" si="51"/>
        <v>1</v>
      </c>
      <c r="DC17" s="18">
        <f t="shared" si="52"/>
        <v>0</v>
      </c>
      <c r="DD17" s="18">
        <f t="shared" si="53"/>
        <v>1</v>
      </c>
      <c r="DE17" s="18" t="e">
        <f t="shared" si="54"/>
        <v>#VALUE!</v>
      </c>
      <c r="DF17" s="18"/>
      <c r="DG17" s="20">
        <f t="shared" si="55"/>
        <v>1</v>
      </c>
      <c r="DH17" s="20">
        <f t="shared" si="56"/>
        <v>2</v>
      </c>
      <c r="DI17" s="20">
        <f t="shared" si="57"/>
        <v>2</v>
      </c>
      <c r="DJ17" s="20">
        <f t="shared" si="58"/>
        <v>1</v>
      </c>
      <c r="DK17" s="20" t="str">
        <f t="shared" si="59"/>
        <v>ng</v>
      </c>
      <c r="DL17" s="20"/>
      <c r="DM17" s="20">
        <f t="shared" si="60"/>
        <v>2</v>
      </c>
      <c r="DN17" s="20">
        <f t="shared" si="61"/>
        <v>0</v>
      </c>
      <c r="DO17" s="20">
        <f t="shared" si="62"/>
        <v>1</v>
      </c>
      <c r="DP17" s="20">
        <f t="shared" si="63"/>
        <v>3</v>
      </c>
      <c r="DQ17" s="20">
        <f t="shared" si="64"/>
        <v>0</v>
      </c>
      <c r="DR17" s="20">
        <f t="shared" si="65"/>
        <v>3</v>
      </c>
      <c r="DS17" s="20">
        <f t="shared" si="66"/>
        <v>2</v>
      </c>
      <c r="DT17" s="20">
        <f t="shared" si="67"/>
        <v>1</v>
      </c>
      <c r="DU17" s="20">
        <f t="shared" si="68"/>
        <v>2</v>
      </c>
      <c r="DV17" s="20">
        <f t="shared" si="69"/>
        <v>2</v>
      </c>
      <c r="DW17" s="20"/>
      <c r="DX17" s="20">
        <f t="shared" si="143"/>
        <v>1</v>
      </c>
      <c r="DY17" s="20">
        <f t="shared" si="144"/>
        <v>3</v>
      </c>
      <c r="DZ17" s="20">
        <f t="shared" si="145"/>
        <v>1</v>
      </c>
      <c r="EA17" s="20">
        <f t="shared" si="146"/>
        <v>3</v>
      </c>
      <c r="EB17" s="20">
        <f t="shared" si="147"/>
        <v>3</v>
      </c>
      <c r="EC17" s="20">
        <f t="shared" si="148"/>
        <v>3</v>
      </c>
      <c r="ED17" s="20">
        <f t="shared" si="149"/>
        <v>3</v>
      </c>
      <c r="EE17" s="20">
        <f t="shared" si="150"/>
        <v>3</v>
      </c>
      <c r="EF17" s="20">
        <f t="shared" si="151"/>
        <v>3</v>
      </c>
      <c r="EG17" s="20">
        <f t="shared" si="152"/>
        <v>3</v>
      </c>
      <c r="EH17" s="20">
        <f t="shared" si="153"/>
        <v>3</v>
      </c>
      <c r="EI17" s="20">
        <f t="shared" si="154"/>
        <v>2</v>
      </c>
      <c r="EJ17" s="20">
        <f t="shared" si="155"/>
        <v>3</v>
      </c>
      <c r="EK17" s="20">
        <f t="shared" si="156"/>
        <v>2</v>
      </c>
      <c r="EL17" s="20">
        <f t="shared" si="157"/>
        <v>1</v>
      </c>
      <c r="EM17" s="20">
        <f t="shared" si="158"/>
        <v>3</v>
      </c>
      <c r="EN17" s="20">
        <f t="shared" si="159"/>
        <v>3</v>
      </c>
      <c r="EO17" s="20">
        <f t="shared" si="160"/>
        <v>2</v>
      </c>
      <c r="EP17" s="20">
        <f t="shared" si="161"/>
        <v>3</v>
      </c>
      <c r="EQ17" s="20">
        <f t="shared" si="162"/>
        <v>3</v>
      </c>
      <c r="ER17" s="20">
        <f t="shared" si="163"/>
        <v>3</v>
      </c>
      <c r="ES17" s="20">
        <f t="shared" si="164"/>
        <v>2</v>
      </c>
      <c r="ET17" s="20">
        <f t="shared" si="165"/>
        <v>3</v>
      </c>
      <c r="EU17" s="20">
        <f t="shared" si="166"/>
        <v>2</v>
      </c>
      <c r="EV17" s="20">
        <f t="shared" si="167"/>
        <v>3</v>
      </c>
      <c r="EW17" s="20">
        <f t="shared" si="168"/>
        <v>2</v>
      </c>
      <c r="EX17" s="20">
        <f t="shared" si="169"/>
        <v>3</v>
      </c>
      <c r="EY17" s="20">
        <f t="shared" si="170"/>
        <v>3</v>
      </c>
      <c r="EZ17" s="20">
        <f t="shared" si="171"/>
        <v>3</v>
      </c>
      <c r="FA17" s="20">
        <f t="shared" si="172"/>
        <v>3</v>
      </c>
      <c r="FB17" s="20">
        <f t="shared" si="173"/>
        <v>1</v>
      </c>
      <c r="FC17" s="20">
        <f t="shared" si="174"/>
        <v>3</v>
      </c>
      <c r="FD17" s="20">
        <f t="shared" si="175"/>
        <v>3</v>
      </c>
      <c r="FE17" s="20">
        <f t="shared" si="176"/>
        <v>2</v>
      </c>
      <c r="FF17" s="20">
        <f t="shared" si="177"/>
        <v>1</v>
      </c>
      <c r="FG17" s="20">
        <f t="shared" si="178"/>
        <v>3</v>
      </c>
      <c r="FH17" s="20">
        <f t="shared" si="179"/>
        <v>3</v>
      </c>
      <c r="FI17" s="20">
        <f t="shared" si="180"/>
        <v>3</v>
      </c>
      <c r="FJ17" s="20" t="e">
        <f t="shared" si="181"/>
        <v>#VALUE!</v>
      </c>
      <c r="FK17" s="20" t="e">
        <f t="shared" si="182"/>
        <v>#VALUE!</v>
      </c>
      <c r="FL17" s="20">
        <f t="shared" si="183"/>
        <v>1</v>
      </c>
      <c r="FM17" s="20">
        <f t="shared" si="184"/>
        <v>3</v>
      </c>
      <c r="FN17" s="20">
        <f t="shared" si="185"/>
        <v>3</v>
      </c>
      <c r="FO17" s="20">
        <f t="shared" si="186"/>
        <v>2</v>
      </c>
      <c r="FP17" s="20">
        <f t="shared" si="187"/>
        <v>1</v>
      </c>
      <c r="FQ17" s="20">
        <f t="shared" si="188"/>
        <v>3</v>
      </c>
      <c r="FR17" s="20">
        <f t="shared" si="189"/>
        <v>3</v>
      </c>
      <c r="FS17" s="20">
        <f t="shared" si="190"/>
        <v>2</v>
      </c>
      <c r="FT17" s="20" t="e">
        <f t="shared" si="191"/>
        <v>#VALUE!</v>
      </c>
      <c r="FU17" s="20" t="e">
        <f t="shared" si="192"/>
        <v>#VALUE!</v>
      </c>
      <c r="FV17" s="20"/>
      <c r="FW17" s="20">
        <f t="shared" si="70"/>
        <v>1</v>
      </c>
      <c r="FX17" s="20">
        <f t="shared" si="71"/>
        <v>1</v>
      </c>
      <c r="FY17" s="20">
        <f t="shared" si="72"/>
        <v>0</v>
      </c>
      <c r="FZ17" s="20">
        <f t="shared" si="73"/>
        <v>0</v>
      </c>
      <c r="GA17" s="20">
        <f t="shared" si="74"/>
        <v>0</v>
      </c>
      <c r="GB17" s="20">
        <f t="shared" si="75"/>
        <v>1</v>
      </c>
      <c r="GC17" s="20">
        <f t="shared" si="76"/>
        <v>1</v>
      </c>
      <c r="GD17" s="20">
        <f t="shared" si="77"/>
        <v>0</v>
      </c>
      <c r="GE17" s="20">
        <f t="shared" si="78"/>
        <v>0</v>
      </c>
      <c r="GF17" s="20">
        <f t="shared" si="79"/>
        <v>0</v>
      </c>
      <c r="GG17" s="20">
        <f t="shared" si="80"/>
        <v>1</v>
      </c>
      <c r="GH17" s="20">
        <f t="shared" si="81"/>
        <v>1</v>
      </c>
      <c r="GI17" s="20">
        <f t="shared" si="82"/>
        <v>1</v>
      </c>
      <c r="GJ17" s="20">
        <f t="shared" si="83"/>
        <v>0</v>
      </c>
      <c r="GK17" s="20">
        <f t="shared" si="84"/>
        <v>0</v>
      </c>
      <c r="GL17" s="20">
        <f t="shared" si="85"/>
        <v>0</v>
      </c>
      <c r="GM17" s="20">
        <f t="shared" si="86"/>
        <v>0</v>
      </c>
      <c r="GN17" s="20">
        <f t="shared" si="87"/>
        <v>0</v>
      </c>
      <c r="GO17" s="20">
        <f t="shared" si="88"/>
        <v>0</v>
      </c>
      <c r="GP17" s="20" t="e">
        <f t="shared" si="89"/>
        <v>#VALUE!</v>
      </c>
      <c r="GQ17" s="20">
        <f t="shared" si="90"/>
        <v>1</v>
      </c>
      <c r="GR17" s="20">
        <f t="shared" si="91"/>
        <v>0</v>
      </c>
      <c r="GS17" s="20">
        <f t="shared" si="92"/>
        <v>1</v>
      </c>
      <c r="GT17" s="20">
        <f t="shared" si="93"/>
        <v>0</v>
      </c>
      <c r="GU17" s="20" t="e">
        <f t="shared" si="94"/>
        <v>#VALUE!</v>
      </c>
      <c r="GV17" s="20"/>
      <c r="GW17" s="20">
        <f t="shared" si="95"/>
        <v>2</v>
      </c>
      <c r="GX17" s="20">
        <f t="shared" si="96"/>
        <v>2</v>
      </c>
      <c r="GY17" s="20">
        <f t="shared" si="97"/>
        <v>3</v>
      </c>
      <c r="GZ17" s="20">
        <f t="shared" si="98"/>
        <v>0</v>
      </c>
      <c r="HA17" s="20">
        <f t="shared" si="99"/>
        <v>2</v>
      </c>
      <c r="IG17" s="24"/>
      <c r="IH17" s="24"/>
      <c r="II17" s="24"/>
      <c r="IR17" s="24"/>
      <c r="IS17" s="24"/>
      <c r="IT17" s="24"/>
      <c r="IU17" s="24"/>
      <c r="IV17" s="24"/>
      <c r="IW17" s="24"/>
      <c r="JH17" s="63">
        <f t="shared" si="128"/>
        <v>1</v>
      </c>
      <c r="JI17" s="63">
        <f t="shared" si="129"/>
        <v>1</v>
      </c>
      <c r="JJ17" s="63">
        <f t="shared" si="130"/>
        <v>2</v>
      </c>
      <c r="JK17" s="63">
        <f>IF(DH17=$HZ$3,1,0)</f>
        <v>1</v>
      </c>
      <c r="JL17" s="63">
        <f t="shared" si="132"/>
        <v>0</v>
      </c>
      <c r="JM17" s="63">
        <f t="shared" si="133"/>
        <v>2</v>
      </c>
      <c r="JN17" s="65">
        <f>IF(DI17=$HZ$4,1,0)</f>
        <v>1</v>
      </c>
      <c r="JO17" s="65">
        <f t="shared" si="135"/>
        <v>1</v>
      </c>
      <c r="JP17" s="65">
        <f t="shared" si="136"/>
        <v>3</v>
      </c>
      <c r="JQ17" s="65">
        <f t="shared" si="137"/>
        <v>0</v>
      </c>
      <c r="JR17" s="65">
        <f t="shared" si="138"/>
        <v>0</v>
      </c>
      <c r="JS17" s="65">
        <f t="shared" si="139"/>
        <v>0</v>
      </c>
      <c r="JT17" s="65">
        <f t="shared" si="140"/>
        <v>0</v>
      </c>
      <c r="JU17" s="65">
        <f t="shared" si="141"/>
        <v>0</v>
      </c>
      <c r="JV17" s="65">
        <f t="shared" si="142"/>
        <v>2</v>
      </c>
      <c r="JW17" s="65">
        <f t="shared" ref="JW17" si="321">IF(JH16&lt;JH17,6,IF(AND(JH16=JH17,JI16&lt;JI17),7,IF(AND(JH16=JH17,JI16=JI17,JJ16&lt;JJ17),7,IF(AND(JH16=JH17,JI16=JI17,JJ16=JJ17),6))))</f>
        <v>6</v>
      </c>
      <c r="JX17" s="65">
        <f t="shared" ref="JX17" si="322">IF(JH16&gt;JH17,4,IF(AND(JH16=JH17,JI16&gt;JI17),5,IF(AND(JH16=JH17,JI16=JI17,JJ16&gt;JJ17),6,0)))</f>
        <v>0</v>
      </c>
      <c r="JZ17" s="65">
        <f t="shared" ref="JZ17" si="323">IF(JK16&lt;JK17,6,IF(AND(JK16=JK17,JL16&lt;JL17),7,IF(AND(JK16=JK17,JL16=JL17,JM16&lt;JM17),7,IF(AND(JK16=JK17,JL16=JL17,JM16=JM17),6))))</f>
        <v>6</v>
      </c>
      <c r="KA17" s="65">
        <f t="shared" ref="KA17" si="324">IF(JK16&gt;JK17,4,IF(AND(JK16=JK17,JL16&gt;JL17),5,IF(AND(JK16=JK17,JL16=JL17,JM16&gt;JM17),6,0)))</f>
        <v>0</v>
      </c>
      <c r="KC17" s="65">
        <f t="shared" ref="KC17" si="325">IF(JN16&lt;JN17,6,IF(AND(JN16=JN17,JO16&lt;JO17),7,IF(AND(JN16=JN17,JO16=JO17,JP16&lt;JP17),7,IF(AND(JN16=JN17,JO16=JO17,JP16=JP17),6))))</f>
        <v>6</v>
      </c>
      <c r="KD17" s="65">
        <f t="shared" ref="KD17" si="326">IF(JN16&gt;JN17,4,IF(AND(JN16=JN17,JO16&gt;JO17),5,IF(AND(JN16=JN17,JO16=JO17,JP16&gt;JP17),6,0)))</f>
        <v>0</v>
      </c>
      <c r="KF17" s="65" t="b">
        <f t="shared" ref="KF17" si="327">IF(JQ16&lt;JQ17,6,IF(AND(JQ16=JQ17,JR16&lt;JR17),7,IF(AND(JQ16=JQ17,JR16=JR17,JS16&lt;JS17),7,IF(AND(JQ16=JQ17,JR16=JR17,JS16=JS17),6))))</f>
        <v>0</v>
      </c>
      <c r="KG17" s="65">
        <f t="shared" ref="KG17" si="328">IF(JQ16&gt;JQ17,4,IF(AND(JQ16=JQ17,JR16&gt;JR17),5,IF(AND(JQ16=JQ17,JR16=JR17,JS16&gt;JS17),6,0)))</f>
        <v>6</v>
      </c>
      <c r="KI17" s="65" t="b">
        <f t="shared" ref="KI17" si="329">IF(JT16&lt;JT17,6,IF(AND(JT16=JT17,JU16&lt;JU17),7,IF(AND(JT16=JT17,JU16=JU17,JV16&lt;JV17),7,IF(AND(JT16=JT17,JU16=JU17,JV16=JV17),6))))</f>
        <v>0</v>
      </c>
      <c r="KJ17" s="65">
        <f t="shared" ref="KJ17" si="330">IF(JT16&gt;JT17,4,IF(AND(JT16=JT17,JU16&gt;JU17),5,IF(AND(JT16=JT17,JU16=JU17,JV16&gt;JV17),6,0)))</f>
        <v>4</v>
      </c>
    </row>
    <row r="18" spans="1:296" ht="16.5" thickTop="1" thickBot="1" x14ac:dyDescent="0.3">
      <c r="A18" s="3"/>
      <c r="B18" s="9" t="str">
        <f>IF('p1'!B19&lt;&gt;"",'p1'!B19,"")</f>
        <v/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13"/>
      <c r="AB18" s="13"/>
      <c r="AC18" s="13"/>
      <c r="AE18" s="13"/>
      <c r="AF18" s="13"/>
      <c r="AH18" s="13"/>
      <c r="AI18" s="13"/>
      <c r="AK18" s="13"/>
      <c r="AL18" s="13"/>
      <c r="AN18" s="13"/>
      <c r="AO18" s="13"/>
      <c r="AQ18" s="13"/>
      <c r="AR18" s="13"/>
      <c r="AT18" s="13"/>
      <c r="AU18" s="13"/>
      <c r="AW18" s="13"/>
      <c r="AX18" s="13"/>
      <c r="AZ18" s="13"/>
      <c r="HI18" s="96">
        <v>1</v>
      </c>
      <c r="HJ18" s="96"/>
      <c r="HK18" s="96"/>
      <c r="HL18" s="96">
        <v>2</v>
      </c>
      <c r="HM18" s="96"/>
      <c r="HN18" s="96"/>
      <c r="HO18" s="96">
        <v>3</v>
      </c>
      <c r="HP18" s="96"/>
      <c r="HQ18" s="96"/>
      <c r="HR18" s="96">
        <v>4</v>
      </c>
      <c r="HS18" s="96"/>
      <c r="HT18" s="96"/>
      <c r="HU18" s="96">
        <v>5</v>
      </c>
      <c r="HV18" s="96"/>
      <c r="HW18" s="96"/>
      <c r="HX18" s="18"/>
    </row>
    <row r="19" spans="1:296" s="10" customFormat="1" ht="15.75" thickTop="1" x14ac:dyDescent="0.25">
      <c r="A19" s="9">
        <v>1</v>
      </c>
      <c r="B19" s="9" t="str">
        <f>IF('p1'!B20&lt;&gt;"",'p1'!B20,"")</f>
        <v>Санек</v>
      </c>
      <c r="C19" s="9">
        <f>VALUE(MID('p1'!C20,1,1))</f>
        <v>6</v>
      </c>
      <c r="D19" s="9">
        <f>VALUE(MID('p1'!C20,2,1))</f>
        <v>4</v>
      </c>
      <c r="E19" s="9">
        <f>VALUE(MID('p1'!C20,3,1))</f>
        <v>6</v>
      </c>
      <c r="F19" s="9">
        <f>VALUE(MID('p1'!C20,4,1))</f>
        <v>4</v>
      </c>
      <c r="G19" s="9">
        <f>VALUE(MID('p1'!C20,5,1))</f>
        <v>0</v>
      </c>
      <c r="H19" s="9">
        <f>VALUE(MID('p1'!C20,6,1))</f>
        <v>0</v>
      </c>
      <c r="I19" s="9">
        <f>VALUE(MID('p1'!C20,7,1))</f>
        <v>0</v>
      </c>
      <c r="J19" s="9">
        <f>VALUE(MID('p1'!C20,8,1))</f>
        <v>0</v>
      </c>
      <c r="K19" s="9">
        <f>VALUE(MID('p1'!C20,9,1))</f>
        <v>0</v>
      </c>
      <c r="L19" s="9">
        <f>VALUE(MID('p1'!C20,10,1))</f>
        <v>0</v>
      </c>
      <c r="M19" s="9">
        <f>VALUE(MID('p1'!C20,12,1))</f>
        <v>4</v>
      </c>
      <c r="N19" s="9">
        <f>VALUE(MID('p1'!C20,13,1))</f>
        <v>6</v>
      </c>
      <c r="O19" s="9">
        <f>VALUE(MID('p1'!C20,14,1))</f>
        <v>4</v>
      </c>
      <c r="P19" s="9">
        <f>VALUE(MID('p1'!C20,15,1))</f>
        <v>6</v>
      </c>
      <c r="Q19" s="9">
        <f>VALUE(MID('p1'!C20,16,1))</f>
        <v>0</v>
      </c>
      <c r="R19" s="9">
        <f>VALUE(MID('p1'!C20,17,1))</f>
        <v>0</v>
      </c>
      <c r="S19" s="9">
        <f>VALUE(MID('p1'!C20,18,1))</f>
        <v>0</v>
      </c>
      <c r="T19" s="9">
        <f>VALUE(MID('p1'!C20,19,1))</f>
        <v>0</v>
      </c>
      <c r="U19" s="9">
        <f>VALUE(MID('p1'!C20,20,1))</f>
        <v>0</v>
      </c>
      <c r="V19" s="9">
        <f>VALUE(MID('p1'!C20,21,1))</f>
        <v>0</v>
      </c>
      <c r="W19" s="9">
        <f>VALUE(MID('p1'!C20,23,1))</f>
        <v>6</v>
      </c>
      <c r="X19" s="9">
        <f>VALUE(MID('p1'!C20,24,1))</f>
        <v>4</v>
      </c>
      <c r="Y19" s="9">
        <f>VALUE(MID('p1'!C20,25,1))</f>
        <v>4</v>
      </c>
      <c r="Z19" s="13">
        <f>VALUE(MID('p1'!C20,26,1))</f>
        <v>6</v>
      </c>
      <c r="AA19" s="14">
        <f>VALUE(MID('p1'!C20,27,1))</f>
        <v>6</v>
      </c>
      <c r="AB19" s="13">
        <f>VALUE(MID('p1'!C20,28,1))</f>
        <v>4</v>
      </c>
      <c r="AC19" s="13">
        <f>VALUE(MID('p1'!C20,29,1))</f>
        <v>6</v>
      </c>
      <c r="AD19" s="14">
        <f>VALUE(MID('p1'!C20,30,1))</f>
        <v>4</v>
      </c>
      <c r="AE19" s="13">
        <f>VALUE(MID('p1'!C20,31,1))</f>
        <v>0</v>
      </c>
      <c r="AF19" s="13">
        <f>VALUE(MID('p1'!C20,32,1))</f>
        <v>0</v>
      </c>
      <c r="AG19" s="14">
        <f>VALUE(MID('p1'!C20,34,1))</f>
        <v>4</v>
      </c>
      <c r="AH19" s="13">
        <f>VALUE(MID('p1'!C20,35,1))</f>
        <v>6</v>
      </c>
      <c r="AI19" s="13">
        <f>VALUE(MID('p1'!C20,36,1))</f>
        <v>4</v>
      </c>
      <c r="AJ19" s="14">
        <f>VALUE(MID('p1'!C20,37,1))</f>
        <v>6</v>
      </c>
      <c r="AK19" s="13">
        <f>VALUE(MID('p1'!C20,38,1))</f>
        <v>4</v>
      </c>
      <c r="AL19" s="13">
        <f>VALUE(MID('p1'!C20,39,1))</f>
        <v>6</v>
      </c>
      <c r="AM19" s="14">
        <f>VALUE(MID('p1'!C20,40,1))</f>
        <v>0</v>
      </c>
      <c r="AN19" s="13">
        <f>VALUE(MID('p1'!C20,41,1))</f>
        <v>0</v>
      </c>
      <c r="AO19" s="13">
        <f>VALUE(MID('p1'!C20,42,1))</f>
        <v>0</v>
      </c>
      <c r="AP19" s="14">
        <f>VALUE(MID('p1'!C20,43,1))</f>
        <v>0</v>
      </c>
      <c r="AQ19" s="13">
        <f>VALUE(MID('p1'!C20,45,1))</f>
        <v>6</v>
      </c>
      <c r="AR19" s="13">
        <f>VALUE(MID('p1'!C20,46,1))</f>
        <v>4</v>
      </c>
      <c r="AS19" s="14">
        <f>VALUE(MID('p1'!C20,47,1))</f>
        <v>6</v>
      </c>
      <c r="AT19" s="13">
        <f>VALUE(MID('p1'!C20,48,1))</f>
        <v>4</v>
      </c>
      <c r="AU19" s="13">
        <f>VALUE(MID('p1'!C20,49,1))</f>
        <v>6</v>
      </c>
      <c r="AV19" s="14">
        <f>VALUE(MID('p1'!C20,50,1))</f>
        <v>4</v>
      </c>
      <c r="AW19" s="13">
        <f>VALUE(MID('p1'!C20,51,1))</f>
        <v>0</v>
      </c>
      <c r="AX19" s="13">
        <f>VALUE(MID('p1'!C20,52,1))</f>
        <v>0</v>
      </c>
      <c r="AY19" s="14">
        <f>VALUE(MID('p1'!C20,53,1))</f>
        <v>0</v>
      </c>
      <c r="AZ19" s="13">
        <f>VALUE(MID('p1'!C20,54,1))</f>
        <v>0</v>
      </c>
      <c r="BA19" s="9"/>
      <c r="BB19" s="15">
        <f t="shared" ref="BB19:BB26" si="331">SUMIF(JW19:JX19,"&gt;0",JW19:JX19)</f>
        <v>6</v>
      </c>
      <c r="BC19" s="16">
        <f t="shared" ref="BC19:BC26" si="332">SUMIF(JZ19:KA19,"&gt;0",JZ19:KA19)</f>
        <v>6</v>
      </c>
      <c r="BD19" s="45">
        <f t="shared" ref="BD19:BD26" si="333">SUMIF(KC19:KD19,"&gt;0",KC19:KD19)</f>
        <v>7</v>
      </c>
      <c r="BE19" s="45">
        <f t="shared" ref="BE19:BE26" si="334">SUMIF(KF19:KG19,"&gt;0",KF19:KG19)</f>
        <v>6</v>
      </c>
      <c r="BF19" s="17">
        <f t="shared" ref="BF19:BF26" si="335">SUMIF(KI19:KJ19,"&gt;0",KI19:KJ19)</f>
        <v>6</v>
      </c>
      <c r="BH19" s="18">
        <f t="shared" ref="BH19" si="336">IF(C19&gt;D19,1,0)</f>
        <v>1</v>
      </c>
      <c r="BI19" s="18">
        <f t="shared" ref="BI19" si="337">IF(E19&gt;F19,1,0)</f>
        <v>1</v>
      </c>
      <c r="BJ19" s="18">
        <f t="shared" ref="BJ19" si="338">IF(G19&gt;H19,1,0)</f>
        <v>0</v>
      </c>
      <c r="BK19" s="18">
        <f t="shared" ref="BK19" si="339">IF(I19&gt;J19,1,0)</f>
        <v>0</v>
      </c>
      <c r="BL19" s="18">
        <f t="shared" ref="BL19" si="340">IF(K19&gt;L19,1,0)</f>
        <v>0</v>
      </c>
      <c r="BM19" s="18">
        <f t="shared" ref="BM19" si="341">IF(C19&lt;D19,1,0)</f>
        <v>0</v>
      </c>
      <c r="BN19" s="18">
        <f t="shared" ref="BN19" si="342">IF(E19&lt;F19,1,0)</f>
        <v>0</v>
      </c>
      <c r="BO19" s="18">
        <f t="shared" ref="BO19" si="343">IF(G19&lt;H19,1,0)</f>
        <v>0</v>
      </c>
      <c r="BP19" s="18">
        <f t="shared" ref="BP19" si="344">IF(I19&lt;J19,1,0)</f>
        <v>0</v>
      </c>
      <c r="BQ19" s="18">
        <f t="shared" ref="BQ19" si="345">IF(K19&lt;L19,1,0)</f>
        <v>0</v>
      </c>
      <c r="BR19" s="18">
        <f t="shared" ref="BR19" si="346">IF(M19&gt;N19,1,0)</f>
        <v>0</v>
      </c>
      <c r="BS19" s="18">
        <f t="shared" ref="BS19" si="347">IF(O19&gt;P19,1,0)</f>
        <v>0</v>
      </c>
      <c r="BT19" s="18">
        <f t="shared" ref="BT19" si="348">IF(Q19&gt;R19,1,0)</f>
        <v>0</v>
      </c>
      <c r="BU19" s="18">
        <f t="shared" ref="BU19" si="349">IF(S19&gt;T19,1,0)</f>
        <v>0</v>
      </c>
      <c r="BV19" s="18">
        <f t="shared" ref="BV19" si="350">IF(U19&gt;V19,1,0)</f>
        <v>0</v>
      </c>
      <c r="BW19" s="18">
        <f t="shared" ref="BW19" si="351">IF(M19&lt;N19,1,0)</f>
        <v>1</v>
      </c>
      <c r="BX19" s="18">
        <f t="shared" ref="BX19" si="352">IF(O19&lt;P19,1,0)</f>
        <v>1</v>
      </c>
      <c r="BY19" s="18">
        <f t="shared" ref="BY19" si="353">IF(Q19&lt;R19,1,0)</f>
        <v>0</v>
      </c>
      <c r="BZ19" s="18">
        <f t="shared" ref="BZ19" si="354">IF(S19&lt;T19,1,0)</f>
        <v>0</v>
      </c>
      <c r="CA19" s="18">
        <f t="shared" ref="CA19" si="355">IF(U19&lt;V19,1,0)</f>
        <v>0</v>
      </c>
      <c r="CB19" s="18">
        <f t="shared" ref="CB19" si="356">IF(W19&gt;X19,1,0)</f>
        <v>1</v>
      </c>
      <c r="CC19" s="18">
        <f t="shared" ref="CC19" si="357">IF(Y19&gt;Z19,1,0)</f>
        <v>0</v>
      </c>
      <c r="CD19" s="18">
        <f t="shared" ref="CD19" si="358">IF(AA19&gt;AB19,1,0)</f>
        <v>1</v>
      </c>
      <c r="CE19" s="18">
        <f t="shared" ref="CE19" si="359">IF(AC19&gt;AD19,1,0)</f>
        <v>1</v>
      </c>
      <c r="CF19" s="18">
        <f t="shared" ref="CF19" si="360">IF(AE19&gt;AF19,1,0)</f>
        <v>0</v>
      </c>
      <c r="CG19" s="18">
        <f t="shared" ref="CG19" si="361">IF(W19&lt;X19,1,0)</f>
        <v>0</v>
      </c>
      <c r="CH19" s="18">
        <f t="shared" ref="CH19" si="362">IF(Y19&lt;Z19,1,0)</f>
        <v>1</v>
      </c>
      <c r="CI19" s="18">
        <f t="shared" ref="CI19" si="363">IF(AA19&lt;AB19,1,0)</f>
        <v>0</v>
      </c>
      <c r="CJ19" s="18">
        <f t="shared" ref="CJ19" si="364">IF(AC19&lt;AD19,1,0)</f>
        <v>0</v>
      </c>
      <c r="CK19" s="18">
        <f t="shared" ref="CK19" si="365">IF(AE19&lt;AF19,1,0)</f>
        <v>0</v>
      </c>
      <c r="CL19" s="18">
        <f t="shared" ref="CL19" si="366">IF(AG19&gt;AH19,1,0)</f>
        <v>0</v>
      </c>
      <c r="CM19" s="18">
        <f t="shared" ref="CM19" si="367">IF(AI19&gt;AJ19,1,0)</f>
        <v>0</v>
      </c>
      <c r="CN19" s="18">
        <f t="shared" ref="CN19" si="368">IF(AK19&gt;AL19,1,0)</f>
        <v>0</v>
      </c>
      <c r="CO19" s="18">
        <f t="shared" ref="CO19" si="369">IF(AM19&gt;AN19,1,0)</f>
        <v>0</v>
      </c>
      <c r="CP19" s="18">
        <f t="shared" ref="CP19" si="370">IF(AO19&gt;AP19,1,0)</f>
        <v>0</v>
      </c>
      <c r="CQ19" s="18">
        <f t="shared" ref="CQ19" si="371">IF(AG19&lt;AH19,1,0)</f>
        <v>1</v>
      </c>
      <c r="CR19" s="18">
        <f t="shared" ref="CR19" si="372">IF(AI19&lt;AJ19,1,0)</f>
        <v>1</v>
      </c>
      <c r="CS19" s="18">
        <f t="shared" ref="CS19" si="373">IF(AK19&lt;AL19,1,0)</f>
        <v>1</v>
      </c>
      <c r="CT19" s="18">
        <f t="shared" ref="CT19" si="374">IF(AM19&lt;AN19,1,0)</f>
        <v>0</v>
      </c>
      <c r="CU19" s="18">
        <f t="shared" ref="CU19" si="375">IF(AO19&lt;AP19,1,0)</f>
        <v>0</v>
      </c>
      <c r="CV19" s="18">
        <f t="shared" ref="CV19" si="376">IF(AQ19&gt;AR19,1,0)</f>
        <v>1</v>
      </c>
      <c r="CW19" s="18">
        <f t="shared" ref="CW19" si="377">IF(AS19&gt;AT19,1,0)</f>
        <v>1</v>
      </c>
      <c r="CX19" s="18">
        <f t="shared" ref="CX19" si="378">IF(AU19&gt;AV19,1,0)</f>
        <v>1</v>
      </c>
      <c r="CY19" s="18">
        <f t="shared" ref="CY19" si="379">IF(AW19&gt;AX19,1,0)</f>
        <v>0</v>
      </c>
      <c r="CZ19" s="18">
        <f t="shared" ref="CZ19" si="380">IF(AY19&gt;AZ19,1,0)</f>
        <v>0</v>
      </c>
      <c r="DA19" s="18">
        <f t="shared" ref="DA19" si="381">IF(AQ19&lt;AR19,1,0)</f>
        <v>0</v>
      </c>
      <c r="DB19" s="18">
        <f t="shared" ref="DB19" si="382">IF(AS19&lt;AT19,1,0)</f>
        <v>0</v>
      </c>
      <c r="DC19" s="18">
        <f t="shared" ref="DC19" si="383">IF(AU19&lt;AV19,1,0)</f>
        <v>0</v>
      </c>
      <c r="DD19" s="18">
        <f t="shared" ref="DD19" si="384">IF(AW19&lt;AX19,1,0)</f>
        <v>0</v>
      </c>
      <c r="DE19" s="18">
        <f t="shared" ref="DE19" si="385">IF(AY19&lt;AZ19,1,0)</f>
        <v>0</v>
      </c>
      <c r="DF19" s="18"/>
      <c r="DG19" s="20">
        <f t="shared" ref="DG19:DG26" si="386">IF(DM19&gt;DN19,1,IF(DM19&lt;DN19,2,IF(DM19=DN19,"ng")))</f>
        <v>1</v>
      </c>
      <c r="DH19" s="20">
        <f t="shared" ref="DH19:DH26" si="387">IF(DO19&gt;DP19,1,IF(DO19&lt;DP19,2,IF(DO19=DP19,"ng")))</f>
        <v>2</v>
      </c>
      <c r="DI19" s="20">
        <f t="shared" ref="DI19:DI26" si="388">IF(DQ19&gt;DR19,1,IF(DQ19&lt;DR19,2,IF(DQ19=DR19,"ng")))</f>
        <v>1</v>
      </c>
      <c r="DJ19" s="20">
        <f t="shared" ref="DJ19:DJ26" si="389">IF(DS19&gt;DT19,1,IF(DS19&lt;DT19,2,IF(DS19=DT19,"ng")))</f>
        <v>2</v>
      </c>
      <c r="DK19" s="20">
        <f t="shared" ref="DK19:DK26" si="390">IF(DU19&gt;DV19,1,IF(DU19&lt;DV19,2,IF(DU19=DV19,"ng")))</f>
        <v>1</v>
      </c>
      <c r="DL19" s="20"/>
      <c r="DM19" s="20">
        <f t="shared" ref="DM19:DM26" si="391">SUMIF(BH19:BL19,"&gt;0",BH19:BL19)</f>
        <v>2</v>
      </c>
      <c r="DN19" s="20">
        <f t="shared" ref="DN19:DN26" si="392">SUMIF(BM19:BQ19,"&gt;0",BM19:BQ19)</f>
        <v>0</v>
      </c>
      <c r="DO19" s="20">
        <f t="shared" ref="DO19:DO26" si="393">SUMIF(BR19:BV19,"&gt;0",BR19:BV19)</f>
        <v>0</v>
      </c>
      <c r="DP19" s="20">
        <f t="shared" ref="DP19:DP26" si="394">SUMIF(BW19:CA19,"&gt;0",BW19:CA19)</f>
        <v>2</v>
      </c>
      <c r="DQ19" s="20">
        <f t="shared" ref="DQ19:DQ26" si="395">SUMIF(CB19:CF19,"&gt;0",CB19:CF19)</f>
        <v>3</v>
      </c>
      <c r="DR19" s="20">
        <f t="shared" ref="DR19:DR26" si="396">SUMIF(CG19:CK19,"&gt;0",CG19:CK19)</f>
        <v>1</v>
      </c>
      <c r="DS19" s="20">
        <f t="shared" ref="DS19:DS26" si="397">SUMIF(CL19:CP19,"&gt;0",CL19:CP19)</f>
        <v>0</v>
      </c>
      <c r="DT19" s="20">
        <f t="shared" ref="DT19:DT26" si="398">SUMIF(CQ19:CU19,"&gt;0",CQ19:CU19)</f>
        <v>3</v>
      </c>
      <c r="DU19" s="20">
        <f t="shared" ref="DU19:DU26" si="399">SUMIF(CV19:CZ19,"&gt;0",CV19:CZ19)</f>
        <v>3</v>
      </c>
      <c r="DV19" s="20">
        <f t="shared" ref="DV19:DV26" si="400">SUMIF(DA19:DE19,"&gt;0",DA19:DE19)</f>
        <v>0</v>
      </c>
      <c r="DW19" s="20"/>
      <c r="DX19" s="20">
        <f t="shared" ref="DX19:DX26" si="401">IF(C19&gt;D19,1,3)</f>
        <v>1</v>
      </c>
      <c r="DY19" s="20">
        <f t="shared" ref="DY19:DY26" si="402">IF(C19&lt;D19,2,3)</f>
        <v>3</v>
      </c>
      <c r="DZ19" s="20">
        <f t="shared" ref="DZ19:DZ26" si="403">IF(E19&gt;F19,1,3)</f>
        <v>1</v>
      </c>
      <c r="EA19" s="20">
        <f t="shared" ref="EA19:EA26" si="404">IF(E19&lt;F19,2,3)</f>
        <v>3</v>
      </c>
      <c r="EB19" s="20">
        <f t="shared" ref="EB19:EB26" si="405">IF(G19&gt;H19,1,3)</f>
        <v>3</v>
      </c>
      <c r="EC19" s="20">
        <f t="shared" ref="EC19:EC26" si="406">IF(G19&lt;H19,2,3)</f>
        <v>3</v>
      </c>
      <c r="ED19" s="20">
        <f t="shared" ref="ED19:ED26" si="407">IF(I19&gt;J19,1,3)</f>
        <v>3</v>
      </c>
      <c r="EE19" s="20">
        <f t="shared" ref="EE19:EE26" si="408">IF(I19&lt;J19,2,3)</f>
        <v>3</v>
      </c>
      <c r="EF19" s="20">
        <f t="shared" ref="EF19:EF26" si="409">IF(K19&gt;L19,1,3)</f>
        <v>3</v>
      </c>
      <c r="EG19" s="20">
        <f t="shared" ref="EG19:EG26" si="410">IF(K19&lt;L19,2,3)</f>
        <v>3</v>
      </c>
      <c r="EH19" s="20">
        <f t="shared" ref="EH19:EH26" si="411">IF(M19&gt;N19,1,3)</f>
        <v>3</v>
      </c>
      <c r="EI19" s="20">
        <f t="shared" ref="EI19:EI26" si="412">IF(M19&lt;N19,2,3)</f>
        <v>2</v>
      </c>
      <c r="EJ19" s="20">
        <f t="shared" ref="EJ19:EJ26" si="413">IF(O19&gt;P19,1,3)</f>
        <v>3</v>
      </c>
      <c r="EK19" s="20">
        <f t="shared" ref="EK19:EK26" si="414">IF(O19&lt;P19,2,3)</f>
        <v>2</v>
      </c>
      <c r="EL19" s="20">
        <f t="shared" ref="EL19:EL26" si="415">IF(Q19&gt;R19,1,3)</f>
        <v>3</v>
      </c>
      <c r="EM19" s="20">
        <f t="shared" ref="EM19:EM26" si="416">IF(Q19&lt;R19,2,3)</f>
        <v>3</v>
      </c>
      <c r="EN19" s="20">
        <f t="shared" ref="EN19:EN26" si="417">IF(S19&gt;T19,1,3)</f>
        <v>3</v>
      </c>
      <c r="EO19" s="20">
        <f t="shared" ref="EO19:EO26" si="418">IF(S19&lt;T19,2,3)</f>
        <v>3</v>
      </c>
      <c r="EP19" s="20">
        <f t="shared" ref="EP19:EP26" si="419">IF(U19&gt;V19,1,3)</f>
        <v>3</v>
      </c>
      <c r="EQ19" s="20">
        <f t="shared" ref="EQ19:EQ26" si="420">IF(U19&lt;V19,2,3)</f>
        <v>3</v>
      </c>
      <c r="ER19" s="20">
        <f t="shared" ref="ER19:ER26" si="421">IF(W19&gt;X19,1,3)</f>
        <v>1</v>
      </c>
      <c r="ES19" s="20">
        <f t="shared" ref="ES19:ES26" si="422">IF(W19&lt;X19,2,3)</f>
        <v>3</v>
      </c>
      <c r="ET19" s="20">
        <f t="shared" ref="ET19:ET26" si="423">IF(Y19&gt;Z19,1,3)</f>
        <v>3</v>
      </c>
      <c r="EU19" s="20">
        <f t="shared" ref="EU19:EU26" si="424">IF(Y19&lt;Z19,2,3)</f>
        <v>2</v>
      </c>
      <c r="EV19" s="20">
        <f t="shared" ref="EV19:EV26" si="425">IF(AA19&gt;AB19,1,3)</f>
        <v>1</v>
      </c>
      <c r="EW19" s="20">
        <f t="shared" ref="EW19:EW26" si="426">IF(AA19&lt;AB19,2,3)</f>
        <v>3</v>
      </c>
      <c r="EX19" s="20">
        <f t="shared" ref="EX19:EX26" si="427">IF(AC19&gt;AD19,1,3)</f>
        <v>1</v>
      </c>
      <c r="EY19" s="20">
        <f t="shared" ref="EY19:EY26" si="428">IF(AC19&lt;AD19,2,3)</f>
        <v>3</v>
      </c>
      <c r="EZ19" s="20">
        <f t="shared" ref="EZ19:EZ26" si="429">IF(AE19&gt;AF19,1,3)</f>
        <v>3</v>
      </c>
      <c r="FA19" s="20">
        <f t="shared" ref="FA19:FA26" si="430">IF(AE19&lt;AF19,2,3)</f>
        <v>3</v>
      </c>
      <c r="FB19" s="20">
        <f t="shared" ref="FB19:FB26" si="431">IF(AG19&gt;AH19,1,3)</f>
        <v>3</v>
      </c>
      <c r="FC19" s="20">
        <f t="shared" ref="FC19:FC26" si="432">IF(AG19&lt;AH19,2,3)</f>
        <v>2</v>
      </c>
      <c r="FD19" s="20">
        <f t="shared" ref="FD19:FD26" si="433">IF(AI19&gt;AJ19,1,3)</f>
        <v>3</v>
      </c>
      <c r="FE19" s="20">
        <f t="shared" ref="FE19:FE26" si="434">IF(AI19&lt;AJ19,2,3)</f>
        <v>2</v>
      </c>
      <c r="FF19" s="20">
        <f t="shared" ref="FF19:FF26" si="435">IF(AK19&gt;AL19,1,3)</f>
        <v>3</v>
      </c>
      <c r="FG19" s="20">
        <f t="shared" ref="FG19:FG26" si="436">IF(AK19&lt;AL19,2,3)</f>
        <v>2</v>
      </c>
      <c r="FH19" s="20">
        <f t="shared" ref="FH19:FH26" si="437">IF(AM19&gt;AN19,1,3)</f>
        <v>3</v>
      </c>
      <c r="FI19" s="20">
        <f t="shared" ref="FI19:FI26" si="438">IF(AM19&lt;AN19,2,3)</f>
        <v>3</v>
      </c>
      <c r="FJ19" s="20">
        <f t="shared" ref="FJ19:FJ26" si="439">IF(AO19&gt;AP19,1,3)</f>
        <v>3</v>
      </c>
      <c r="FK19" s="20">
        <f t="shared" ref="FK19:FK26" si="440">IF(AO19&lt;AP19,2,3)</f>
        <v>3</v>
      </c>
      <c r="FL19" s="20">
        <f t="shared" ref="FL19:FL26" si="441">IF(AQ19&gt;AR19,1,3)</f>
        <v>1</v>
      </c>
      <c r="FM19" s="20">
        <f t="shared" ref="FM19:FM26" si="442">IF(AQ19&lt;AR19,2,3)</f>
        <v>3</v>
      </c>
      <c r="FN19" s="20">
        <f t="shared" ref="FN19:FN26" si="443">IF(AS19&gt;AT19,1,3)</f>
        <v>1</v>
      </c>
      <c r="FO19" s="20">
        <f t="shared" ref="FO19:FO26" si="444">IF(AS19&lt;AT19,2,3)</f>
        <v>3</v>
      </c>
      <c r="FP19" s="20">
        <f t="shared" ref="FP19:FP26" si="445">IF(AU19&gt;AV19,1,3)</f>
        <v>1</v>
      </c>
      <c r="FQ19" s="20">
        <f t="shared" ref="FQ19:FQ26" si="446">IF(AU19&lt;AV19,2,3)</f>
        <v>3</v>
      </c>
      <c r="FR19" s="20">
        <f t="shared" ref="FR19:FR26" si="447">IF(AW19&gt;AX19,1,3)</f>
        <v>3</v>
      </c>
      <c r="FS19" s="20">
        <f t="shared" ref="FS19:FS26" si="448">IF(AW19&lt;AX19,2,3)</f>
        <v>3</v>
      </c>
      <c r="FT19" s="20">
        <f t="shared" ref="FT19:FT26" si="449">IF(AY19&gt;AZ19,1,3)</f>
        <v>3</v>
      </c>
      <c r="FU19" s="20">
        <f t="shared" ref="FU19:FU26" si="450">IF(AY19&lt;AZ19,2,3)</f>
        <v>3</v>
      </c>
      <c r="FV19" s="20"/>
      <c r="FW19" s="20">
        <f>IF(OR(DX19=$JB$19,DY19=$JB$19),1,0)</f>
        <v>0</v>
      </c>
      <c r="FX19" s="20">
        <f>IF(OR(DZ19=$JC$19,EA19=$JC$19),1,0)</f>
        <v>1</v>
      </c>
      <c r="FY19" s="20">
        <f>IF(OR(EB19=$JD$19,EC19=$JD$19),1,0)</f>
        <v>0</v>
      </c>
      <c r="FZ19" s="20">
        <f>IF(OR(ED19=$JE$19,EE19=$JE$19),1,0)</f>
        <v>0</v>
      </c>
      <c r="GA19" s="20">
        <f>IF(OR(EF19=$JF$19,EG19=$JF$19),1,0)</f>
        <v>0</v>
      </c>
      <c r="GB19" s="20">
        <f>IF(OR(EH19=$JB$20,EI19=$JB$20),1,0)</f>
        <v>1</v>
      </c>
      <c r="GC19" s="20">
        <f>IF(OR(EJ19=$JC$20,EK19=$JC$20),1,0)</f>
        <v>0</v>
      </c>
      <c r="GD19" s="20">
        <f>IF(OR(EL19=$JD$20,EM19=$JD$20),1,0)</f>
        <v>0</v>
      </c>
      <c r="GE19" s="20">
        <f>IF(OR(EN19=$JE$20,EO19=$JE$20),1,0)</f>
        <v>0</v>
      </c>
      <c r="GF19" s="20">
        <f>IF(OR(EP19=$JF$20,EQ19=$JF$20),1,0)</f>
        <v>0</v>
      </c>
      <c r="GG19" s="20">
        <f>IF(OR(ER19=$JB$21,ES19=$JB$21),1,0)</f>
        <v>1</v>
      </c>
      <c r="GH19" s="20">
        <f>IF(OR(ET19=$JC$21,EU19=$JC$21),1,0)</f>
        <v>1</v>
      </c>
      <c r="GI19" s="20">
        <f>IF(OR(EV19=$JD$21,EW19=$JD$21),1,0)</f>
        <v>0</v>
      </c>
      <c r="GJ19" s="20">
        <f>IF(OR(EX19=$JE$21,EY19=$JE$21),1,0)</f>
        <v>1</v>
      </c>
      <c r="GK19" s="20">
        <f>IF(OR(EZ19=$JF$21,FA19=$JF$21),1,0)</f>
        <v>0</v>
      </c>
      <c r="GL19" s="20">
        <f>IF(OR(FB19=$JB$22,FC19=$JB$22),1,0)</f>
        <v>1</v>
      </c>
      <c r="GM19" s="20">
        <f>IF(OR(FD19=$JC$22,FE19=$JC$22),1,0)</f>
        <v>1</v>
      </c>
      <c r="GN19" s="20">
        <f>IF(OR(FF19=$JD$22,FG19=$JD$22),1,0)</f>
        <v>1</v>
      </c>
      <c r="GO19" s="20">
        <f>IF(OR(FH19=$JE$22,FI19=$JE$22),1,0)</f>
        <v>0</v>
      </c>
      <c r="GP19" s="20">
        <f>IF(OR(FJ19=$JF$22,FK19=$JF$22),1,0)</f>
        <v>0</v>
      </c>
      <c r="GQ19" s="20">
        <f>IF(OR(FL19=$JB$23,FM19=$JB$23),1,0)</f>
        <v>1</v>
      </c>
      <c r="GR19" s="20">
        <f>IF(OR(FN19=$JC$23,FO19=$JC$23),1,0)</f>
        <v>1</v>
      </c>
      <c r="GS19" s="20">
        <f>IF(OR(FP19=$JD$23,FQ19=$JD$23),1,0)</f>
        <v>1</v>
      </c>
      <c r="GT19" s="20">
        <f>IF(OR(FR19=$JE$23,FS19=$JE$23),1,0)</f>
        <v>0</v>
      </c>
      <c r="GU19" s="20">
        <f>IF(OR(FT19=$JF$23,FU19=$JF$23),1,0)</f>
        <v>0</v>
      </c>
      <c r="GV19" s="20"/>
      <c r="GW19" s="20">
        <f t="shared" ref="GW19:GW26" si="451">SUMIF(FW19:GA19,"&gt;0",FW19:GA19)</f>
        <v>1</v>
      </c>
      <c r="GX19" s="20">
        <f t="shared" ref="GX19:GX26" si="452">SUMIF(GB19:GF19,"&gt;0",GB19:GF19)</f>
        <v>1</v>
      </c>
      <c r="GY19" s="20">
        <f t="shared" ref="GY19:GY26" si="453">SUMIF(GG19:GK19,"&gt;0",GG19:GK19)</f>
        <v>3</v>
      </c>
      <c r="GZ19" s="20">
        <f t="shared" ref="GZ19:GZ26" si="454">SUMIF(GL19:GP19,"&gt;0",GL19:GP19)</f>
        <v>3</v>
      </c>
      <c r="HA19" s="20">
        <f t="shared" ref="HA19:HA26" si="455">SUMIF(GQ19:GU19,"&gt;0",GQ19:GU19)</f>
        <v>3</v>
      </c>
      <c r="HC19" s="117" t="s">
        <v>43</v>
      </c>
      <c r="HD19" s="118"/>
      <c r="HE19" s="118"/>
      <c r="HF19" s="118"/>
      <c r="HG19" s="118"/>
      <c r="HH19" s="119"/>
      <c r="HI19" s="21">
        <v>3</v>
      </c>
      <c r="HJ19" s="66"/>
      <c r="HK19" s="66">
        <v>6</v>
      </c>
      <c r="HL19" s="66">
        <v>6</v>
      </c>
      <c r="HM19" s="66"/>
      <c r="HN19" s="66">
        <v>3</v>
      </c>
      <c r="HO19" s="66">
        <v>6</v>
      </c>
      <c r="HP19" s="66"/>
      <c r="HQ19" s="66">
        <v>3</v>
      </c>
      <c r="HR19" s="21" t="s">
        <v>39</v>
      </c>
      <c r="HS19" s="22"/>
      <c r="HT19" s="22" t="s">
        <v>39</v>
      </c>
      <c r="HU19" s="22" t="s">
        <v>39</v>
      </c>
      <c r="HV19" s="22"/>
      <c r="HW19" s="23" t="s">
        <v>39</v>
      </c>
      <c r="HX19" s="61"/>
      <c r="HZ19" s="9">
        <f t="shared" ref="HZ19:HZ23" si="456">IF(IB19&gt;IC19,1,IF(IB19&lt;IC19,2,IF(IB19=IC19,"ng")))</f>
        <v>1</v>
      </c>
      <c r="IA19" s="9"/>
      <c r="IB19" s="9">
        <f t="shared" ref="IB19:IB23" si="457">SUM(IF19,IH19,IJ19,IL19,IN19)</f>
        <v>2</v>
      </c>
      <c r="IC19" s="9">
        <f t="shared" ref="IC19:IC23" si="458">SUM(IG19,II19,IK19,IM19,IO19)</f>
        <v>1</v>
      </c>
      <c r="ID19" s="9"/>
      <c r="IE19" s="9"/>
      <c r="IF19" s="9">
        <f t="shared" ref="IF19:IF23" si="459">IF(HI19&gt;HK19,1,0)</f>
        <v>0</v>
      </c>
      <c r="IG19" s="24">
        <f t="shared" ref="IG19:IG23" si="460">IF(HI19&lt;HK19,1,0)</f>
        <v>1</v>
      </c>
      <c r="IH19" s="9">
        <f t="shared" ref="IH19:IH23" si="461">IF(HL19&gt;HN19,1,0)</f>
        <v>1</v>
      </c>
      <c r="II19" s="24">
        <f t="shared" ref="II19:II23" si="462">IF(HL19&lt;HN19,1,0)</f>
        <v>0</v>
      </c>
      <c r="IJ19" s="9">
        <f t="shared" ref="IJ19:IJ23" si="463">IF(HO19&gt;HQ19,1,0)</f>
        <v>1</v>
      </c>
      <c r="IK19" s="24">
        <f t="shared" ref="IK19:IK23" si="464">IF(HO19&lt;HQ19,1,0)</f>
        <v>0</v>
      </c>
      <c r="IL19" s="9">
        <f t="shared" ref="IL19:IL23" si="465">IF(HR19&gt;HT19,1,0)</f>
        <v>0</v>
      </c>
      <c r="IM19" s="24">
        <f t="shared" ref="IM19:IM23" si="466">IF(HR19&lt;HT19,1,0)</f>
        <v>0</v>
      </c>
      <c r="IN19" s="9">
        <f t="shared" ref="IN19:IN23" si="467">IF(HU19&gt;HW19,1,0)</f>
        <v>0</v>
      </c>
      <c r="IO19" s="24">
        <f t="shared" ref="IO19:IO23" si="468">IF(HU19&lt;HW19,1,0)</f>
        <v>0</v>
      </c>
      <c r="IP19" s="9"/>
      <c r="IQ19" s="9" t="b">
        <f t="shared" ref="IQ19:IQ23" si="469">IF(HI19&gt;HK19,1)</f>
        <v>0</v>
      </c>
      <c r="IR19" s="24">
        <f t="shared" ref="IR19:IR23" si="470">IF(HI19&lt;HK19,2)</f>
        <v>2</v>
      </c>
      <c r="IS19" s="9">
        <f t="shared" ref="IS19:IS23" si="471">IF(HL19&gt;HN19,1)</f>
        <v>1</v>
      </c>
      <c r="IT19" s="24" t="b">
        <f t="shared" ref="IT19:IT23" si="472">IF(HL19&lt;HN19,2)</f>
        <v>0</v>
      </c>
      <c r="IU19" s="9">
        <f t="shared" ref="IU19:IU23" si="473">IF(HO19&gt;HQ19,1)</f>
        <v>1</v>
      </c>
      <c r="IV19" s="24" t="b">
        <f t="shared" ref="IV19:IV23" si="474">IF(HO19&lt;HQ19,2)</f>
        <v>0</v>
      </c>
      <c r="IW19" s="9" t="b">
        <f t="shared" ref="IW19:IW23" si="475">IF(HR19&gt;HT19,1)</f>
        <v>0</v>
      </c>
      <c r="IX19" s="24" t="b">
        <f t="shared" ref="IX19:IX23" si="476">IF(HR19&lt;HT19,2)</f>
        <v>0</v>
      </c>
      <c r="IY19" s="9" t="b">
        <f t="shared" ref="IY19:IY23" si="477">IF(HU19&gt;HW19,1)</f>
        <v>0</v>
      </c>
      <c r="IZ19" s="24" t="b">
        <f t="shared" ref="IZ19:IZ23" si="478">IF(HU19&lt;HW19,2)</f>
        <v>0</v>
      </c>
      <c r="JA19" s="9"/>
      <c r="JB19" s="9">
        <f t="shared" ref="JB19:JB23" si="479">SUMIF(IQ19:IR19,"&gt;0",IQ19:IR19)</f>
        <v>2</v>
      </c>
      <c r="JC19" s="9">
        <f t="shared" ref="JC19:JC23" si="480">SUMIF(IS19:IT19,"&gt;0",IS19:IT19)</f>
        <v>1</v>
      </c>
      <c r="JD19" s="9">
        <f t="shared" ref="JD19:JD23" si="481">SUMIF(IU19:IV19,"&gt;0",IU19:IV19)</f>
        <v>1</v>
      </c>
      <c r="JE19" s="9">
        <f t="shared" ref="JE19:JE23" si="482">SUMIF(IW19:IX19,"&gt;0",IW19:IX19)</f>
        <v>0</v>
      </c>
      <c r="JF19" s="9">
        <f t="shared" ref="JF19:JF23" si="483">SUMIF(IY19:IZ19,"&gt;0",IY19:IZ19)</f>
        <v>0</v>
      </c>
      <c r="JG19" s="9"/>
      <c r="JH19" s="63">
        <f>IF(DG19=$HZ$19,1,0)</f>
        <v>1</v>
      </c>
      <c r="JI19" s="63">
        <f>IF(AND(DM19=$IB$19,DN19=$IC$19),1,0)</f>
        <v>0</v>
      </c>
      <c r="JJ19" s="63">
        <f t="shared" si="130"/>
        <v>1</v>
      </c>
      <c r="JK19" s="63">
        <f>IF(DH19=$HZ$20,1,0)</f>
        <v>1</v>
      </c>
      <c r="JL19" s="63">
        <f>IF(AND(DO19=$IB$20,DP19=$IC$20),1,0)</f>
        <v>0</v>
      </c>
      <c r="JM19" s="63">
        <f>GX19</f>
        <v>1</v>
      </c>
      <c r="JN19" s="65">
        <f>IF(DI19=$HZ$21,1,0)</f>
        <v>0</v>
      </c>
      <c r="JO19" s="65">
        <f>IF(AND(DQ19=$IB$21,DR19=$IC$21),1,0)</f>
        <v>0</v>
      </c>
      <c r="JP19" s="65">
        <f t="shared" ref="JP19" si="484">GY19</f>
        <v>3</v>
      </c>
      <c r="JQ19" s="65">
        <f>IF(DJ19=$HZ$22,1,0)</f>
        <v>1</v>
      </c>
      <c r="JR19" s="65">
        <f>IF(AND(DS19=$IB$22,DT19=$IC$22),1,0)</f>
        <v>1</v>
      </c>
      <c r="JS19" s="65">
        <f>GZ19</f>
        <v>3</v>
      </c>
      <c r="JT19" s="65">
        <f>IF(DK19=$HZ$23,1,0)</f>
        <v>1</v>
      </c>
      <c r="JU19" s="65">
        <f>IF(AND(DU19=$IB$23,DV19=$IC$23),1,0)</f>
        <v>1</v>
      </c>
      <c r="JV19" s="65">
        <f>HA19</f>
        <v>3</v>
      </c>
      <c r="JW19" s="65">
        <f>IF(JH19&gt;JH20,6,IF(AND(JH19=JH20,JI19&gt;JI20),7,IF(AND(JH19=JH20,JI19=JI20,JJ19&gt;JJ20),7,IF(AND(JH19=JH20,JI19=JI20,JJ19=JJ20),6))))</f>
        <v>6</v>
      </c>
      <c r="JX19" s="65">
        <f t="shared" ref="JX19" si="485">IF(JH19&lt;JH20,4,IF(AND(JH19=JH20,JI19&lt;JI20),5,IF(AND(JH19=JH20,JI19=JI20,JJ19&lt;JJ20),6,0)))</f>
        <v>0</v>
      </c>
      <c r="JY19" s="9"/>
      <c r="JZ19" s="65">
        <f t="shared" ref="JZ19" si="486">IF(JK19&gt;JK20,6,IF(AND(JK19=JK20,JL19&gt;JL20),7,IF(AND(JK19=JK20,JL19=JL20,JM19&gt;JM20),7,IF(AND(JK19=JK20,JL19=JL20,JM19=JM20),6))))</f>
        <v>6</v>
      </c>
      <c r="KA19" s="65">
        <f t="shared" ref="KA19" si="487">IF(JK19&lt;JK20,4,IF(AND(JK19=JK20,JL19&lt;JL20),5,IF(AND(JK19=JK20,JL19=JL20,JM19&lt;JM20),6,0)))</f>
        <v>0</v>
      </c>
      <c r="KB19" s="9"/>
      <c r="KC19" s="65">
        <f t="shared" ref="KC19" si="488">IF(JN19&gt;JN20,6,IF(AND(JN19=JN20,JO19&gt;JO20),7,IF(AND(JN19=JN20,JO19=JO20,JP19&gt;JP20),7,IF(AND(JN19=JN20,JO19=JO20,JP19=JP20),6))))</f>
        <v>7</v>
      </c>
      <c r="KD19" s="65">
        <f t="shared" ref="KD19" si="489">IF(JN19&lt;JN20,4,IF(AND(JN19=JN20,JO19&lt;JO20),5,IF(AND(JN19=JN20,JO19=JO20,JP19&lt;JP20),6,0)))</f>
        <v>0</v>
      </c>
      <c r="KF19" s="65">
        <f t="shared" ref="KF19" si="490">IF(JQ19&gt;JQ20,6,IF(AND(JQ19=JQ20,JR19&gt;JR20),7,IF(AND(JQ19=JQ20,JR19=JR20,JS19&gt;JS20),7,IF(AND(JQ19=JQ20,JR19=JR20,JS19=JS20),6))))</f>
        <v>6</v>
      </c>
      <c r="KG19" s="65">
        <f t="shared" ref="KG19" si="491">IF(JQ19&lt;JQ20,4,IF(AND(JQ19=JQ20,JR19&lt;JR20),5,IF(AND(JQ19=JQ20,JR19=JR20,JS19&lt;JS20),6,0)))</f>
        <v>0</v>
      </c>
      <c r="KI19" s="65">
        <f t="shared" ref="KI19" si="492">IF(JT19&gt;JT20,6,IF(AND(JT19=JT20,JU19&gt;JU20),7,IF(AND(JT19=JT20,JU19=JU20,JV19&gt;JV20),7,IF(AND(JT19=JT20,JU19=JU20,JV19=JV20),6))))</f>
        <v>6</v>
      </c>
      <c r="KJ19" s="65">
        <f t="shared" ref="KJ19" si="493">IF(JT19&lt;JT20,4,IF(AND(JT19=JT20,JU19&lt;JU20),5,IF(AND(JT19=JT20,JU19=JU20,JV19&lt;JV20),6,0)))</f>
        <v>0</v>
      </c>
    </row>
    <row r="20" spans="1:296" s="10" customFormat="1" x14ac:dyDescent="0.25">
      <c r="A20" s="9">
        <v>2</v>
      </c>
      <c r="B20" s="9" t="str">
        <f>IF('p1'!B21&lt;&gt;"",'p1'!B21,"")</f>
        <v>kibic</v>
      </c>
      <c r="C20" s="9" t="e">
        <f>VALUE(MID('p1'!C21,1,1))</f>
        <v>#VALUE!</v>
      </c>
      <c r="D20" s="9" t="e">
        <f>VALUE(MID('p1'!C21,2,1))</f>
        <v>#VALUE!</v>
      </c>
      <c r="E20" s="9" t="e">
        <f>VALUE(MID('p1'!C21,3,1))</f>
        <v>#VALUE!</v>
      </c>
      <c r="F20" s="9" t="e">
        <f>VALUE(MID('p1'!C21,4,1))</f>
        <v>#VALUE!</v>
      </c>
      <c r="G20" s="9" t="e">
        <f>VALUE(MID('p1'!C21,5,1))</f>
        <v>#VALUE!</v>
      </c>
      <c r="H20" s="9" t="e">
        <f>VALUE(MID('p1'!C21,6,1))</f>
        <v>#VALUE!</v>
      </c>
      <c r="I20" s="9" t="e">
        <f>VALUE(MID('p1'!C21,7,1))</f>
        <v>#VALUE!</v>
      </c>
      <c r="J20" s="9" t="e">
        <f>VALUE(MID('p1'!C21,8,1))</f>
        <v>#VALUE!</v>
      </c>
      <c r="K20" s="9" t="e">
        <f>VALUE(MID('p1'!C21,9,1))</f>
        <v>#VALUE!</v>
      </c>
      <c r="L20" s="9" t="e">
        <f>VALUE(MID('p1'!C21,10,1))</f>
        <v>#VALUE!</v>
      </c>
      <c r="M20" s="9" t="e">
        <f>VALUE(MID('p1'!C21,12,1))</f>
        <v>#VALUE!</v>
      </c>
      <c r="N20" s="9" t="e">
        <f>VALUE(MID('p1'!C21,13,1))</f>
        <v>#VALUE!</v>
      </c>
      <c r="O20" s="9" t="e">
        <f>VALUE(MID('p1'!C21,14,1))</f>
        <v>#VALUE!</v>
      </c>
      <c r="P20" s="9" t="e">
        <f>VALUE(MID('p1'!C21,15,1))</f>
        <v>#VALUE!</v>
      </c>
      <c r="Q20" s="9" t="e">
        <f>VALUE(MID('p1'!C21,16,1))</f>
        <v>#VALUE!</v>
      </c>
      <c r="R20" s="9" t="e">
        <f>VALUE(MID('p1'!C21,17,1))</f>
        <v>#VALUE!</v>
      </c>
      <c r="S20" s="9" t="e">
        <f>VALUE(MID('p1'!C21,18,1))</f>
        <v>#VALUE!</v>
      </c>
      <c r="T20" s="9" t="e">
        <f>VALUE(MID('p1'!C21,19,1))</f>
        <v>#VALUE!</v>
      </c>
      <c r="U20" s="9" t="e">
        <f>VALUE(MID('p1'!C21,20,1))</f>
        <v>#VALUE!</v>
      </c>
      <c r="V20" s="9" t="e">
        <f>VALUE(MID('p1'!C21,21,1))</f>
        <v>#VALUE!</v>
      </c>
      <c r="W20" s="9" t="e">
        <f>VALUE(MID('p1'!C21,23,1))</f>
        <v>#VALUE!</v>
      </c>
      <c r="X20" s="9" t="e">
        <f>VALUE(MID('p1'!C21,24,1))</f>
        <v>#VALUE!</v>
      </c>
      <c r="Y20" s="9" t="e">
        <f>VALUE(MID('p1'!C21,25,1))</f>
        <v>#VALUE!</v>
      </c>
      <c r="Z20" s="13" t="e">
        <f>VALUE(MID('p1'!C21,26,1))</f>
        <v>#VALUE!</v>
      </c>
      <c r="AA20" s="14" t="e">
        <f>VALUE(MID('p1'!C21,27,1))</f>
        <v>#VALUE!</v>
      </c>
      <c r="AB20" s="13" t="e">
        <f>VALUE(MID('p1'!C21,28,1))</f>
        <v>#VALUE!</v>
      </c>
      <c r="AC20" s="13" t="e">
        <f>VALUE(MID('p1'!C21,29,1))</f>
        <v>#VALUE!</v>
      </c>
      <c r="AD20" s="14" t="e">
        <f>VALUE(MID('p1'!C21,30,1))</f>
        <v>#VALUE!</v>
      </c>
      <c r="AE20" s="13" t="e">
        <f>VALUE(MID('p1'!C21,31,1))</f>
        <v>#VALUE!</v>
      </c>
      <c r="AF20" s="13" t="e">
        <f>VALUE(MID('p1'!C21,32,1))</f>
        <v>#VALUE!</v>
      </c>
      <c r="AG20" s="14" t="e">
        <f>VALUE(MID('p1'!C21,34,1))</f>
        <v>#VALUE!</v>
      </c>
      <c r="AH20" s="13" t="e">
        <f>VALUE(MID('p1'!C21,35,1))</f>
        <v>#VALUE!</v>
      </c>
      <c r="AI20" s="13" t="e">
        <f>VALUE(MID('p1'!C21,36,1))</f>
        <v>#VALUE!</v>
      </c>
      <c r="AJ20" s="14" t="e">
        <f>VALUE(MID('p1'!C21,37,1))</f>
        <v>#VALUE!</v>
      </c>
      <c r="AK20" s="13" t="e">
        <f>VALUE(MID('p1'!C21,38,1))</f>
        <v>#VALUE!</v>
      </c>
      <c r="AL20" s="13" t="e">
        <f>VALUE(MID('p1'!C21,39,1))</f>
        <v>#VALUE!</v>
      </c>
      <c r="AM20" s="14" t="e">
        <f>VALUE(MID('p1'!C21,40,1))</f>
        <v>#VALUE!</v>
      </c>
      <c r="AN20" s="13" t="e">
        <f>VALUE(MID('p1'!C21,41,1))</f>
        <v>#VALUE!</v>
      </c>
      <c r="AO20" s="13" t="e">
        <f>VALUE(MID('p1'!C21,42,1))</f>
        <v>#VALUE!</v>
      </c>
      <c r="AP20" s="14" t="e">
        <f>VALUE(MID('p1'!C21,43,1))</f>
        <v>#VALUE!</v>
      </c>
      <c r="AQ20" s="13" t="e">
        <f>VALUE(MID('p1'!C21,45,1))</f>
        <v>#VALUE!</v>
      </c>
      <c r="AR20" s="13" t="e">
        <f>VALUE(MID('p1'!C21,46,1))</f>
        <v>#VALUE!</v>
      </c>
      <c r="AS20" s="14" t="e">
        <f>VALUE(MID('p1'!C21,47,1))</f>
        <v>#VALUE!</v>
      </c>
      <c r="AT20" s="13" t="e">
        <f>VALUE(MID('p1'!C21,48,1))</f>
        <v>#VALUE!</v>
      </c>
      <c r="AU20" s="13" t="e">
        <f>VALUE(MID('p1'!C21,49,1))</f>
        <v>#VALUE!</v>
      </c>
      <c r="AV20" s="14" t="e">
        <f>VALUE(MID('p1'!C21,50,1))</f>
        <v>#VALUE!</v>
      </c>
      <c r="AW20" s="13" t="e">
        <f>VALUE(MID('p1'!C21,51,1))</f>
        <v>#VALUE!</v>
      </c>
      <c r="AX20" s="13" t="e">
        <f>VALUE(MID('p1'!C21,52,1))</f>
        <v>#VALUE!</v>
      </c>
      <c r="AY20" s="14" t="e">
        <f>VALUE(MID('p1'!C21,53,1))</f>
        <v>#VALUE!</v>
      </c>
      <c r="AZ20" s="13" t="e">
        <f>VALUE(MID('p1'!C21,54,1))</f>
        <v>#VALUE!</v>
      </c>
      <c r="BA20" s="9"/>
      <c r="BB20" s="25">
        <f t="shared" si="331"/>
        <v>4</v>
      </c>
      <c r="BC20" s="26">
        <f t="shared" si="332"/>
        <v>4</v>
      </c>
      <c r="BD20" s="46">
        <f t="shared" si="333"/>
        <v>6</v>
      </c>
      <c r="BE20" s="46">
        <f t="shared" si="334"/>
        <v>4</v>
      </c>
      <c r="BF20" s="27">
        <f t="shared" si="335"/>
        <v>4</v>
      </c>
      <c r="BH20" s="18" t="e">
        <f t="shared" ref="BH20:BH26" si="494">IF(C20&gt;D20,1,0)</f>
        <v>#VALUE!</v>
      </c>
      <c r="BI20" s="18" t="e">
        <f t="shared" ref="BI20:BI26" si="495">IF(E20&gt;F20,1,0)</f>
        <v>#VALUE!</v>
      </c>
      <c r="BJ20" s="18" t="e">
        <f t="shared" ref="BJ20:BJ26" si="496">IF(G20&gt;H20,1,0)</f>
        <v>#VALUE!</v>
      </c>
      <c r="BK20" s="18" t="e">
        <f t="shared" ref="BK20:BK26" si="497">IF(I20&gt;J20,1,0)</f>
        <v>#VALUE!</v>
      </c>
      <c r="BL20" s="18" t="e">
        <f t="shared" ref="BL20:BL26" si="498">IF(K20&gt;L20,1,0)</f>
        <v>#VALUE!</v>
      </c>
      <c r="BM20" s="18" t="e">
        <f t="shared" ref="BM20:BM26" si="499">IF(C20&lt;D20,1,0)</f>
        <v>#VALUE!</v>
      </c>
      <c r="BN20" s="18" t="e">
        <f t="shared" ref="BN20:BN26" si="500">IF(E20&lt;F20,1,0)</f>
        <v>#VALUE!</v>
      </c>
      <c r="BO20" s="18" t="e">
        <f t="shared" ref="BO20:BO26" si="501">IF(G20&lt;H20,1,0)</f>
        <v>#VALUE!</v>
      </c>
      <c r="BP20" s="18" t="e">
        <f t="shared" ref="BP20:BP26" si="502">IF(I20&lt;J20,1,0)</f>
        <v>#VALUE!</v>
      </c>
      <c r="BQ20" s="18" t="e">
        <f t="shared" ref="BQ20:BQ26" si="503">IF(K20&lt;L20,1,0)</f>
        <v>#VALUE!</v>
      </c>
      <c r="BR20" s="18" t="e">
        <f t="shared" ref="BR20:BR26" si="504">IF(M20&gt;N20,1,0)</f>
        <v>#VALUE!</v>
      </c>
      <c r="BS20" s="18" t="e">
        <f t="shared" ref="BS20:BS26" si="505">IF(O20&gt;P20,1,0)</f>
        <v>#VALUE!</v>
      </c>
      <c r="BT20" s="18" t="e">
        <f t="shared" ref="BT20:BT26" si="506">IF(Q20&gt;R20,1,0)</f>
        <v>#VALUE!</v>
      </c>
      <c r="BU20" s="18" t="e">
        <f t="shared" ref="BU20:BU26" si="507">IF(S20&gt;T20,1,0)</f>
        <v>#VALUE!</v>
      </c>
      <c r="BV20" s="18" t="e">
        <f t="shared" ref="BV20:BV26" si="508">IF(U20&gt;V20,1,0)</f>
        <v>#VALUE!</v>
      </c>
      <c r="BW20" s="18" t="e">
        <f t="shared" ref="BW20:BW26" si="509">IF(M20&lt;N20,1,0)</f>
        <v>#VALUE!</v>
      </c>
      <c r="BX20" s="18" t="e">
        <f t="shared" ref="BX20:BX26" si="510">IF(O20&lt;P20,1,0)</f>
        <v>#VALUE!</v>
      </c>
      <c r="BY20" s="18" t="e">
        <f t="shared" ref="BY20:BY26" si="511">IF(Q20&lt;R20,1,0)</f>
        <v>#VALUE!</v>
      </c>
      <c r="BZ20" s="18" t="e">
        <f t="shared" ref="BZ20:BZ26" si="512">IF(S20&lt;T20,1,0)</f>
        <v>#VALUE!</v>
      </c>
      <c r="CA20" s="18" t="e">
        <f t="shared" ref="CA20:CA26" si="513">IF(U20&lt;V20,1,0)</f>
        <v>#VALUE!</v>
      </c>
      <c r="CB20" s="18" t="e">
        <f t="shared" ref="CB20:CB26" si="514">IF(W20&gt;X20,1,0)</f>
        <v>#VALUE!</v>
      </c>
      <c r="CC20" s="18" t="e">
        <f t="shared" ref="CC20:CC26" si="515">IF(Y20&gt;Z20,1,0)</f>
        <v>#VALUE!</v>
      </c>
      <c r="CD20" s="18" t="e">
        <f t="shared" ref="CD20:CD26" si="516">IF(AA20&gt;AB20,1,0)</f>
        <v>#VALUE!</v>
      </c>
      <c r="CE20" s="18" t="e">
        <f t="shared" ref="CE20:CE26" si="517">IF(AC20&gt;AD20,1,0)</f>
        <v>#VALUE!</v>
      </c>
      <c r="CF20" s="18" t="e">
        <f t="shared" ref="CF20:CF26" si="518">IF(AE20&gt;AF20,1,0)</f>
        <v>#VALUE!</v>
      </c>
      <c r="CG20" s="18" t="e">
        <f t="shared" ref="CG20:CG26" si="519">IF(W20&lt;X20,1,0)</f>
        <v>#VALUE!</v>
      </c>
      <c r="CH20" s="18" t="e">
        <f t="shared" ref="CH20:CH26" si="520">IF(Y20&lt;Z20,1,0)</f>
        <v>#VALUE!</v>
      </c>
      <c r="CI20" s="18" t="e">
        <f t="shared" ref="CI20:CI26" si="521">IF(AA20&lt;AB20,1,0)</f>
        <v>#VALUE!</v>
      </c>
      <c r="CJ20" s="18" t="e">
        <f t="shared" ref="CJ20:CJ26" si="522">IF(AC20&lt;AD20,1,0)</f>
        <v>#VALUE!</v>
      </c>
      <c r="CK20" s="18" t="e">
        <f t="shared" ref="CK20:CK26" si="523">IF(AE20&lt;AF20,1,0)</f>
        <v>#VALUE!</v>
      </c>
      <c r="CL20" s="18" t="e">
        <f t="shared" ref="CL20:CL26" si="524">IF(AG20&gt;AH20,1,0)</f>
        <v>#VALUE!</v>
      </c>
      <c r="CM20" s="18" t="e">
        <f t="shared" ref="CM20:CM26" si="525">IF(AI20&gt;AJ20,1,0)</f>
        <v>#VALUE!</v>
      </c>
      <c r="CN20" s="18" t="e">
        <f t="shared" ref="CN20:CN26" si="526">IF(AK20&gt;AL20,1,0)</f>
        <v>#VALUE!</v>
      </c>
      <c r="CO20" s="18" t="e">
        <f t="shared" ref="CO20:CO26" si="527">IF(AM20&gt;AN20,1,0)</f>
        <v>#VALUE!</v>
      </c>
      <c r="CP20" s="18" t="e">
        <f t="shared" ref="CP20:CP26" si="528">IF(AO20&gt;AP20,1,0)</f>
        <v>#VALUE!</v>
      </c>
      <c r="CQ20" s="18" t="e">
        <f t="shared" ref="CQ20:CQ26" si="529">IF(AG20&lt;AH20,1,0)</f>
        <v>#VALUE!</v>
      </c>
      <c r="CR20" s="18" t="e">
        <f t="shared" ref="CR20:CR26" si="530">IF(AI20&lt;AJ20,1,0)</f>
        <v>#VALUE!</v>
      </c>
      <c r="CS20" s="18" t="e">
        <f t="shared" ref="CS20:CS26" si="531">IF(AK20&lt;AL20,1,0)</f>
        <v>#VALUE!</v>
      </c>
      <c r="CT20" s="18" t="e">
        <f t="shared" ref="CT20:CT26" si="532">IF(AM20&lt;AN20,1,0)</f>
        <v>#VALUE!</v>
      </c>
      <c r="CU20" s="18" t="e">
        <f t="shared" ref="CU20:CU26" si="533">IF(AO20&lt;AP20,1,0)</f>
        <v>#VALUE!</v>
      </c>
      <c r="CV20" s="18" t="e">
        <f t="shared" ref="CV20:CV26" si="534">IF(AQ20&gt;AR20,1,0)</f>
        <v>#VALUE!</v>
      </c>
      <c r="CW20" s="18" t="e">
        <f t="shared" ref="CW20:CW26" si="535">IF(AS20&gt;AT20,1,0)</f>
        <v>#VALUE!</v>
      </c>
      <c r="CX20" s="18" t="e">
        <f t="shared" ref="CX20:CX26" si="536">IF(AU20&gt;AV20,1,0)</f>
        <v>#VALUE!</v>
      </c>
      <c r="CY20" s="18" t="e">
        <f t="shared" ref="CY20:CY26" si="537">IF(AW20&gt;AX20,1,0)</f>
        <v>#VALUE!</v>
      </c>
      <c r="CZ20" s="18" t="e">
        <f t="shared" ref="CZ20:CZ26" si="538">IF(AY20&gt;AZ20,1,0)</f>
        <v>#VALUE!</v>
      </c>
      <c r="DA20" s="18" t="e">
        <f t="shared" ref="DA20:DA26" si="539">IF(AQ20&lt;AR20,1,0)</f>
        <v>#VALUE!</v>
      </c>
      <c r="DB20" s="18" t="e">
        <f t="shared" ref="DB20:DB26" si="540">IF(AS20&lt;AT20,1,0)</f>
        <v>#VALUE!</v>
      </c>
      <c r="DC20" s="18" t="e">
        <f t="shared" ref="DC20:DC26" si="541">IF(AU20&lt;AV20,1,0)</f>
        <v>#VALUE!</v>
      </c>
      <c r="DD20" s="18" t="e">
        <f t="shared" ref="DD20:DD26" si="542">IF(AW20&lt;AX20,1,0)</f>
        <v>#VALUE!</v>
      </c>
      <c r="DE20" s="18" t="e">
        <f t="shared" ref="DE20:DE26" si="543">IF(AY20&lt;AZ20,1,0)</f>
        <v>#VALUE!</v>
      </c>
      <c r="DF20" s="18"/>
      <c r="DG20" s="20" t="str">
        <f t="shared" si="386"/>
        <v>ng</v>
      </c>
      <c r="DH20" s="20" t="str">
        <f t="shared" si="387"/>
        <v>ng</v>
      </c>
      <c r="DI20" s="20" t="str">
        <f t="shared" si="388"/>
        <v>ng</v>
      </c>
      <c r="DJ20" s="20" t="str">
        <f t="shared" si="389"/>
        <v>ng</v>
      </c>
      <c r="DK20" s="20" t="str">
        <f t="shared" si="390"/>
        <v>ng</v>
      </c>
      <c r="DL20" s="20"/>
      <c r="DM20" s="20">
        <f t="shared" si="391"/>
        <v>0</v>
      </c>
      <c r="DN20" s="20">
        <f t="shared" si="392"/>
        <v>0</v>
      </c>
      <c r="DO20" s="20">
        <f t="shared" si="393"/>
        <v>0</v>
      </c>
      <c r="DP20" s="20">
        <f t="shared" si="394"/>
        <v>0</v>
      </c>
      <c r="DQ20" s="20">
        <f t="shared" si="395"/>
        <v>0</v>
      </c>
      <c r="DR20" s="20">
        <f t="shared" si="396"/>
        <v>0</v>
      </c>
      <c r="DS20" s="20">
        <f t="shared" si="397"/>
        <v>0</v>
      </c>
      <c r="DT20" s="20">
        <f t="shared" si="398"/>
        <v>0</v>
      </c>
      <c r="DU20" s="20">
        <f t="shared" si="399"/>
        <v>0</v>
      </c>
      <c r="DV20" s="20">
        <f t="shared" si="400"/>
        <v>0</v>
      </c>
      <c r="DW20" s="20"/>
      <c r="DX20" s="20" t="e">
        <f t="shared" si="401"/>
        <v>#VALUE!</v>
      </c>
      <c r="DY20" s="20" t="e">
        <f t="shared" si="402"/>
        <v>#VALUE!</v>
      </c>
      <c r="DZ20" s="20" t="e">
        <f t="shared" si="403"/>
        <v>#VALUE!</v>
      </c>
      <c r="EA20" s="20" t="e">
        <f t="shared" si="404"/>
        <v>#VALUE!</v>
      </c>
      <c r="EB20" s="20" t="e">
        <f t="shared" si="405"/>
        <v>#VALUE!</v>
      </c>
      <c r="EC20" s="20" t="e">
        <f t="shared" si="406"/>
        <v>#VALUE!</v>
      </c>
      <c r="ED20" s="20" t="e">
        <f t="shared" si="407"/>
        <v>#VALUE!</v>
      </c>
      <c r="EE20" s="20" t="e">
        <f t="shared" si="408"/>
        <v>#VALUE!</v>
      </c>
      <c r="EF20" s="20" t="e">
        <f t="shared" si="409"/>
        <v>#VALUE!</v>
      </c>
      <c r="EG20" s="20" t="e">
        <f t="shared" si="410"/>
        <v>#VALUE!</v>
      </c>
      <c r="EH20" s="20" t="e">
        <f t="shared" si="411"/>
        <v>#VALUE!</v>
      </c>
      <c r="EI20" s="20" t="e">
        <f t="shared" si="412"/>
        <v>#VALUE!</v>
      </c>
      <c r="EJ20" s="20" t="e">
        <f t="shared" si="413"/>
        <v>#VALUE!</v>
      </c>
      <c r="EK20" s="20" t="e">
        <f t="shared" si="414"/>
        <v>#VALUE!</v>
      </c>
      <c r="EL20" s="20" t="e">
        <f t="shared" si="415"/>
        <v>#VALUE!</v>
      </c>
      <c r="EM20" s="20" t="e">
        <f t="shared" si="416"/>
        <v>#VALUE!</v>
      </c>
      <c r="EN20" s="20" t="e">
        <f t="shared" si="417"/>
        <v>#VALUE!</v>
      </c>
      <c r="EO20" s="20" t="e">
        <f t="shared" si="418"/>
        <v>#VALUE!</v>
      </c>
      <c r="EP20" s="20" t="e">
        <f t="shared" si="419"/>
        <v>#VALUE!</v>
      </c>
      <c r="EQ20" s="20" t="e">
        <f t="shared" si="420"/>
        <v>#VALUE!</v>
      </c>
      <c r="ER20" s="20" t="e">
        <f t="shared" si="421"/>
        <v>#VALUE!</v>
      </c>
      <c r="ES20" s="20" t="e">
        <f t="shared" si="422"/>
        <v>#VALUE!</v>
      </c>
      <c r="ET20" s="20" t="e">
        <f t="shared" si="423"/>
        <v>#VALUE!</v>
      </c>
      <c r="EU20" s="20" t="e">
        <f t="shared" si="424"/>
        <v>#VALUE!</v>
      </c>
      <c r="EV20" s="20" t="e">
        <f t="shared" si="425"/>
        <v>#VALUE!</v>
      </c>
      <c r="EW20" s="20" t="e">
        <f t="shared" si="426"/>
        <v>#VALUE!</v>
      </c>
      <c r="EX20" s="20" t="e">
        <f t="shared" si="427"/>
        <v>#VALUE!</v>
      </c>
      <c r="EY20" s="20" t="e">
        <f t="shared" si="428"/>
        <v>#VALUE!</v>
      </c>
      <c r="EZ20" s="20" t="e">
        <f t="shared" si="429"/>
        <v>#VALUE!</v>
      </c>
      <c r="FA20" s="20" t="e">
        <f t="shared" si="430"/>
        <v>#VALUE!</v>
      </c>
      <c r="FB20" s="20" t="e">
        <f t="shared" si="431"/>
        <v>#VALUE!</v>
      </c>
      <c r="FC20" s="20" t="e">
        <f t="shared" si="432"/>
        <v>#VALUE!</v>
      </c>
      <c r="FD20" s="20" t="e">
        <f t="shared" si="433"/>
        <v>#VALUE!</v>
      </c>
      <c r="FE20" s="20" t="e">
        <f t="shared" si="434"/>
        <v>#VALUE!</v>
      </c>
      <c r="FF20" s="20" t="e">
        <f t="shared" si="435"/>
        <v>#VALUE!</v>
      </c>
      <c r="FG20" s="20" t="e">
        <f t="shared" si="436"/>
        <v>#VALUE!</v>
      </c>
      <c r="FH20" s="20" t="e">
        <f t="shared" si="437"/>
        <v>#VALUE!</v>
      </c>
      <c r="FI20" s="20" t="e">
        <f t="shared" si="438"/>
        <v>#VALUE!</v>
      </c>
      <c r="FJ20" s="20" t="e">
        <f t="shared" si="439"/>
        <v>#VALUE!</v>
      </c>
      <c r="FK20" s="20" t="e">
        <f t="shared" si="440"/>
        <v>#VALUE!</v>
      </c>
      <c r="FL20" s="20" t="e">
        <f t="shared" si="441"/>
        <v>#VALUE!</v>
      </c>
      <c r="FM20" s="20" t="e">
        <f t="shared" si="442"/>
        <v>#VALUE!</v>
      </c>
      <c r="FN20" s="20" t="e">
        <f t="shared" si="443"/>
        <v>#VALUE!</v>
      </c>
      <c r="FO20" s="20" t="e">
        <f t="shared" si="444"/>
        <v>#VALUE!</v>
      </c>
      <c r="FP20" s="20" t="e">
        <f t="shared" si="445"/>
        <v>#VALUE!</v>
      </c>
      <c r="FQ20" s="20" t="e">
        <f t="shared" si="446"/>
        <v>#VALUE!</v>
      </c>
      <c r="FR20" s="20" t="e">
        <f t="shared" si="447"/>
        <v>#VALUE!</v>
      </c>
      <c r="FS20" s="20" t="e">
        <f t="shared" si="448"/>
        <v>#VALUE!</v>
      </c>
      <c r="FT20" s="20" t="e">
        <f t="shared" si="449"/>
        <v>#VALUE!</v>
      </c>
      <c r="FU20" s="20" t="e">
        <f t="shared" si="450"/>
        <v>#VALUE!</v>
      </c>
      <c r="FV20" s="20"/>
      <c r="FW20" s="20" t="e">
        <f t="shared" ref="FW20:FW26" si="544">IF(OR(DX20=$JB$19,DY20=$JB$19),1,0)</f>
        <v>#VALUE!</v>
      </c>
      <c r="FX20" s="20" t="e">
        <f t="shared" ref="FX20:FX26" si="545">IF(OR(DZ20=$JC$19,EA20=$JC$19),1,0)</f>
        <v>#VALUE!</v>
      </c>
      <c r="FY20" s="20" t="e">
        <f t="shared" ref="FY20:FY26" si="546">IF(OR(EB20=$JD$19,EC20=$JD$19),1,0)</f>
        <v>#VALUE!</v>
      </c>
      <c r="FZ20" s="20" t="e">
        <f t="shared" ref="FZ20:FZ26" si="547">IF(OR(ED20=$JE$19,EE20=$JE$19),1,0)</f>
        <v>#VALUE!</v>
      </c>
      <c r="GA20" s="20" t="e">
        <f t="shared" ref="GA20:GA26" si="548">IF(OR(EF20=$JF$19,EG20=$JF$19),1,0)</f>
        <v>#VALUE!</v>
      </c>
      <c r="GB20" s="20" t="e">
        <f t="shared" ref="GB20:GB26" si="549">IF(OR(EH20=$JB$20,EI20=$JB$20),1,0)</f>
        <v>#VALUE!</v>
      </c>
      <c r="GC20" s="20" t="e">
        <f t="shared" ref="GC20:GC26" si="550">IF(OR(EJ20=$JC$20,EK20=$JC$20),1,0)</f>
        <v>#VALUE!</v>
      </c>
      <c r="GD20" s="20" t="e">
        <f t="shared" ref="GD20:GD26" si="551">IF(OR(EL20=$JD$20,EM20=$JD$20),1,0)</f>
        <v>#VALUE!</v>
      </c>
      <c r="GE20" s="20" t="e">
        <f t="shared" ref="GE20:GE26" si="552">IF(OR(EN20=$JE$20,EO20=$JE$20),1,0)</f>
        <v>#VALUE!</v>
      </c>
      <c r="GF20" s="20" t="e">
        <f t="shared" ref="GF20:GF26" si="553">IF(OR(EP20=$JF$20,EQ20=$JF$20),1,0)</f>
        <v>#VALUE!</v>
      </c>
      <c r="GG20" s="20" t="e">
        <f t="shared" ref="GG20:GG26" si="554">IF(OR(ER20=$JB$21,ES20=$JB$21),1,0)</f>
        <v>#VALUE!</v>
      </c>
      <c r="GH20" s="20" t="e">
        <f t="shared" ref="GH20:GH26" si="555">IF(OR(ET20=$JC$21,EU20=$JC$21),1,0)</f>
        <v>#VALUE!</v>
      </c>
      <c r="GI20" s="20" t="e">
        <f t="shared" ref="GI20:GI26" si="556">IF(OR(EV20=$JD$21,EW20=$JD$21),1,0)</f>
        <v>#VALUE!</v>
      </c>
      <c r="GJ20" s="20" t="e">
        <f t="shared" ref="GJ20:GJ26" si="557">IF(OR(EX20=$JE$21,EY20=$JE$21),1,0)</f>
        <v>#VALUE!</v>
      </c>
      <c r="GK20" s="20" t="e">
        <f t="shared" ref="GK20:GK26" si="558">IF(OR(EZ20=$JF$21,FA20=$JF$21),1,0)</f>
        <v>#VALUE!</v>
      </c>
      <c r="GL20" s="20" t="e">
        <f t="shared" ref="GL20:GL26" si="559">IF(OR(FB20=$JB$22,FC20=$JB$22),1,0)</f>
        <v>#VALUE!</v>
      </c>
      <c r="GM20" s="20" t="e">
        <f t="shared" ref="GM20:GM26" si="560">IF(OR(FD20=$JC$22,FE20=$JC$22),1,0)</f>
        <v>#VALUE!</v>
      </c>
      <c r="GN20" s="20" t="e">
        <f t="shared" ref="GN20:GN26" si="561">IF(OR(FF20=$JD$22,FG20=$JD$22),1,0)</f>
        <v>#VALUE!</v>
      </c>
      <c r="GO20" s="20" t="e">
        <f t="shared" ref="GO20:GO26" si="562">IF(OR(FH20=$JE$22,FI20=$JE$22),1,0)</f>
        <v>#VALUE!</v>
      </c>
      <c r="GP20" s="20" t="e">
        <f t="shared" ref="GP20:GP26" si="563">IF(OR(FJ20=$JF$22,FK20=$JF$22),1,0)</f>
        <v>#VALUE!</v>
      </c>
      <c r="GQ20" s="20" t="e">
        <f t="shared" ref="GQ20:GQ26" si="564">IF(OR(FL20=$JB$23,FM20=$JB$23),1,0)</f>
        <v>#VALUE!</v>
      </c>
      <c r="GR20" s="20" t="e">
        <f t="shared" ref="GR20:GR26" si="565">IF(OR(FN20=$JC$23,FO20=$JC$23),1,0)</f>
        <v>#VALUE!</v>
      </c>
      <c r="GS20" s="20" t="e">
        <f t="shared" ref="GS20:GS26" si="566">IF(OR(FP20=$JD$23,FQ20=$JD$23),1,0)</f>
        <v>#VALUE!</v>
      </c>
      <c r="GT20" s="20" t="e">
        <f t="shared" ref="GT20:GT26" si="567">IF(OR(FR20=$JE$23,FS20=$JE$23),1,0)</f>
        <v>#VALUE!</v>
      </c>
      <c r="GU20" s="20" t="e">
        <f t="shared" ref="GU20:GU26" si="568">IF(OR(FT20=$JF$23,FU20=$JF$23),1,0)</f>
        <v>#VALUE!</v>
      </c>
      <c r="GV20" s="20"/>
      <c r="GW20" s="20">
        <f t="shared" si="451"/>
        <v>0</v>
      </c>
      <c r="GX20" s="20">
        <f t="shared" si="452"/>
        <v>0</v>
      </c>
      <c r="GY20" s="20">
        <f t="shared" si="453"/>
        <v>0</v>
      </c>
      <c r="GZ20" s="20">
        <f t="shared" si="454"/>
        <v>0</v>
      </c>
      <c r="HA20" s="20">
        <f t="shared" si="455"/>
        <v>0</v>
      </c>
      <c r="HC20" s="108" t="s">
        <v>44</v>
      </c>
      <c r="HD20" s="109"/>
      <c r="HE20" s="109"/>
      <c r="HF20" s="109"/>
      <c r="HG20" s="109"/>
      <c r="HH20" s="110"/>
      <c r="HI20" s="28">
        <v>5</v>
      </c>
      <c r="HJ20" s="67"/>
      <c r="HK20" s="67">
        <v>7</v>
      </c>
      <c r="HL20" s="67">
        <v>6</v>
      </c>
      <c r="HM20" s="67"/>
      <c r="HN20" s="67">
        <v>3</v>
      </c>
      <c r="HO20" s="67">
        <v>5</v>
      </c>
      <c r="HP20" s="67"/>
      <c r="HQ20" s="67">
        <v>7</v>
      </c>
      <c r="HR20" s="28" t="s">
        <v>39</v>
      </c>
      <c r="HS20" s="29"/>
      <c r="HT20" s="29" t="s">
        <v>39</v>
      </c>
      <c r="HU20" s="29" t="s">
        <v>39</v>
      </c>
      <c r="HV20" s="29"/>
      <c r="HW20" s="30" t="s">
        <v>39</v>
      </c>
      <c r="HX20" s="61"/>
      <c r="HZ20" s="9">
        <f t="shared" si="456"/>
        <v>2</v>
      </c>
      <c r="IA20" s="9"/>
      <c r="IB20" s="9">
        <f t="shared" si="457"/>
        <v>1</v>
      </c>
      <c r="IC20" s="9">
        <f t="shared" si="458"/>
        <v>2</v>
      </c>
      <c r="ID20" s="9"/>
      <c r="IE20" s="9"/>
      <c r="IF20" s="9">
        <f t="shared" si="459"/>
        <v>0</v>
      </c>
      <c r="IG20" s="24">
        <f t="shared" si="460"/>
        <v>1</v>
      </c>
      <c r="IH20" s="9">
        <f t="shared" si="461"/>
        <v>1</v>
      </c>
      <c r="II20" s="24">
        <f t="shared" si="462"/>
        <v>0</v>
      </c>
      <c r="IJ20" s="9">
        <f t="shared" si="463"/>
        <v>0</v>
      </c>
      <c r="IK20" s="24">
        <f t="shared" si="464"/>
        <v>1</v>
      </c>
      <c r="IL20" s="9">
        <f t="shared" si="465"/>
        <v>0</v>
      </c>
      <c r="IM20" s="24">
        <f t="shared" si="466"/>
        <v>0</v>
      </c>
      <c r="IN20" s="9">
        <f t="shared" si="467"/>
        <v>0</v>
      </c>
      <c r="IO20" s="24">
        <f t="shared" si="468"/>
        <v>0</v>
      </c>
      <c r="IP20" s="9"/>
      <c r="IQ20" s="9" t="b">
        <f t="shared" si="469"/>
        <v>0</v>
      </c>
      <c r="IR20" s="24">
        <f t="shared" si="470"/>
        <v>2</v>
      </c>
      <c r="IS20" s="9">
        <f t="shared" si="471"/>
        <v>1</v>
      </c>
      <c r="IT20" s="24" t="b">
        <f t="shared" si="472"/>
        <v>0</v>
      </c>
      <c r="IU20" s="9" t="b">
        <f t="shared" si="473"/>
        <v>0</v>
      </c>
      <c r="IV20" s="24">
        <f t="shared" si="474"/>
        <v>2</v>
      </c>
      <c r="IW20" s="9" t="b">
        <f t="shared" si="475"/>
        <v>0</v>
      </c>
      <c r="IX20" s="24" t="b">
        <f t="shared" si="476"/>
        <v>0</v>
      </c>
      <c r="IY20" s="9" t="b">
        <f t="shared" si="477"/>
        <v>0</v>
      </c>
      <c r="IZ20" s="24" t="b">
        <f t="shared" si="478"/>
        <v>0</v>
      </c>
      <c r="JA20" s="9"/>
      <c r="JB20" s="9">
        <f t="shared" si="479"/>
        <v>2</v>
      </c>
      <c r="JC20" s="9">
        <f t="shared" si="480"/>
        <v>1</v>
      </c>
      <c r="JD20" s="9">
        <f t="shared" si="481"/>
        <v>2</v>
      </c>
      <c r="JE20" s="9">
        <f t="shared" si="482"/>
        <v>0</v>
      </c>
      <c r="JF20" s="9">
        <f t="shared" si="483"/>
        <v>0</v>
      </c>
      <c r="JG20" s="9"/>
      <c r="JH20" s="63">
        <f t="shared" ref="JH20:JH23" si="569">IF(DG20=$HZ$19,1,0)</f>
        <v>0</v>
      </c>
      <c r="JI20" s="63">
        <f t="shared" ref="JI20:JI23" si="570">IF(AND(DM20=$IB$19,DN20=$IC$19),1,0)</f>
        <v>0</v>
      </c>
      <c r="JJ20" s="63">
        <f t="shared" ref="JJ20:JJ23" si="571">GW20</f>
        <v>0</v>
      </c>
      <c r="JK20" s="63">
        <f t="shared" ref="JK20:JK26" si="572">IF(DH20=$HZ$20,1,0)</f>
        <v>0</v>
      </c>
      <c r="JL20" s="63">
        <f t="shared" ref="JL20:JL26" si="573">IF(AND(DO20=$IB$20,DP20=$IC$20),1,0)</f>
        <v>0</v>
      </c>
      <c r="JM20" s="63">
        <f t="shared" ref="JM20:JM26" si="574">GX20</f>
        <v>0</v>
      </c>
      <c r="JN20" s="65">
        <f t="shared" ref="JN20:JN26" si="575">IF(DI20=$HZ$21,1,0)</f>
        <v>0</v>
      </c>
      <c r="JO20" s="65">
        <f t="shared" ref="JO20:JO26" si="576">IF(AND(DQ20=$IB$21,DR20=$IC$21),1,0)</f>
        <v>0</v>
      </c>
      <c r="JP20" s="65">
        <f t="shared" ref="JP20:JP26" si="577">GY20</f>
        <v>0</v>
      </c>
      <c r="JQ20" s="65">
        <f t="shared" ref="JQ20:JQ26" si="578">IF(DJ20=$HZ$22,1,0)</f>
        <v>0</v>
      </c>
      <c r="JR20" s="65">
        <f t="shared" ref="JR20:JR26" si="579">IF(AND(DS20=$IB$22,DT20=$IC$22),1,0)</f>
        <v>0</v>
      </c>
      <c r="JS20" s="65">
        <f t="shared" ref="JS20:JS26" si="580">GZ20</f>
        <v>0</v>
      </c>
      <c r="JT20" s="65">
        <f t="shared" ref="JT20:JT26" si="581">IF(DK20=$HZ$23,1,0)</f>
        <v>0</v>
      </c>
      <c r="JU20" s="65">
        <f t="shared" ref="JU20:JU26" si="582">IF(AND(DU20=$IB$23,DV20=$IC$23),1,0)</f>
        <v>0</v>
      </c>
      <c r="JV20" s="65">
        <f t="shared" ref="JV20:JV26" si="583">HA20</f>
        <v>0</v>
      </c>
      <c r="JW20" s="65" t="b">
        <f>IF(JH19&lt;JH20,6,IF(AND(JH19=JH20,JI19&lt;JI20),7,IF(AND(JH19=JH20,JI19=JI20,JJ19&lt;JJ20),7,IF(AND(JH19=JH20,JI19=JI20,JJ19=JJ20),6))))</f>
        <v>0</v>
      </c>
      <c r="JX20" s="65">
        <f t="shared" ref="JX20" si="584">IF(JH19&gt;JH20,4,IF(AND(JH19=JH20,JI19&gt;JI20),5,IF(AND(JH19=JH20,JI19=JI20,JJ19&gt;JJ20),6,0)))</f>
        <v>4</v>
      </c>
      <c r="JY20" s="9"/>
      <c r="JZ20" s="65" t="b">
        <f t="shared" ref="JZ20" si="585">IF(JK19&lt;JK20,6,IF(AND(JK19=JK20,JL19&lt;JL20),7,IF(AND(JK19=JK20,JL19=JL20,JM19&lt;JM20),7,IF(AND(JK19=JK20,JL19=JL20,JM19=JM20),6))))</f>
        <v>0</v>
      </c>
      <c r="KA20" s="65">
        <f t="shared" ref="KA20" si="586">IF(JK19&gt;JK20,4,IF(AND(JK19=JK20,JL19&gt;JL20),5,IF(AND(JK19=JK20,JL19=JL20,JM19&gt;JM20),6,0)))</f>
        <v>4</v>
      </c>
      <c r="KB20" s="9"/>
      <c r="KC20" s="65" t="b">
        <f t="shared" ref="KC20" si="587">IF(JN19&lt;JN20,6,IF(AND(JN19=JN20,JO19&lt;JO20),7,IF(AND(JN19=JN20,JO19=JO20,JP19&lt;JP20),7,IF(AND(JN19=JN20,JO19=JO20,JP19=JP20),6))))</f>
        <v>0</v>
      </c>
      <c r="KD20" s="65">
        <f t="shared" ref="KD20" si="588">IF(JN19&gt;JN20,4,IF(AND(JN19=JN20,JO19&gt;JO20),5,IF(AND(JN19=JN20,JO19=JO20,JP19&gt;JP20),6,0)))</f>
        <v>6</v>
      </c>
      <c r="KF20" s="65" t="b">
        <f t="shared" ref="KF20" si="589">IF(JQ19&lt;JQ20,6,IF(AND(JQ19=JQ20,JR19&lt;JR20),7,IF(AND(JQ19=JQ20,JR19=JR20,JS19&lt;JS20),7,IF(AND(JQ19=JQ20,JR19=JR20,JS19=JS20),6))))</f>
        <v>0</v>
      </c>
      <c r="KG20" s="65">
        <f t="shared" ref="KG20" si="590">IF(JQ19&gt;JQ20,4,IF(AND(JQ19=JQ20,JR19&gt;JR20),5,IF(AND(JQ19=JQ20,JR19=JR20,JS19&gt;JS20),6,0)))</f>
        <v>4</v>
      </c>
      <c r="KI20" s="65" t="b">
        <f t="shared" ref="KI20" si="591">IF(JT19&lt;JT20,6,IF(AND(JT19=JT20,JU19&lt;JU20),7,IF(AND(JT19=JT20,JU19=JU20,JV19&lt;JV20),7,IF(AND(JT19=JT20,JU19=JU20,JV19=JV20),6))))</f>
        <v>0</v>
      </c>
      <c r="KJ20" s="65">
        <f t="shared" ref="KJ20" si="592">IF(JT19&gt;JT20,4,IF(AND(JT19=JT20,JU19&gt;JU20),5,IF(AND(JT19=JT20,JU19=JU20,JV19&gt;JV20),6,0)))</f>
        <v>4</v>
      </c>
    </row>
    <row r="21" spans="1:296" s="10" customFormat="1" x14ac:dyDescent="0.25">
      <c r="A21" s="9">
        <v>3</v>
      </c>
      <c r="B21" s="9" t="str">
        <f>IF('p1'!B22&lt;&gt;"",'p1'!B22,"")</f>
        <v>Bosfan</v>
      </c>
      <c r="C21" s="9">
        <f>VALUE(MID('p1'!C22,1,1))</f>
        <v>6</v>
      </c>
      <c r="D21" s="9">
        <f>VALUE(MID('p1'!C22,2,1))</f>
        <v>4</v>
      </c>
      <c r="E21" s="9">
        <f>VALUE(MID('p1'!C22,3,1))</f>
        <v>6</v>
      </c>
      <c r="F21" s="9">
        <f>VALUE(MID('p1'!C22,4,1))</f>
        <v>7</v>
      </c>
      <c r="G21" s="9">
        <f>VALUE(MID('p1'!C22,5,1))</f>
        <v>6</v>
      </c>
      <c r="H21" s="9">
        <f>VALUE(MID('p1'!C22,6,1))</f>
        <v>4</v>
      </c>
      <c r="I21" s="9">
        <f>VALUE(MID('p1'!C22,7,1))</f>
        <v>0</v>
      </c>
      <c r="J21" s="9">
        <f>VALUE(MID('p1'!C22,8,1))</f>
        <v>0</v>
      </c>
      <c r="K21" s="9">
        <f>VALUE(MID('p1'!C22,9,1))</f>
        <v>0</v>
      </c>
      <c r="L21" s="9">
        <f>VALUE(MID('p1'!C22,10,1))</f>
        <v>0</v>
      </c>
      <c r="M21" s="9">
        <f>VALUE(MID('p1'!C22,12,1))</f>
        <v>6</v>
      </c>
      <c r="N21" s="9">
        <f>VALUE(MID('p1'!C22,13,1))</f>
        <v>3</v>
      </c>
      <c r="O21" s="9">
        <f>VALUE(MID('p1'!C22,14,1))</f>
        <v>4</v>
      </c>
      <c r="P21" s="9">
        <f>VALUE(MID('p1'!C22,15,1))</f>
        <v>6</v>
      </c>
      <c r="Q21" s="9">
        <f>VALUE(MID('p1'!C22,16,1))</f>
        <v>6</v>
      </c>
      <c r="R21" s="9">
        <f>VALUE(MID('p1'!C22,17,1))</f>
        <v>4</v>
      </c>
      <c r="S21" s="9">
        <f>VALUE(MID('p1'!C22,18,1))</f>
        <v>0</v>
      </c>
      <c r="T21" s="9">
        <f>VALUE(MID('p1'!C22,19,1))</f>
        <v>0</v>
      </c>
      <c r="U21" s="9">
        <f>VALUE(MID('p1'!C22,20,1))</f>
        <v>0</v>
      </c>
      <c r="V21" s="9">
        <f>VALUE(MID('p1'!C22,21,1))</f>
        <v>0</v>
      </c>
      <c r="W21" s="9">
        <f>VALUE(MID('p1'!C22,23,1))</f>
        <v>6</v>
      </c>
      <c r="X21" s="9">
        <f>VALUE(MID('p1'!C22,24,1))</f>
        <v>4</v>
      </c>
      <c r="Y21" s="9">
        <f>VALUE(MID('p1'!C22,25,1))</f>
        <v>6</v>
      </c>
      <c r="Z21" s="13">
        <f>VALUE(MID('p1'!C22,26,1))</f>
        <v>3</v>
      </c>
      <c r="AA21" s="14">
        <f>VALUE(MID('p1'!C22,27,1))</f>
        <v>7</v>
      </c>
      <c r="AB21" s="13">
        <f>VALUE(MID('p1'!C22,28,1))</f>
        <v>6</v>
      </c>
      <c r="AC21" s="13">
        <f>VALUE(MID('p1'!C22,29,1))</f>
        <v>0</v>
      </c>
      <c r="AD21" s="14">
        <f>VALUE(MID('p1'!C22,30,1))</f>
        <v>0</v>
      </c>
      <c r="AE21" s="13">
        <f>VALUE(MID('p1'!C22,31,1))</f>
        <v>0</v>
      </c>
      <c r="AF21" s="13">
        <f>VALUE(MID('p1'!C22,32,1))</f>
        <v>0</v>
      </c>
      <c r="AG21" s="14">
        <f>VALUE(MID('p1'!C22,34,1))</f>
        <v>6</v>
      </c>
      <c r="AH21" s="13">
        <f>VALUE(MID('p1'!C22,35,1))</f>
        <v>2</v>
      </c>
      <c r="AI21" s="13">
        <f>VALUE(MID('p1'!C22,36,1))</f>
        <v>6</v>
      </c>
      <c r="AJ21" s="14">
        <f>VALUE(MID('p1'!C22,37,1))</f>
        <v>4</v>
      </c>
      <c r="AK21" s="13">
        <f>VALUE(MID('p1'!C22,38,1))</f>
        <v>7</v>
      </c>
      <c r="AL21" s="13">
        <f>VALUE(MID('p1'!C22,39,1))</f>
        <v>6</v>
      </c>
      <c r="AM21" s="14">
        <f>VALUE(MID('p1'!C22,40,1))</f>
        <v>0</v>
      </c>
      <c r="AN21" s="13">
        <f>VALUE(MID('p1'!C22,41,1))</f>
        <v>0</v>
      </c>
      <c r="AO21" s="13">
        <f>VALUE(MID('p1'!C22,42,1))</f>
        <v>0</v>
      </c>
      <c r="AP21" s="14">
        <f>VALUE(MID('p1'!C22,43,1))</f>
        <v>0</v>
      </c>
      <c r="AQ21" s="13">
        <f>VALUE(MID('p1'!C22,45,1))</f>
        <v>6</v>
      </c>
      <c r="AR21" s="13">
        <f>VALUE(MID('p1'!C22,46,1))</f>
        <v>4</v>
      </c>
      <c r="AS21" s="14">
        <f>VALUE(MID('p1'!C22,47,1))</f>
        <v>7</v>
      </c>
      <c r="AT21" s="13">
        <f>VALUE(MID('p1'!C22,48,1))</f>
        <v>5</v>
      </c>
      <c r="AU21" s="13">
        <f>VALUE(MID('p1'!C22,49,1))</f>
        <v>6</v>
      </c>
      <c r="AV21" s="14">
        <f>VALUE(MID('p1'!C22,50,1))</f>
        <v>7</v>
      </c>
      <c r="AW21" s="13">
        <f>VALUE(MID('p1'!C22,51,1))</f>
        <v>6</v>
      </c>
      <c r="AX21" s="13">
        <f>VALUE(MID('p1'!C22,52,1))</f>
        <v>4</v>
      </c>
      <c r="AY21" s="14">
        <f>VALUE(MID('p1'!C22,53,1))</f>
        <v>0</v>
      </c>
      <c r="AZ21" s="13">
        <f>VALUE(MID('p1'!C22,54,1))</f>
        <v>0</v>
      </c>
      <c r="BA21" s="9"/>
      <c r="BB21" s="25">
        <f t="shared" si="331"/>
        <v>6</v>
      </c>
      <c r="BC21" s="26">
        <f t="shared" si="332"/>
        <v>4</v>
      </c>
      <c r="BD21" s="46">
        <f t="shared" si="333"/>
        <v>6</v>
      </c>
      <c r="BE21" s="46">
        <f t="shared" si="334"/>
        <v>4</v>
      </c>
      <c r="BF21" s="27">
        <f t="shared" si="335"/>
        <v>7</v>
      </c>
      <c r="BH21" s="18">
        <f t="shared" si="494"/>
        <v>1</v>
      </c>
      <c r="BI21" s="18">
        <f t="shared" si="495"/>
        <v>0</v>
      </c>
      <c r="BJ21" s="18">
        <f t="shared" si="496"/>
        <v>1</v>
      </c>
      <c r="BK21" s="18">
        <f t="shared" si="497"/>
        <v>0</v>
      </c>
      <c r="BL21" s="18">
        <f t="shared" si="498"/>
        <v>0</v>
      </c>
      <c r="BM21" s="18">
        <f t="shared" si="499"/>
        <v>0</v>
      </c>
      <c r="BN21" s="18">
        <f t="shared" si="500"/>
        <v>1</v>
      </c>
      <c r="BO21" s="18">
        <f t="shared" si="501"/>
        <v>0</v>
      </c>
      <c r="BP21" s="18">
        <f t="shared" si="502"/>
        <v>0</v>
      </c>
      <c r="BQ21" s="18">
        <f t="shared" si="503"/>
        <v>0</v>
      </c>
      <c r="BR21" s="18">
        <f t="shared" si="504"/>
        <v>1</v>
      </c>
      <c r="BS21" s="18">
        <f t="shared" si="505"/>
        <v>0</v>
      </c>
      <c r="BT21" s="18">
        <f t="shared" si="506"/>
        <v>1</v>
      </c>
      <c r="BU21" s="18">
        <f t="shared" si="507"/>
        <v>0</v>
      </c>
      <c r="BV21" s="18">
        <f t="shared" si="508"/>
        <v>0</v>
      </c>
      <c r="BW21" s="18">
        <f t="shared" si="509"/>
        <v>0</v>
      </c>
      <c r="BX21" s="18">
        <f t="shared" si="510"/>
        <v>1</v>
      </c>
      <c r="BY21" s="18">
        <f t="shared" si="511"/>
        <v>0</v>
      </c>
      <c r="BZ21" s="18">
        <f t="shared" si="512"/>
        <v>0</v>
      </c>
      <c r="CA21" s="18">
        <f t="shared" si="513"/>
        <v>0</v>
      </c>
      <c r="CB21" s="18">
        <f t="shared" si="514"/>
        <v>1</v>
      </c>
      <c r="CC21" s="18">
        <f t="shared" si="515"/>
        <v>1</v>
      </c>
      <c r="CD21" s="18">
        <f t="shared" si="516"/>
        <v>1</v>
      </c>
      <c r="CE21" s="18">
        <f t="shared" si="517"/>
        <v>0</v>
      </c>
      <c r="CF21" s="18">
        <f t="shared" si="518"/>
        <v>0</v>
      </c>
      <c r="CG21" s="18">
        <f t="shared" si="519"/>
        <v>0</v>
      </c>
      <c r="CH21" s="18">
        <f t="shared" si="520"/>
        <v>0</v>
      </c>
      <c r="CI21" s="18">
        <f t="shared" si="521"/>
        <v>0</v>
      </c>
      <c r="CJ21" s="18">
        <f t="shared" si="522"/>
        <v>0</v>
      </c>
      <c r="CK21" s="18">
        <f t="shared" si="523"/>
        <v>0</v>
      </c>
      <c r="CL21" s="18">
        <f t="shared" si="524"/>
        <v>1</v>
      </c>
      <c r="CM21" s="18">
        <f t="shared" si="525"/>
        <v>1</v>
      </c>
      <c r="CN21" s="18">
        <f t="shared" si="526"/>
        <v>1</v>
      </c>
      <c r="CO21" s="18">
        <f t="shared" si="527"/>
        <v>0</v>
      </c>
      <c r="CP21" s="18">
        <f t="shared" si="528"/>
        <v>0</v>
      </c>
      <c r="CQ21" s="18">
        <f t="shared" si="529"/>
        <v>0</v>
      </c>
      <c r="CR21" s="18">
        <f t="shared" si="530"/>
        <v>0</v>
      </c>
      <c r="CS21" s="18">
        <f t="shared" si="531"/>
        <v>0</v>
      </c>
      <c r="CT21" s="18">
        <f t="shared" si="532"/>
        <v>0</v>
      </c>
      <c r="CU21" s="18">
        <f t="shared" si="533"/>
        <v>0</v>
      </c>
      <c r="CV21" s="18">
        <f t="shared" si="534"/>
        <v>1</v>
      </c>
      <c r="CW21" s="18">
        <f t="shared" si="535"/>
        <v>1</v>
      </c>
      <c r="CX21" s="18">
        <f t="shared" si="536"/>
        <v>0</v>
      </c>
      <c r="CY21" s="18">
        <f t="shared" si="537"/>
        <v>1</v>
      </c>
      <c r="CZ21" s="18">
        <f t="shared" si="538"/>
        <v>0</v>
      </c>
      <c r="DA21" s="18">
        <f t="shared" si="539"/>
        <v>0</v>
      </c>
      <c r="DB21" s="18">
        <f t="shared" si="540"/>
        <v>0</v>
      </c>
      <c r="DC21" s="18">
        <f t="shared" si="541"/>
        <v>1</v>
      </c>
      <c r="DD21" s="18">
        <f t="shared" si="542"/>
        <v>0</v>
      </c>
      <c r="DE21" s="18">
        <f t="shared" si="543"/>
        <v>0</v>
      </c>
      <c r="DF21" s="18"/>
      <c r="DG21" s="20">
        <f t="shared" si="386"/>
        <v>1</v>
      </c>
      <c r="DH21" s="20">
        <f t="shared" si="387"/>
        <v>1</v>
      </c>
      <c r="DI21" s="20">
        <f t="shared" si="388"/>
        <v>1</v>
      </c>
      <c r="DJ21" s="20">
        <f t="shared" si="389"/>
        <v>1</v>
      </c>
      <c r="DK21" s="20">
        <f t="shared" si="390"/>
        <v>1</v>
      </c>
      <c r="DL21" s="20"/>
      <c r="DM21" s="20">
        <f t="shared" si="391"/>
        <v>2</v>
      </c>
      <c r="DN21" s="20">
        <f t="shared" si="392"/>
        <v>1</v>
      </c>
      <c r="DO21" s="20">
        <f t="shared" si="393"/>
        <v>2</v>
      </c>
      <c r="DP21" s="20">
        <f t="shared" si="394"/>
        <v>1</v>
      </c>
      <c r="DQ21" s="20">
        <f t="shared" si="395"/>
        <v>3</v>
      </c>
      <c r="DR21" s="20">
        <f t="shared" si="396"/>
        <v>0</v>
      </c>
      <c r="DS21" s="20">
        <f t="shared" si="397"/>
        <v>3</v>
      </c>
      <c r="DT21" s="20">
        <f t="shared" si="398"/>
        <v>0</v>
      </c>
      <c r="DU21" s="20">
        <f t="shared" si="399"/>
        <v>3</v>
      </c>
      <c r="DV21" s="20">
        <f t="shared" si="400"/>
        <v>1</v>
      </c>
      <c r="DW21" s="20"/>
      <c r="DX21" s="20">
        <f t="shared" si="401"/>
        <v>1</v>
      </c>
      <c r="DY21" s="20">
        <f t="shared" si="402"/>
        <v>3</v>
      </c>
      <c r="DZ21" s="20">
        <f t="shared" si="403"/>
        <v>3</v>
      </c>
      <c r="EA21" s="20">
        <f t="shared" si="404"/>
        <v>2</v>
      </c>
      <c r="EB21" s="20">
        <f t="shared" si="405"/>
        <v>1</v>
      </c>
      <c r="EC21" s="20">
        <f t="shared" si="406"/>
        <v>3</v>
      </c>
      <c r="ED21" s="20">
        <f t="shared" si="407"/>
        <v>3</v>
      </c>
      <c r="EE21" s="20">
        <f t="shared" si="408"/>
        <v>3</v>
      </c>
      <c r="EF21" s="20">
        <f t="shared" si="409"/>
        <v>3</v>
      </c>
      <c r="EG21" s="20">
        <f t="shared" si="410"/>
        <v>3</v>
      </c>
      <c r="EH21" s="20">
        <f t="shared" si="411"/>
        <v>1</v>
      </c>
      <c r="EI21" s="20">
        <f t="shared" si="412"/>
        <v>3</v>
      </c>
      <c r="EJ21" s="20">
        <f t="shared" si="413"/>
        <v>3</v>
      </c>
      <c r="EK21" s="20">
        <f t="shared" si="414"/>
        <v>2</v>
      </c>
      <c r="EL21" s="20">
        <f t="shared" si="415"/>
        <v>1</v>
      </c>
      <c r="EM21" s="20">
        <f t="shared" si="416"/>
        <v>3</v>
      </c>
      <c r="EN21" s="20">
        <f t="shared" si="417"/>
        <v>3</v>
      </c>
      <c r="EO21" s="20">
        <f t="shared" si="418"/>
        <v>3</v>
      </c>
      <c r="EP21" s="20">
        <f t="shared" si="419"/>
        <v>3</v>
      </c>
      <c r="EQ21" s="20">
        <f t="shared" si="420"/>
        <v>3</v>
      </c>
      <c r="ER21" s="20">
        <f t="shared" si="421"/>
        <v>1</v>
      </c>
      <c r="ES21" s="20">
        <f t="shared" si="422"/>
        <v>3</v>
      </c>
      <c r="ET21" s="20">
        <f t="shared" si="423"/>
        <v>1</v>
      </c>
      <c r="EU21" s="20">
        <f t="shared" si="424"/>
        <v>3</v>
      </c>
      <c r="EV21" s="20">
        <f t="shared" si="425"/>
        <v>1</v>
      </c>
      <c r="EW21" s="20">
        <f t="shared" si="426"/>
        <v>3</v>
      </c>
      <c r="EX21" s="20">
        <f t="shared" si="427"/>
        <v>3</v>
      </c>
      <c r="EY21" s="20">
        <f t="shared" si="428"/>
        <v>3</v>
      </c>
      <c r="EZ21" s="20">
        <f t="shared" si="429"/>
        <v>3</v>
      </c>
      <c r="FA21" s="20">
        <f t="shared" si="430"/>
        <v>3</v>
      </c>
      <c r="FB21" s="20">
        <f t="shared" si="431"/>
        <v>1</v>
      </c>
      <c r="FC21" s="20">
        <f t="shared" si="432"/>
        <v>3</v>
      </c>
      <c r="FD21" s="20">
        <f t="shared" si="433"/>
        <v>1</v>
      </c>
      <c r="FE21" s="20">
        <f t="shared" si="434"/>
        <v>3</v>
      </c>
      <c r="FF21" s="20">
        <f t="shared" si="435"/>
        <v>1</v>
      </c>
      <c r="FG21" s="20">
        <f t="shared" si="436"/>
        <v>3</v>
      </c>
      <c r="FH21" s="20">
        <f t="shared" si="437"/>
        <v>3</v>
      </c>
      <c r="FI21" s="20">
        <f t="shared" si="438"/>
        <v>3</v>
      </c>
      <c r="FJ21" s="20">
        <f t="shared" si="439"/>
        <v>3</v>
      </c>
      <c r="FK21" s="20">
        <f t="shared" si="440"/>
        <v>3</v>
      </c>
      <c r="FL21" s="20">
        <f t="shared" si="441"/>
        <v>1</v>
      </c>
      <c r="FM21" s="20">
        <f t="shared" si="442"/>
        <v>3</v>
      </c>
      <c r="FN21" s="20">
        <f t="shared" si="443"/>
        <v>1</v>
      </c>
      <c r="FO21" s="20">
        <f t="shared" si="444"/>
        <v>3</v>
      </c>
      <c r="FP21" s="20">
        <f t="shared" si="445"/>
        <v>3</v>
      </c>
      <c r="FQ21" s="20">
        <f t="shared" si="446"/>
        <v>2</v>
      </c>
      <c r="FR21" s="20">
        <f t="shared" si="447"/>
        <v>1</v>
      </c>
      <c r="FS21" s="20">
        <f t="shared" si="448"/>
        <v>3</v>
      </c>
      <c r="FT21" s="20">
        <f t="shared" si="449"/>
        <v>3</v>
      </c>
      <c r="FU21" s="20">
        <f t="shared" si="450"/>
        <v>3</v>
      </c>
      <c r="FV21" s="20"/>
      <c r="FW21" s="20">
        <f t="shared" si="544"/>
        <v>0</v>
      </c>
      <c r="FX21" s="20">
        <f t="shared" si="545"/>
        <v>0</v>
      </c>
      <c r="FY21" s="20">
        <f t="shared" si="546"/>
        <v>1</v>
      </c>
      <c r="FZ21" s="20">
        <f t="shared" si="547"/>
        <v>0</v>
      </c>
      <c r="GA21" s="20">
        <f t="shared" si="548"/>
        <v>0</v>
      </c>
      <c r="GB21" s="20">
        <f t="shared" si="549"/>
        <v>0</v>
      </c>
      <c r="GC21" s="20">
        <f t="shared" si="550"/>
        <v>0</v>
      </c>
      <c r="GD21" s="20">
        <f t="shared" si="551"/>
        <v>0</v>
      </c>
      <c r="GE21" s="20">
        <f t="shared" si="552"/>
        <v>0</v>
      </c>
      <c r="GF21" s="20">
        <f t="shared" si="553"/>
        <v>0</v>
      </c>
      <c r="GG21" s="20">
        <f t="shared" si="554"/>
        <v>1</v>
      </c>
      <c r="GH21" s="20">
        <f t="shared" si="555"/>
        <v>0</v>
      </c>
      <c r="GI21" s="20">
        <f t="shared" si="556"/>
        <v>0</v>
      </c>
      <c r="GJ21" s="20">
        <f t="shared" si="557"/>
        <v>0</v>
      </c>
      <c r="GK21" s="20">
        <f t="shared" si="558"/>
        <v>0</v>
      </c>
      <c r="GL21" s="20">
        <f t="shared" si="559"/>
        <v>0</v>
      </c>
      <c r="GM21" s="20">
        <f t="shared" si="560"/>
        <v>0</v>
      </c>
      <c r="GN21" s="20">
        <f t="shared" si="561"/>
        <v>0</v>
      </c>
      <c r="GO21" s="20">
        <f t="shared" si="562"/>
        <v>0</v>
      </c>
      <c r="GP21" s="20">
        <f t="shared" si="563"/>
        <v>0</v>
      </c>
      <c r="GQ21" s="20">
        <f t="shared" si="564"/>
        <v>1</v>
      </c>
      <c r="GR21" s="20">
        <f t="shared" si="565"/>
        <v>1</v>
      </c>
      <c r="GS21" s="20">
        <f t="shared" si="566"/>
        <v>0</v>
      </c>
      <c r="GT21" s="20">
        <f t="shared" si="567"/>
        <v>0</v>
      </c>
      <c r="GU21" s="20">
        <f t="shared" si="568"/>
        <v>0</v>
      </c>
      <c r="GV21" s="20"/>
      <c r="GW21" s="20">
        <f t="shared" si="451"/>
        <v>1</v>
      </c>
      <c r="GX21" s="20">
        <f t="shared" si="452"/>
        <v>0</v>
      </c>
      <c r="GY21" s="20">
        <f t="shared" si="453"/>
        <v>1</v>
      </c>
      <c r="GZ21" s="20">
        <f t="shared" si="454"/>
        <v>0</v>
      </c>
      <c r="HA21" s="20">
        <f t="shared" si="455"/>
        <v>2</v>
      </c>
      <c r="HC21" s="108" t="s">
        <v>40</v>
      </c>
      <c r="HD21" s="109"/>
      <c r="HE21" s="109"/>
      <c r="HF21" s="109"/>
      <c r="HG21" s="109"/>
      <c r="HH21" s="110"/>
      <c r="HI21" s="28">
        <v>6</v>
      </c>
      <c r="HJ21" s="67"/>
      <c r="HK21" s="67">
        <v>1</v>
      </c>
      <c r="HL21" s="67">
        <v>3</v>
      </c>
      <c r="HM21" s="67"/>
      <c r="HN21" s="67">
        <v>6</v>
      </c>
      <c r="HO21" s="67">
        <v>1</v>
      </c>
      <c r="HP21" s="67"/>
      <c r="HQ21" s="67">
        <v>6</v>
      </c>
      <c r="HR21" s="28">
        <v>6</v>
      </c>
      <c r="HS21" s="29"/>
      <c r="HT21" s="29">
        <v>4</v>
      </c>
      <c r="HU21" s="29">
        <v>2</v>
      </c>
      <c r="HV21" s="29"/>
      <c r="HW21" s="30">
        <v>6</v>
      </c>
      <c r="HX21" s="61"/>
      <c r="HZ21" s="9">
        <f t="shared" si="456"/>
        <v>2</v>
      </c>
      <c r="IA21" s="9"/>
      <c r="IB21" s="9">
        <f t="shared" si="457"/>
        <v>2</v>
      </c>
      <c r="IC21" s="9">
        <f t="shared" si="458"/>
        <v>3</v>
      </c>
      <c r="ID21" s="9"/>
      <c r="IE21" s="9"/>
      <c r="IF21" s="9">
        <f t="shared" si="459"/>
        <v>1</v>
      </c>
      <c r="IG21" s="24">
        <f t="shared" si="460"/>
        <v>0</v>
      </c>
      <c r="IH21" s="9">
        <f t="shared" si="461"/>
        <v>0</v>
      </c>
      <c r="II21" s="24">
        <f t="shared" si="462"/>
        <v>1</v>
      </c>
      <c r="IJ21" s="9">
        <f t="shared" si="463"/>
        <v>0</v>
      </c>
      <c r="IK21" s="24">
        <f t="shared" si="464"/>
        <v>1</v>
      </c>
      <c r="IL21" s="9">
        <f t="shared" si="465"/>
        <v>1</v>
      </c>
      <c r="IM21" s="24">
        <f t="shared" si="466"/>
        <v>0</v>
      </c>
      <c r="IN21" s="9">
        <f t="shared" si="467"/>
        <v>0</v>
      </c>
      <c r="IO21" s="24">
        <f t="shared" si="468"/>
        <v>1</v>
      </c>
      <c r="IP21" s="9"/>
      <c r="IQ21" s="9">
        <f t="shared" si="469"/>
        <v>1</v>
      </c>
      <c r="IR21" s="24" t="b">
        <f t="shared" si="470"/>
        <v>0</v>
      </c>
      <c r="IS21" s="9" t="b">
        <f t="shared" si="471"/>
        <v>0</v>
      </c>
      <c r="IT21" s="24">
        <f t="shared" si="472"/>
        <v>2</v>
      </c>
      <c r="IU21" s="9" t="b">
        <f t="shared" si="473"/>
        <v>0</v>
      </c>
      <c r="IV21" s="24">
        <f t="shared" si="474"/>
        <v>2</v>
      </c>
      <c r="IW21" s="9">
        <f t="shared" si="475"/>
        <v>1</v>
      </c>
      <c r="IX21" s="24" t="b">
        <f t="shared" si="476"/>
        <v>0</v>
      </c>
      <c r="IY21" s="9" t="b">
        <f t="shared" si="477"/>
        <v>0</v>
      </c>
      <c r="IZ21" s="24">
        <f t="shared" si="478"/>
        <v>2</v>
      </c>
      <c r="JA21" s="9"/>
      <c r="JB21" s="9">
        <f t="shared" si="479"/>
        <v>1</v>
      </c>
      <c r="JC21" s="9">
        <f t="shared" si="480"/>
        <v>2</v>
      </c>
      <c r="JD21" s="9">
        <f t="shared" si="481"/>
        <v>2</v>
      </c>
      <c r="JE21" s="9">
        <f t="shared" si="482"/>
        <v>1</v>
      </c>
      <c r="JF21" s="9">
        <f t="shared" si="483"/>
        <v>2</v>
      </c>
      <c r="JG21" s="9"/>
      <c r="JH21" s="63">
        <f t="shared" si="569"/>
        <v>1</v>
      </c>
      <c r="JI21" s="63">
        <f t="shared" si="570"/>
        <v>1</v>
      </c>
      <c r="JJ21" s="63">
        <f t="shared" si="571"/>
        <v>1</v>
      </c>
      <c r="JK21" s="63">
        <f t="shared" si="572"/>
        <v>0</v>
      </c>
      <c r="JL21" s="63">
        <f t="shared" si="573"/>
        <v>0</v>
      </c>
      <c r="JM21" s="63">
        <f t="shared" si="574"/>
        <v>0</v>
      </c>
      <c r="JN21" s="65">
        <f t="shared" si="575"/>
        <v>0</v>
      </c>
      <c r="JO21" s="65">
        <f t="shared" si="576"/>
        <v>0</v>
      </c>
      <c r="JP21" s="65">
        <f t="shared" si="577"/>
        <v>1</v>
      </c>
      <c r="JQ21" s="65">
        <f t="shared" si="578"/>
        <v>0</v>
      </c>
      <c r="JR21" s="65">
        <f t="shared" si="579"/>
        <v>0</v>
      </c>
      <c r="JS21" s="65">
        <f t="shared" si="580"/>
        <v>0</v>
      </c>
      <c r="JT21" s="65">
        <f t="shared" si="581"/>
        <v>1</v>
      </c>
      <c r="JU21" s="65">
        <f t="shared" si="582"/>
        <v>0</v>
      </c>
      <c r="JV21" s="65">
        <f t="shared" si="583"/>
        <v>2</v>
      </c>
      <c r="JW21" s="65">
        <f t="shared" ref="JW21" si="593">IF(JH21&gt;JH22,6,IF(AND(JH21=JH22,JI21&gt;JI22),7,IF(AND(JH21=JH22,JI21=JI22,JJ21&gt;JJ22),7,IF(AND(JH21=JH22,JI21=JI22,JJ21=JJ22),6))))</f>
        <v>6</v>
      </c>
      <c r="JX21" s="65">
        <f t="shared" ref="JX21" si="594">IF(JH21&lt;JH22,4,IF(AND(JH21=JH22,JI21&lt;JI22),5,IF(AND(JH21=JH22,JI21=JI22,JJ21&lt;JJ22),6,0)))</f>
        <v>0</v>
      </c>
      <c r="JY21" s="9"/>
      <c r="JZ21" s="65" t="b">
        <f t="shared" ref="JZ21" si="595">IF(JK21&gt;JK22,6,IF(AND(JK21=JK22,JL21&gt;JL22),7,IF(AND(JK21=JK22,JL21=JL22,JM21&gt;JM22),7,IF(AND(JK21=JK22,JL21=JL22,JM21=JM22),6))))</f>
        <v>0</v>
      </c>
      <c r="KA21" s="65">
        <f t="shared" ref="KA21" si="596">IF(JK21&lt;JK22,4,IF(AND(JK21=JK22,JL21&lt;JL22),5,IF(AND(JK21=JK22,JL21=JL22,JM21&lt;JM22),6,0)))</f>
        <v>4</v>
      </c>
      <c r="KB21" s="9"/>
      <c r="KC21" s="65" t="b">
        <f t="shared" ref="KC21" si="597">IF(JN21&gt;JN22,6,IF(AND(JN21=JN22,JO21&gt;JO22),7,IF(AND(JN21=JN22,JO21=JO22,JP21&gt;JP22),7,IF(AND(JN21=JN22,JO21=JO22,JP21=JP22),6))))</f>
        <v>0</v>
      </c>
      <c r="KD21" s="65">
        <f t="shared" ref="KD21" si="598">IF(JN21&lt;JN22,4,IF(AND(JN21=JN22,JO21&lt;JO22),5,IF(AND(JN21=JN22,JO21=JO22,JP21&lt;JP22),6,0)))</f>
        <v>6</v>
      </c>
      <c r="KF21" s="65" t="b">
        <f t="shared" ref="KF21" si="599">IF(JQ21&gt;JQ22,6,IF(AND(JQ21=JQ22,JR21&gt;JR22),7,IF(AND(JQ21=JQ22,JR21=JR22,JS21&gt;JS22),7,IF(AND(JQ21=JQ22,JR21=JR22,JS21=JS22),6))))</f>
        <v>0</v>
      </c>
      <c r="KG21" s="65">
        <f t="shared" ref="KG21" si="600">IF(JQ21&lt;JQ22,4,IF(AND(JQ21=JQ22,JR21&lt;JR22),5,IF(AND(JQ21=JQ22,JR21=JR22,JS21&lt;JS22),6,0)))</f>
        <v>4</v>
      </c>
      <c r="KI21" s="65">
        <f t="shared" ref="KI21" si="601">IF(JT21&gt;JT22,6,IF(AND(JT21=JT22,JU21&gt;JU22),7,IF(AND(JT21=JT22,JU21=JU22,JV21&gt;JV22),7,IF(AND(JT21=JT22,JU21=JU22,JV21=JV22),6))))</f>
        <v>7</v>
      </c>
      <c r="KJ21" s="65">
        <f t="shared" ref="KJ21" si="602">IF(JT21&lt;JT22,4,IF(AND(JT21=JT22,JU21&lt;JU22),5,IF(AND(JT21=JT22,JU21=JU22,JV21&lt;JV22),6,0)))</f>
        <v>0</v>
      </c>
    </row>
    <row r="22" spans="1:296" s="10" customFormat="1" x14ac:dyDescent="0.25">
      <c r="A22" s="9">
        <v>4</v>
      </c>
      <c r="B22" s="9" t="str">
        <f>IF('p1'!B23&lt;&gt;"",'p1'!B23,"")</f>
        <v>Jack Boss</v>
      </c>
      <c r="C22" s="9">
        <f>VALUE(MID('p1'!C23,1,1))</f>
        <v>6</v>
      </c>
      <c r="D22" s="9">
        <f>VALUE(MID('p1'!C23,2,1))</f>
        <v>4</v>
      </c>
      <c r="E22" s="9">
        <f>VALUE(MID('p1'!C23,3,1))</f>
        <v>4</v>
      </c>
      <c r="F22" s="9">
        <f>VALUE(MID('p1'!C23,4,1))</f>
        <v>6</v>
      </c>
      <c r="G22" s="9">
        <f>VALUE(MID('p1'!C23,5,1))</f>
        <v>6</v>
      </c>
      <c r="H22" s="9">
        <f>VALUE(MID('p1'!C23,6,1))</f>
        <v>4</v>
      </c>
      <c r="I22" s="9">
        <f>VALUE(MID('p1'!C23,7,1))</f>
        <v>0</v>
      </c>
      <c r="J22" s="9">
        <f>VALUE(MID('p1'!C23,8,1))</f>
        <v>0</v>
      </c>
      <c r="K22" s="9">
        <f>VALUE(MID('p1'!C23,9,1))</f>
        <v>0</v>
      </c>
      <c r="L22" s="9">
        <f>VALUE(MID('p1'!C23,10,1))</f>
        <v>0</v>
      </c>
      <c r="M22" s="9">
        <f>VALUE(MID('p1'!C23,12,1))</f>
        <v>6</v>
      </c>
      <c r="N22" s="9">
        <f>VALUE(MID('p1'!C23,13,1))</f>
        <v>4</v>
      </c>
      <c r="O22" s="9">
        <f>VALUE(MID('p1'!C23,14,1))</f>
        <v>4</v>
      </c>
      <c r="P22" s="9">
        <f>VALUE(MID('p1'!C23,15,1))</f>
        <v>6</v>
      </c>
      <c r="Q22" s="9">
        <f>VALUE(MID('p1'!C23,16,1))</f>
        <v>4</v>
      </c>
      <c r="R22" s="9">
        <f>VALUE(MID('p1'!C23,17,1))</f>
        <v>6</v>
      </c>
      <c r="S22" s="9">
        <f>VALUE(MID('p1'!C23,18,1))</f>
        <v>0</v>
      </c>
      <c r="T22" s="9">
        <f>VALUE(MID('p1'!C23,19,1))</f>
        <v>0</v>
      </c>
      <c r="U22" s="9">
        <f>VALUE(MID('p1'!C23,20,1))</f>
        <v>0</v>
      </c>
      <c r="V22" s="9">
        <f>VALUE(MID('p1'!C23,21,1))</f>
        <v>0</v>
      </c>
      <c r="W22" s="9">
        <f>VALUE(MID('p1'!C23,23,1))</f>
        <v>6</v>
      </c>
      <c r="X22" s="9">
        <f>VALUE(MID('p1'!C23,24,1))</f>
        <v>4</v>
      </c>
      <c r="Y22" s="9">
        <f>VALUE(MID('p1'!C23,25,1))</f>
        <v>4</v>
      </c>
      <c r="Z22" s="13">
        <f>VALUE(MID('p1'!C23,26,1))</f>
        <v>6</v>
      </c>
      <c r="AA22" s="14">
        <f>VALUE(MID('p1'!C23,27,1))</f>
        <v>6</v>
      </c>
      <c r="AB22" s="13">
        <f>VALUE(MID('p1'!C23,28,1))</f>
        <v>4</v>
      </c>
      <c r="AC22" s="13">
        <f>VALUE(MID('p1'!C23,29,1))</f>
        <v>6</v>
      </c>
      <c r="AD22" s="14">
        <f>VALUE(MID('p1'!C23,30,1))</f>
        <v>4</v>
      </c>
      <c r="AE22" s="13">
        <f>VALUE(MID('p1'!C23,31,1))</f>
        <v>0</v>
      </c>
      <c r="AF22" s="13">
        <f>VALUE(MID('p1'!C23,32,1))</f>
        <v>0</v>
      </c>
      <c r="AG22" s="14">
        <f>VALUE(MID('p1'!C23,34,1))</f>
        <v>4</v>
      </c>
      <c r="AH22" s="13">
        <f>VALUE(MID('p1'!C23,35,1))</f>
        <v>6</v>
      </c>
      <c r="AI22" s="13">
        <f>VALUE(MID('p1'!C23,36,1))</f>
        <v>6</v>
      </c>
      <c r="AJ22" s="14">
        <f>VALUE(MID('p1'!C23,37,1))</f>
        <v>4</v>
      </c>
      <c r="AK22" s="13">
        <f>VALUE(MID('p1'!C23,38,1))</f>
        <v>4</v>
      </c>
      <c r="AL22" s="13">
        <f>VALUE(MID('p1'!C23,39,1))</f>
        <v>6</v>
      </c>
      <c r="AM22" s="14">
        <f>VALUE(MID('p1'!C23,40,1))</f>
        <v>4</v>
      </c>
      <c r="AN22" s="13">
        <f>VALUE(MID('p1'!C23,41,1))</f>
        <v>6</v>
      </c>
      <c r="AO22" s="13">
        <f>VALUE(MID('p1'!C23,42,1))</f>
        <v>0</v>
      </c>
      <c r="AP22" s="14">
        <f>VALUE(MID('p1'!C23,43,1))</f>
        <v>0</v>
      </c>
      <c r="AQ22" s="13">
        <f>VALUE(MID('p1'!C23,45,1))</f>
        <v>4</v>
      </c>
      <c r="AR22" s="13">
        <f>VALUE(MID('p1'!C23,46,1))</f>
        <v>6</v>
      </c>
      <c r="AS22" s="14">
        <f>VALUE(MID('p1'!C23,47,1))</f>
        <v>6</v>
      </c>
      <c r="AT22" s="13">
        <f>VALUE(MID('p1'!C23,48,1))</f>
        <v>4</v>
      </c>
      <c r="AU22" s="13">
        <f>VALUE(MID('p1'!C23,49,1))</f>
        <v>4</v>
      </c>
      <c r="AV22" s="14">
        <f>VALUE(MID('p1'!C23,50,1))</f>
        <v>6</v>
      </c>
      <c r="AW22" s="13">
        <f>VALUE(MID('p1'!C23,51,1))</f>
        <v>6</v>
      </c>
      <c r="AX22" s="13">
        <f>VALUE(MID('p1'!C23,52,1))</f>
        <v>4</v>
      </c>
      <c r="AY22" s="14">
        <f>VALUE(MID('p1'!C23,53,1))</f>
        <v>6</v>
      </c>
      <c r="AZ22" s="13">
        <f>VALUE(MID('p1'!C23,54,1))</f>
        <v>4</v>
      </c>
      <c r="BA22" s="9"/>
      <c r="BB22" s="25">
        <f t="shared" si="331"/>
        <v>6</v>
      </c>
      <c r="BC22" s="26">
        <f t="shared" si="332"/>
        <v>6</v>
      </c>
      <c r="BD22" s="46">
        <f t="shared" si="333"/>
        <v>7</v>
      </c>
      <c r="BE22" s="46">
        <f t="shared" si="334"/>
        <v>6</v>
      </c>
      <c r="BF22" s="27">
        <f t="shared" si="335"/>
        <v>6</v>
      </c>
      <c r="BH22" s="18">
        <f t="shared" si="494"/>
        <v>1</v>
      </c>
      <c r="BI22" s="18">
        <f t="shared" si="495"/>
        <v>0</v>
      </c>
      <c r="BJ22" s="18">
        <f t="shared" si="496"/>
        <v>1</v>
      </c>
      <c r="BK22" s="18">
        <f t="shared" si="497"/>
        <v>0</v>
      </c>
      <c r="BL22" s="18">
        <f t="shared" si="498"/>
        <v>0</v>
      </c>
      <c r="BM22" s="18">
        <f t="shared" si="499"/>
        <v>0</v>
      </c>
      <c r="BN22" s="18">
        <f t="shared" si="500"/>
        <v>1</v>
      </c>
      <c r="BO22" s="18">
        <f t="shared" si="501"/>
        <v>0</v>
      </c>
      <c r="BP22" s="18">
        <f t="shared" si="502"/>
        <v>0</v>
      </c>
      <c r="BQ22" s="18">
        <f t="shared" si="503"/>
        <v>0</v>
      </c>
      <c r="BR22" s="18">
        <f t="shared" si="504"/>
        <v>1</v>
      </c>
      <c r="BS22" s="18">
        <f t="shared" si="505"/>
        <v>0</v>
      </c>
      <c r="BT22" s="18">
        <f t="shared" si="506"/>
        <v>0</v>
      </c>
      <c r="BU22" s="18">
        <f t="shared" si="507"/>
        <v>0</v>
      </c>
      <c r="BV22" s="18">
        <f t="shared" si="508"/>
        <v>0</v>
      </c>
      <c r="BW22" s="18">
        <f t="shared" si="509"/>
        <v>0</v>
      </c>
      <c r="BX22" s="18">
        <f t="shared" si="510"/>
        <v>1</v>
      </c>
      <c r="BY22" s="18">
        <f t="shared" si="511"/>
        <v>1</v>
      </c>
      <c r="BZ22" s="18">
        <f t="shared" si="512"/>
        <v>0</v>
      </c>
      <c r="CA22" s="18">
        <f t="shared" si="513"/>
        <v>0</v>
      </c>
      <c r="CB22" s="18">
        <f t="shared" si="514"/>
        <v>1</v>
      </c>
      <c r="CC22" s="18">
        <f t="shared" si="515"/>
        <v>0</v>
      </c>
      <c r="CD22" s="18">
        <f t="shared" si="516"/>
        <v>1</v>
      </c>
      <c r="CE22" s="18">
        <f t="shared" si="517"/>
        <v>1</v>
      </c>
      <c r="CF22" s="18">
        <f t="shared" si="518"/>
        <v>0</v>
      </c>
      <c r="CG22" s="18">
        <f t="shared" si="519"/>
        <v>0</v>
      </c>
      <c r="CH22" s="18">
        <f t="shared" si="520"/>
        <v>1</v>
      </c>
      <c r="CI22" s="18">
        <f t="shared" si="521"/>
        <v>0</v>
      </c>
      <c r="CJ22" s="18">
        <f t="shared" si="522"/>
        <v>0</v>
      </c>
      <c r="CK22" s="18">
        <f t="shared" si="523"/>
        <v>0</v>
      </c>
      <c r="CL22" s="18">
        <f t="shared" si="524"/>
        <v>0</v>
      </c>
      <c r="CM22" s="18">
        <f t="shared" si="525"/>
        <v>1</v>
      </c>
      <c r="CN22" s="18">
        <f t="shared" si="526"/>
        <v>0</v>
      </c>
      <c r="CO22" s="18">
        <f t="shared" si="527"/>
        <v>0</v>
      </c>
      <c r="CP22" s="18">
        <f t="shared" si="528"/>
        <v>0</v>
      </c>
      <c r="CQ22" s="18">
        <f t="shared" si="529"/>
        <v>1</v>
      </c>
      <c r="CR22" s="18">
        <f t="shared" si="530"/>
        <v>0</v>
      </c>
      <c r="CS22" s="18">
        <f t="shared" si="531"/>
        <v>1</v>
      </c>
      <c r="CT22" s="18">
        <f t="shared" si="532"/>
        <v>1</v>
      </c>
      <c r="CU22" s="18">
        <f t="shared" si="533"/>
        <v>0</v>
      </c>
      <c r="CV22" s="18">
        <f t="shared" si="534"/>
        <v>0</v>
      </c>
      <c r="CW22" s="18">
        <f t="shared" si="535"/>
        <v>1</v>
      </c>
      <c r="CX22" s="18">
        <f t="shared" si="536"/>
        <v>0</v>
      </c>
      <c r="CY22" s="18">
        <f t="shared" si="537"/>
        <v>1</v>
      </c>
      <c r="CZ22" s="18">
        <f t="shared" si="538"/>
        <v>1</v>
      </c>
      <c r="DA22" s="18">
        <f t="shared" si="539"/>
        <v>1</v>
      </c>
      <c r="DB22" s="18">
        <f t="shared" si="540"/>
        <v>0</v>
      </c>
      <c r="DC22" s="18">
        <f t="shared" si="541"/>
        <v>1</v>
      </c>
      <c r="DD22" s="18">
        <f t="shared" si="542"/>
        <v>0</v>
      </c>
      <c r="DE22" s="18">
        <f t="shared" si="543"/>
        <v>0</v>
      </c>
      <c r="DF22" s="18"/>
      <c r="DG22" s="20">
        <f t="shared" si="386"/>
        <v>1</v>
      </c>
      <c r="DH22" s="20">
        <f t="shared" si="387"/>
        <v>2</v>
      </c>
      <c r="DI22" s="20">
        <f t="shared" si="388"/>
        <v>1</v>
      </c>
      <c r="DJ22" s="20">
        <f t="shared" si="389"/>
        <v>2</v>
      </c>
      <c r="DK22" s="20">
        <f t="shared" si="390"/>
        <v>1</v>
      </c>
      <c r="DL22" s="20"/>
      <c r="DM22" s="20">
        <f t="shared" si="391"/>
        <v>2</v>
      </c>
      <c r="DN22" s="20">
        <f t="shared" si="392"/>
        <v>1</v>
      </c>
      <c r="DO22" s="20">
        <f t="shared" si="393"/>
        <v>1</v>
      </c>
      <c r="DP22" s="20">
        <f t="shared" si="394"/>
        <v>2</v>
      </c>
      <c r="DQ22" s="20">
        <f t="shared" si="395"/>
        <v>3</v>
      </c>
      <c r="DR22" s="20">
        <f t="shared" si="396"/>
        <v>1</v>
      </c>
      <c r="DS22" s="20">
        <f t="shared" si="397"/>
        <v>1</v>
      </c>
      <c r="DT22" s="20">
        <f t="shared" si="398"/>
        <v>3</v>
      </c>
      <c r="DU22" s="20">
        <f t="shared" si="399"/>
        <v>3</v>
      </c>
      <c r="DV22" s="20">
        <f t="shared" si="400"/>
        <v>2</v>
      </c>
      <c r="DW22" s="20"/>
      <c r="DX22" s="20">
        <f t="shared" si="401"/>
        <v>1</v>
      </c>
      <c r="DY22" s="20">
        <f t="shared" si="402"/>
        <v>3</v>
      </c>
      <c r="DZ22" s="20">
        <f t="shared" si="403"/>
        <v>3</v>
      </c>
      <c r="EA22" s="20">
        <f t="shared" si="404"/>
        <v>2</v>
      </c>
      <c r="EB22" s="20">
        <f t="shared" si="405"/>
        <v>1</v>
      </c>
      <c r="EC22" s="20">
        <f t="shared" si="406"/>
        <v>3</v>
      </c>
      <c r="ED22" s="20">
        <f t="shared" si="407"/>
        <v>3</v>
      </c>
      <c r="EE22" s="20">
        <f t="shared" si="408"/>
        <v>3</v>
      </c>
      <c r="EF22" s="20">
        <f t="shared" si="409"/>
        <v>3</v>
      </c>
      <c r="EG22" s="20">
        <f t="shared" si="410"/>
        <v>3</v>
      </c>
      <c r="EH22" s="20">
        <f t="shared" si="411"/>
        <v>1</v>
      </c>
      <c r="EI22" s="20">
        <f t="shared" si="412"/>
        <v>3</v>
      </c>
      <c r="EJ22" s="20">
        <f t="shared" si="413"/>
        <v>3</v>
      </c>
      <c r="EK22" s="20">
        <f t="shared" si="414"/>
        <v>2</v>
      </c>
      <c r="EL22" s="20">
        <f t="shared" si="415"/>
        <v>3</v>
      </c>
      <c r="EM22" s="20">
        <f t="shared" si="416"/>
        <v>2</v>
      </c>
      <c r="EN22" s="20">
        <f t="shared" si="417"/>
        <v>3</v>
      </c>
      <c r="EO22" s="20">
        <f t="shared" si="418"/>
        <v>3</v>
      </c>
      <c r="EP22" s="20">
        <f t="shared" si="419"/>
        <v>3</v>
      </c>
      <c r="EQ22" s="20">
        <f t="shared" si="420"/>
        <v>3</v>
      </c>
      <c r="ER22" s="20">
        <f t="shared" si="421"/>
        <v>1</v>
      </c>
      <c r="ES22" s="20">
        <f t="shared" si="422"/>
        <v>3</v>
      </c>
      <c r="ET22" s="20">
        <f t="shared" si="423"/>
        <v>3</v>
      </c>
      <c r="EU22" s="20">
        <f t="shared" si="424"/>
        <v>2</v>
      </c>
      <c r="EV22" s="20">
        <f t="shared" si="425"/>
        <v>1</v>
      </c>
      <c r="EW22" s="20">
        <f t="shared" si="426"/>
        <v>3</v>
      </c>
      <c r="EX22" s="20">
        <f t="shared" si="427"/>
        <v>1</v>
      </c>
      <c r="EY22" s="20">
        <f t="shared" si="428"/>
        <v>3</v>
      </c>
      <c r="EZ22" s="20">
        <f t="shared" si="429"/>
        <v>3</v>
      </c>
      <c r="FA22" s="20">
        <f t="shared" si="430"/>
        <v>3</v>
      </c>
      <c r="FB22" s="20">
        <f t="shared" si="431"/>
        <v>3</v>
      </c>
      <c r="FC22" s="20">
        <f t="shared" si="432"/>
        <v>2</v>
      </c>
      <c r="FD22" s="20">
        <f t="shared" si="433"/>
        <v>1</v>
      </c>
      <c r="FE22" s="20">
        <f t="shared" si="434"/>
        <v>3</v>
      </c>
      <c r="FF22" s="20">
        <f t="shared" si="435"/>
        <v>3</v>
      </c>
      <c r="FG22" s="20">
        <f t="shared" si="436"/>
        <v>2</v>
      </c>
      <c r="FH22" s="20">
        <f t="shared" si="437"/>
        <v>3</v>
      </c>
      <c r="FI22" s="20">
        <f t="shared" si="438"/>
        <v>2</v>
      </c>
      <c r="FJ22" s="20">
        <f t="shared" si="439"/>
        <v>3</v>
      </c>
      <c r="FK22" s="20">
        <f t="shared" si="440"/>
        <v>3</v>
      </c>
      <c r="FL22" s="20">
        <f t="shared" si="441"/>
        <v>3</v>
      </c>
      <c r="FM22" s="20">
        <f t="shared" si="442"/>
        <v>2</v>
      </c>
      <c r="FN22" s="20">
        <f t="shared" si="443"/>
        <v>1</v>
      </c>
      <c r="FO22" s="20">
        <f t="shared" si="444"/>
        <v>3</v>
      </c>
      <c r="FP22" s="20">
        <f t="shared" si="445"/>
        <v>3</v>
      </c>
      <c r="FQ22" s="20">
        <f t="shared" si="446"/>
        <v>2</v>
      </c>
      <c r="FR22" s="20">
        <f t="shared" si="447"/>
        <v>1</v>
      </c>
      <c r="FS22" s="20">
        <f t="shared" si="448"/>
        <v>3</v>
      </c>
      <c r="FT22" s="20">
        <f t="shared" si="449"/>
        <v>1</v>
      </c>
      <c r="FU22" s="20">
        <f t="shared" si="450"/>
        <v>3</v>
      </c>
      <c r="FV22" s="20"/>
      <c r="FW22" s="20">
        <f t="shared" si="544"/>
        <v>0</v>
      </c>
      <c r="FX22" s="20">
        <f t="shared" si="545"/>
        <v>0</v>
      </c>
      <c r="FY22" s="20">
        <f t="shared" si="546"/>
        <v>1</v>
      </c>
      <c r="FZ22" s="20">
        <f t="shared" si="547"/>
        <v>0</v>
      </c>
      <c r="GA22" s="20">
        <f t="shared" si="548"/>
        <v>0</v>
      </c>
      <c r="GB22" s="20">
        <f t="shared" si="549"/>
        <v>0</v>
      </c>
      <c r="GC22" s="20">
        <f t="shared" si="550"/>
        <v>0</v>
      </c>
      <c r="GD22" s="20">
        <f t="shared" si="551"/>
        <v>1</v>
      </c>
      <c r="GE22" s="20">
        <f t="shared" si="552"/>
        <v>0</v>
      </c>
      <c r="GF22" s="20">
        <f t="shared" si="553"/>
        <v>0</v>
      </c>
      <c r="GG22" s="20">
        <f t="shared" si="554"/>
        <v>1</v>
      </c>
      <c r="GH22" s="20">
        <f t="shared" si="555"/>
        <v>1</v>
      </c>
      <c r="GI22" s="20">
        <f t="shared" si="556"/>
        <v>0</v>
      </c>
      <c r="GJ22" s="20">
        <f t="shared" si="557"/>
        <v>1</v>
      </c>
      <c r="GK22" s="20">
        <f t="shared" si="558"/>
        <v>0</v>
      </c>
      <c r="GL22" s="20">
        <f t="shared" si="559"/>
        <v>1</v>
      </c>
      <c r="GM22" s="20">
        <f t="shared" si="560"/>
        <v>0</v>
      </c>
      <c r="GN22" s="20">
        <f t="shared" si="561"/>
        <v>1</v>
      </c>
      <c r="GO22" s="20">
        <f t="shared" si="562"/>
        <v>0</v>
      </c>
      <c r="GP22" s="20">
        <f t="shared" si="563"/>
        <v>0</v>
      </c>
      <c r="GQ22" s="20">
        <f t="shared" si="564"/>
        <v>0</v>
      </c>
      <c r="GR22" s="20">
        <f t="shared" si="565"/>
        <v>1</v>
      </c>
      <c r="GS22" s="20">
        <f t="shared" si="566"/>
        <v>0</v>
      </c>
      <c r="GT22" s="20">
        <f t="shared" si="567"/>
        <v>0</v>
      </c>
      <c r="GU22" s="20">
        <f t="shared" si="568"/>
        <v>0</v>
      </c>
      <c r="GV22" s="20"/>
      <c r="GW22" s="20">
        <f t="shared" si="451"/>
        <v>1</v>
      </c>
      <c r="GX22" s="20">
        <f t="shared" si="452"/>
        <v>1</v>
      </c>
      <c r="GY22" s="20">
        <f t="shared" si="453"/>
        <v>3</v>
      </c>
      <c r="GZ22" s="20">
        <f t="shared" si="454"/>
        <v>2</v>
      </c>
      <c r="HA22" s="20">
        <f t="shared" si="455"/>
        <v>1</v>
      </c>
      <c r="HC22" s="114" t="s">
        <v>41</v>
      </c>
      <c r="HD22" s="115"/>
      <c r="HE22" s="115"/>
      <c r="HF22" s="115"/>
      <c r="HG22" s="115"/>
      <c r="HH22" s="116"/>
      <c r="HI22" s="71">
        <v>3</v>
      </c>
      <c r="HJ22" s="72"/>
      <c r="HK22" s="72">
        <v>6</v>
      </c>
      <c r="HL22" s="72">
        <v>1</v>
      </c>
      <c r="HM22" s="72"/>
      <c r="HN22" s="72">
        <v>6</v>
      </c>
      <c r="HO22" s="72">
        <v>1</v>
      </c>
      <c r="HP22" s="72"/>
      <c r="HQ22" s="72">
        <v>6</v>
      </c>
      <c r="HR22" s="54" t="s">
        <v>39</v>
      </c>
      <c r="HS22" s="54"/>
      <c r="HT22" s="54" t="s">
        <v>39</v>
      </c>
      <c r="HU22" s="54" t="s">
        <v>39</v>
      </c>
      <c r="HV22" s="54"/>
      <c r="HW22" s="55" t="s">
        <v>39</v>
      </c>
      <c r="HX22" s="18"/>
      <c r="HZ22" s="9">
        <f t="shared" si="456"/>
        <v>2</v>
      </c>
      <c r="IB22" s="9">
        <f t="shared" si="457"/>
        <v>0</v>
      </c>
      <c r="IC22" s="9">
        <f t="shared" si="458"/>
        <v>3</v>
      </c>
      <c r="IF22" s="9">
        <f t="shared" si="459"/>
        <v>0</v>
      </c>
      <c r="IG22" s="24">
        <f t="shared" si="460"/>
        <v>1</v>
      </c>
      <c r="IH22" s="9">
        <f t="shared" si="461"/>
        <v>0</v>
      </c>
      <c r="II22" s="24">
        <f t="shared" si="462"/>
        <v>1</v>
      </c>
      <c r="IJ22" s="9">
        <f t="shared" si="463"/>
        <v>0</v>
      </c>
      <c r="IK22" s="24">
        <f t="shared" si="464"/>
        <v>1</v>
      </c>
      <c r="IL22" s="9">
        <f t="shared" si="465"/>
        <v>0</v>
      </c>
      <c r="IM22" s="24">
        <f t="shared" si="466"/>
        <v>0</v>
      </c>
      <c r="IN22" s="9">
        <f t="shared" si="467"/>
        <v>0</v>
      </c>
      <c r="IO22" s="24">
        <f t="shared" si="468"/>
        <v>0</v>
      </c>
      <c r="IQ22" s="9" t="b">
        <f t="shared" si="469"/>
        <v>0</v>
      </c>
      <c r="IR22" s="24">
        <f t="shared" si="470"/>
        <v>2</v>
      </c>
      <c r="IS22" s="9" t="b">
        <f t="shared" si="471"/>
        <v>0</v>
      </c>
      <c r="IT22" s="24">
        <f t="shared" si="472"/>
        <v>2</v>
      </c>
      <c r="IU22" s="9" t="b">
        <f t="shared" si="473"/>
        <v>0</v>
      </c>
      <c r="IV22" s="24">
        <f t="shared" si="474"/>
        <v>2</v>
      </c>
      <c r="IW22" s="9" t="b">
        <f t="shared" si="475"/>
        <v>0</v>
      </c>
      <c r="IX22" s="24" t="b">
        <f t="shared" si="476"/>
        <v>0</v>
      </c>
      <c r="IY22" s="9" t="b">
        <f t="shared" si="477"/>
        <v>0</v>
      </c>
      <c r="IZ22" s="24" t="b">
        <f t="shared" si="478"/>
        <v>0</v>
      </c>
      <c r="JB22" s="9">
        <f t="shared" si="479"/>
        <v>2</v>
      </c>
      <c r="JC22" s="9">
        <f t="shared" si="480"/>
        <v>2</v>
      </c>
      <c r="JD22" s="9">
        <f t="shared" si="481"/>
        <v>2</v>
      </c>
      <c r="JE22" s="9">
        <f t="shared" si="482"/>
        <v>0</v>
      </c>
      <c r="JF22" s="9">
        <f t="shared" si="483"/>
        <v>0</v>
      </c>
      <c r="JG22" s="9"/>
      <c r="JH22" s="63">
        <f t="shared" si="569"/>
        <v>1</v>
      </c>
      <c r="JI22" s="63">
        <f t="shared" si="570"/>
        <v>1</v>
      </c>
      <c r="JJ22" s="63">
        <f t="shared" si="571"/>
        <v>1</v>
      </c>
      <c r="JK22" s="63">
        <f t="shared" si="572"/>
        <v>1</v>
      </c>
      <c r="JL22" s="63">
        <f t="shared" si="573"/>
        <v>1</v>
      </c>
      <c r="JM22" s="63">
        <f t="shared" si="574"/>
        <v>1</v>
      </c>
      <c r="JN22" s="65">
        <f t="shared" si="575"/>
        <v>0</v>
      </c>
      <c r="JO22" s="65">
        <f t="shared" si="576"/>
        <v>0</v>
      </c>
      <c r="JP22" s="65">
        <f t="shared" si="577"/>
        <v>3</v>
      </c>
      <c r="JQ22" s="65">
        <f t="shared" si="578"/>
        <v>1</v>
      </c>
      <c r="JR22" s="65">
        <f t="shared" si="579"/>
        <v>0</v>
      </c>
      <c r="JS22" s="65">
        <f t="shared" si="580"/>
        <v>2</v>
      </c>
      <c r="JT22" s="65">
        <f t="shared" si="581"/>
        <v>1</v>
      </c>
      <c r="JU22" s="65">
        <f t="shared" si="582"/>
        <v>0</v>
      </c>
      <c r="JV22" s="65">
        <f t="shared" si="583"/>
        <v>1</v>
      </c>
      <c r="JW22" s="65">
        <f t="shared" ref="JW22" si="603">IF(JH21&lt;JH22,6,IF(AND(JH21=JH22,JI21&lt;JI22),7,IF(AND(JH21=JH22,JI21=JI22,JJ21&lt;JJ22),7,IF(AND(JH21=JH22,JI21=JI22,JJ21=JJ22),6))))</f>
        <v>6</v>
      </c>
      <c r="JX22" s="65">
        <f t="shared" ref="JX22" si="604">IF(JH21&gt;JH22,4,IF(AND(JH21=JH22,JI21&gt;JI22),5,IF(AND(JH21=JH22,JI21=JI22,JJ21&gt;JJ22),6,0)))</f>
        <v>0</v>
      </c>
      <c r="JY22" s="9"/>
      <c r="JZ22" s="65">
        <f t="shared" ref="JZ22" si="605">IF(JK21&lt;JK22,6,IF(AND(JK21=JK22,JL21&lt;JL22),7,IF(AND(JK21=JK22,JL21=JL22,JM21&lt;JM22),7,IF(AND(JK21=JK22,JL21=JL22,JM21=JM22),6))))</f>
        <v>6</v>
      </c>
      <c r="KA22" s="65">
        <f t="shared" ref="KA22" si="606">IF(JK21&gt;JK22,4,IF(AND(JK21=JK22,JL21&gt;JL22),5,IF(AND(JK21=JK22,JL21=JL22,JM21&gt;JM22),6,0)))</f>
        <v>0</v>
      </c>
      <c r="KB22" s="9"/>
      <c r="KC22" s="65">
        <f t="shared" ref="KC22" si="607">IF(JN21&lt;JN22,6,IF(AND(JN21=JN22,JO21&lt;JO22),7,IF(AND(JN21=JN22,JO21=JO22,JP21&lt;JP22),7,IF(AND(JN21=JN22,JO21=JO22,JP21=JP22),6))))</f>
        <v>7</v>
      </c>
      <c r="KD22" s="65">
        <f t="shared" ref="KD22" si="608">IF(JN21&gt;JN22,4,IF(AND(JN21=JN22,JO21&gt;JO22),5,IF(AND(JN21=JN22,JO21=JO22,JP21&gt;JP22),6,0)))</f>
        <v>0</v>
      </c>
      <c r="KF22" s="65">
        <f t="shared" ref="KF22" si="609">IF(JQ21&lt;JQ22,6,IF(AND(JQ21=JQ22,JR21&lt;JR22),7,IF(AND(JQ21=JQ22,JR21=JR22,JS21&lt;JS22),7,IF(AND(JQ21=JQ22,JR21=JR22,JS21=JS22),6))))</f>
        <v>6</v>
      </c>
      <c r="KG22" s="65">
        <f t="shared" ref="KG22" si="610">IF(JQ21&gt;JQ22,4,IF(AND(JQ21=JQ22,JR21&gt;JR22),5,IF(AND(JQ21=JQ22,JR21=JR22,JS21&gt;JS22),6,0)))</f>
        <v>0</v>
      </c>
      <c r="KI22" s="65" t="b">
        <f t="shared" ref="KI22" si="611">IF(JT21&lt;JT22,6,IF(AND(JT21=JT22,JU21&lt;JU22),7,IF(AND(JT21=JT22,JU21=JU22,JV21&lt;JV22),7,IF(AND(JT21=JT22,JU21=JU22,JV21=JV22),6))))</f>
        <v>0</v>
      </c>
      <c r="KJ22" s="65">
        <f t="shared" ref="KJ22" si="612">IF(JT21&gt;JT22,4,IF(AND(JT21=JT22,JU21&gt;JU22),5,IF(AND(JT21=JT22,JU21=JU22,JV21&gt;JV22),6,0)))</f>
        <v>6</v>
      </c>
    </row>
    <row r="23" spans="1:296" s="10" customFormat="1" ht="15.75" thickBot="1" x14ac:dyDescent="0.3">
      <c r="A23" s="9">
        <v>5</v>
      </c>
      <c r="B23" s="9" t="str">
        <f>IF('p1'!B24&lt;&gt;"",'p1'!B24,"")</f>
        <v>Accrington</v>
      </c>
      <c r="C23" s="9">
        <f>VALUE(MID('p1'!C24,1,1))</f>
        <v>6</v>
      </c>
      <c r="D23" s="9">
        <f>VALUE(MID('p1'!C24,2,1))</f>
        <v>4</v>
      </c>
      <c r="E23" s="9">
        <f>VALUE(MID('p1'!C24,3,1))</f>
        <v>6</v>
      </c>
      <c r="F23" s="9">
        <f>VALUE(MID('p1'!C24,4,1))</f>
        <v>4</v>
      </c>
      <c r="G23" s="9">
        <f>VALUE(MID('p1'!C24,5,1))</f>
        <v>0</v>
      </c>
      <c r="H23" s="9">
        <f>VALUE(MID('p1'!C24,6,1))</f>
        <v>0</v>
      </c>
      <c r="I23" s="9">
        <f>VALUE(MID('p1'!C24,7,1))</f>
        <v>0</v>
      </c>
      <c r="J23" s="9">
        <f>VALUE(MID('p1'!C24,8,1))</f>
        <v>0</v>
      </c>
      <c r="K23" s="9">
        <f>VALUE(MID('p1'!C24,9,1))</f>
        <v>0</v>
      </c>
      <c r="L23" s="9">
        <f>VALUE(MID('p1'!C24,10,1))</f>
        <v>0</v>
      </c>
      <c r="M23" s="9">
        <f>VALUE(MID('p1'!C24,12,1))</f>
        <v>4</v>
      </c>
      <c r="N23" s="9">
        <f>VALUE(MID('p1'!C24,13,1))</f>
        <v>6</v>
      </c>
      <c r="O23" s="9">
        <f>VALUE(MID('p1'!C24,14,1))</f>
        <v>6</v>
      </c>
      <c r="P23" s="9">
        <f>VALUE(MID('p1'!C24,15,1))</f>
        <v>4</v>
      </c>
      <c r="Q23" s="9">
        <f>VALUE(MID('p1'!C24,16,1))</f>
        <v>4</v>
      </c>
      <c r="R23" s="9">
        <f>VALUE(MID('p1'!C24,17,1))</f>
        <v>6</v>
      </c>
      <c r="S23" s="9">
        <f>VALUE(MID('p1'!C24,18,1))</f>
        <v>0</v>
      </c>
      <c r="T23" s="9">
        <f>VALUE(MID('p1'!C24,19,1))</f>
        <v>0</v>
      </c>
      <c r="U23" s="9">
        <f>VALUE(MID('p1'!C24,20,1))</f>
        <v>0</v>
      </c>
      <c r="V23" s="9">
        <f>VALUE(MID('p1'!C24,21,1))</f>
        <v>0</v>
      </c>
      <c r="W23" s="9">
        <f>VALUE(MID('p1'!C24,23,1))</f>
        <v>6</v>
      </c>
      <c r="X23" s="9">
        <f>VALUE(MID('p1'!C24,24,1))</f>
        <v>4</v>
      </c>
      <c r="Y23" s="9">
        <f>VALUE(MID('p1'!C24,25,1))</f>
        <v>6</v>
      </c>
      <c r="Z23" s="13">
        <f>VALUE(MID('p1'!C24,26,1))</f>
        <v>4</v>
      </c>
      <c r="AA23" s="14">
        <f>VALUE(MID('p1'!C24,27,1))</f>
        <v>6</v>
      </c>
      <c r="AB23" s="13">
        <f>VALUE(MID('p1'!C24,28,1))</f>
        <v>4</v>
      </c>
      <c r="AC23" s="13">
        <f>VALUE(MID('p1'!C24,29,1))</f>
        <v>0</v>
      </c>
      <c r="AD23" s="14">
        <f>VALUE(MID('p1'!C24,30,1))</f>
        <v>0</v>
      </c>
      <c r="AE23" s="13">
        <f>VALUE(MID('p1'!C24,31,1))</f>
        <v>0</v>
      </c>
      <c r="AF23" s="13">
        <f>VALUE(MID('p1'!C24,32,1))</f>
        <v>0</v>
      </c>
      <c r="AG23" s="14">
        <f>VALUE(MID('p1'!C24,34,1))</f>
        <v>4</v>
      </c>
      <c r="AH23" s="13">
        <f>VALUE(MID('p1'!C24,35,1))</f>
        <v>6</v>
      </c>
      <c r="AI23" s="13">
        <f>VALUE(MID('p1'!C24,36,1))</f>
        <v>6</v>
      </c>
      <c r="AJ23" s="14">
        <f>VALUE(MID('p1'!C24,37,1))</f>
        <v>4</v>
      </c>
      <c r="AK23" s="13">
        <f>VALUE(MID('p1'!C24,38,1))</f>
        <v>4</v>
      </c>
      <c r="AL23" s="13">
        <f>VALUE(MID('p1'!C24,39,1))</f>
        <v>6</v>
      </c>
      <c r="AM23" s="14">
        <f>VALUE(MID('p1'!C24,40,1))</f>
        <v>4</v>
      </c>
      <c r="AN23" s="13">
        <f>VALUE(MID('p1'!C24,41,1))</f>
        <v>6</v>
      </c>
      <c r="AO23" s="13">
        <f>VALUE(MID('p1'!C24,42,1))</f>
        <v>0</v>
      </c>
      <c r="AP23" s="14">
        <f>VALUE(MID('p1'!C24,43,1))</f>
        <v>0</v>
      </c>
      <c r="AQ23" s="13">
        <f>VALUE(MID('p1'!C24,45,1))</f>
        <v>6</v>
      </c>
      <c r="AR23" s="13">
        <f>VALUE(MID('p1'!C24,46,1))</f>
        <v>4</v>
      </c>
      <c r="AS23" s="14">
        <f>VALUE(MID('p1'!C24,47,1))</f>
        <v>6</v>
      </c>
      <c r="AT23" s="13">
        <f>VALUE(MID('p1'!C24,48,1))</f>
        <v>4</v>
      </c>
      <c r="AU23" s="13">
        <f>VALUE(MID('p1'!C24,49,1))</f>
        <v>6</v>
      </c>
      <c r="AV23" s="14">
        <f>VALUE(MID('p1'!C24,50,1))</f>
        <v>4</v>
      </c>
      <c r="AW23" s="13">
        <f>VALUE(MID('p1'!C24,51,1))</f>
        <v>0</v>
      </c>
      <c r="AX23" s="13">
        <f>VALUE(MID('p1'!C24,52,1))</f>
        <v>0</v>
      </c>
      <c r="AY23" s="14">
        <f>VALUE(MID('p1'!C24,53,1))</f>
        <v>0</v>
      </c>
      <c r="AZ23" s="13">
        <f>VALUE(MID('p1'!C24,54,1))</f>
        <v>0</v>
      </c>
      <c r="BA23" s="9"/>
      <c r="BB23" s="25">
        <f t="shared" si="331"/>
        <v>6</v>
      </c>
      <c r="BC23" s="26">
        <f t="shared" si="332"/>
        <v>7</v>
      </c>
      <c r="BD23" s="46">
        <f t="shared" si="333"/>
        <v>6</v>
      </c>
      <c r="BE23" s="46">
        <f t="shared" si="334"/>
        <v>6</v>
      </c>
      <c r="BF23" s="27">
        <f t="shared" si="335"/>
        <v>6</v>
      </c>
      <c r="BH23" s="18">
        <f t="shared" si="494"/>
        <v>1</v>
      </c>
      <c r="BI23" s="18">
        <f t="shared" si="495"/>
        <v>1</v>
      </c>
      <c r="BJ23" s="18">
        <f t="shared" si="496"/>
        <v>0</v>
      </c>
      <c r="BK23" s="18">
        <f t="shared" si="497"/>
        <v>0</v>
      </c>
      <c r="BL23" s="18">
        <f t="shared" si="498"/>
        <v>0</v>
      </c>
      <c r="BM23" s="18">
        <f t="shared" si="499"/>
        <v>0</v>
      </c>
      <c r="BN23" s="18">
        <f t="shared" si="500"/>
        <v>0</v>
      </c>
      <c r="BO23" s="18">
        <f t="shared" si="501"/>
        <v>0</v>
      </c>
      <c r="BP23" s="18">
        <f t="shared" si="502"/>
        <v>0</v>
      </c>
      <c r="BQ23" s="18">
        <f t="shared" si="503"/>
        <v>0</v>
      </c>
      <c r="BR23" s="18">
        <f t="shared" si="504"/>
        <v>0</v>
      </c>
      <c r="BS23" s="18">
        <f t="shared" si="505"/>
        <v>1</v>
      </c>
      <c r="BT23" s="18">
        <f t="shared" si="506"/>
        <v>0</v>
      </c>
      <c r="BU23" s="18">
        <f t="shared" si="507"/>
        <v>0</v>
      </c>
      <c r="BV23" s="18">
        <f t="shared" si="508"/>
        <v>0</v>
      </c>
      <c r="BW23" s="18">
        <f t="shared" si="509"/>
        <v>1</v>
      </c>
      <c r="BX23" s="18">
        <f t="shared" si="510"/>
        <v>0</v>
      </c>
      <c r="BY23" s="18">
        <f t="shared" si="511"/>
        <v>1</v>
      </c>
      <c r="BZ23" s="18">
        <f t="shared" si="512"/>
        <v>0</v>
      </c>
      <c r="CA23" s="18">
        <f t="shared" si="513"/>
        <v>0</v>
      </c>
      <c r="CB23" s="18">
        <f t="shared" si="514"/>
        <v>1</v>
      </c>
      <c r="CC23" s="18">
        <f t="shared" si="515"/>
        <v>1</v>
      </c>
      <c r="CD23" s="18">
        <f t="shared" si="516"/>
        <v>1</v>
      </c>
      <c r="CE23" s="18">
        <f t="shared" si="517"/>
        <v>0</v>
      </c>
      <c r="CF23" s="18">
        <f t="shared" si="518"/>
        <v>0</v>
      </c>
      <c r="CG23" s="18">
        <f t="shared" si="519"/>
        <v>0</v>
      </c>
      <c r="CH23" s="18">
        <f t="shared" si="520"/>
        <v>0</v>
      </c>
      <c r="CI23" s="18">
        <f t="shared" si="521"/>
        <v>0</v>
      </c>
      <c r="CJ23" s="18">
        <f t="shared" si="522"/>
        <v>0</v>
      </c>
      <c r="CK23" s="18">
        <f t="shared" si="523"/>
        <v>0</v>
      </c>
      <c r="CL23" s="18">
        <f t="shared" si="524"/>
        <v>0</v>
      </c>
      <c r="CM23" s="18">
        <f t="shared" si="525"/>
        <v>1</v>
      </c>
      <c r="CN23" s="18">
        <f t="shared" si="526"/>
        <v>0</v>
      </c>
      <c r="CO23" s="18">
        <f t="shared" si="527"/>
        <v>0</v>
      </c>
      <c r="CP23" s="18">
        <f t="shared" si="528"/>
        <v>0</v>
      </c>
      <c r="CQ23" s="18">
        <f t="shared" si="529"/>
        <v>1</v>
      </c>
      <c r="CR23" s="18">
        <f t="shared" si="530"/>
        <v>0</v>
      </c>
      <c r="CS23" s="18">
        <f t="shared" si="531"/>
        <v>1</v>
      </c>
      <c r="CT23" s="18">
        <f t="shared" si="532"/>
        <v>1</v>
      </c>
      <c r="CU23" s="18">
        <f t="shared" si="533"/>
        <v>0</v>
      </c>
      <c r="CV23" s="18">
        <f t="shared" si="534"/>
        <v>1</v>
      </c>
      <c r="CW23" s="18">
        <f t="shared" si="535"/>
        <v>1</v>
      </c>
      <c r="CX23" s="18">
        <f t="shared" si="536"/>
        <v>1</v>
      </c>
      <c r="CY23" s="18">
        <f t="shared" si="537"/>
        <v>0</v>
      </c>
      <c r="CZ23" s="18">
        <f t="shared" si="538"/>
        <v>0</v>
      </c>
      <c r="DA23" s="18">
        <f t="shared" si="539"/>
        <v>0</v>
      </c>
      <c r="DB23" s="18">
        <f t="shared" si="540"/>
        <v>0</v>
      </c>
      <c r="DC23" s="18">
        <f t="shared" si="541"/>
        <v>0</v>
      </c>
      <c r="DD23" s="18">
        <f t="shared" si="542"/>
        <v>0</v>
      </c>
      <c r="DE23" s="18">
        <f t="shared" si="543"/>
        <v>0</v>
      </c>
      <c r="DF23" s="18"/>
      <c r="DG23" s="20">
        <f t="shared" si="386"/>
        <v>1</v>
      </c>
      <c r="DH23" s="20">
        <f t="shared" si="387"/>
        <v>2</v>
      </c>
      <c r="DI23" s="20">
        <f t="shared" si="388"/>
        <v>1</v>
      </c>
      <c r="DJ23" s="20">
        <f t="shared" si="389"/>
        <v>2</v>
      </c>
      <c r="DK23" s="20">
        <f t="shared" si="390"/>
        <v>1</v>
      </c>
      <c r="DL23" s="20"/>
      <c r="DM23" s="20">
        <f t="shared" si="391"/>
        <v>2</v>
      </c>
      <c r="DN23" s="20">
        <f t="shared" si="392"/>
        <v>0</v>
      </c>
      <c r="DO23" s="20">
        <f t="shared" si="393"/>
        <v>1</v>
      </c>
      <c r="DP23" s="20">
        <f t="shared" si="394"/>
        <v>2</v>
      </c>
      <c r="DQ23" s="20">
        <f t="shared" si="395"/>
        <v>3</v>
      </c>
      <c r="DR23" s="20">
        <f t="shared" si="396"/>
        <v>0</v>
      </c>
      <c r="DS23" s="20">
        <f t="shared" si="397"/>
        <v>1</v>
      </c>
      <c r="DT23" s="20">
        <f t="shared" si="398"/>
        <v>3</v>
      </c>
      <c r="DU23" s="20">
        <f t="shared" si="399"/>
        <v>3</v>
      </c>
      <c r="DV23" s="20">
        <f t="shared" si="400"/>
        <v>0</v>
      </c>
      <c r="DW23" s="20"/>
      <c r="DX23" s="20">
        <f t="shared" si="401"/>
        <v>1</v>
      </c>
      <c r="DY23" s="20">
        <f t="shared" si="402"/>
        <v>3</v>
      </c>
      <c r="DZ23" s="20">
        <f t="shared" si="403"/>
        <v>1</v>
      </c>
      <c r="EA23" s="20">
        <f t="shared" si="404"/>
        <v>3</v>
      </c>
      <c r="EB23" s="20">
        <f t="shared" si="405"/>
        <v>3</v>
      </c>
      <c r="EC23" s="20">
        <f t="shared" si="406"/>
        <v>3</v>
      </c>
      <c r="ED23" s="20">
        <f t="shared" si="407"/>
        <v>3</v>
      </c>
      <c r="EE23" s="20">
        <f t="shared" si="408"/>
        <v>3</v>
      </c>
      <c r="EF23" s="20">
        <f t="shared" si="409"/>
        <v>3</v>
      </c>
      <c r="EG23" s="20">
        <f t="shared" si="410"/>
        <v>3</v>
      </c>
      <c r="EH23" s="20">
        <f t="shared" si="411"/>
        <v>3</v>
      </c>
      <c r="EI23" s="20">
        <f t="shared" si="412"/>
        <v>2</v>
      </c>
      <c r="EJ23" s="20">
        <f t="shared" si="413"/>
        <v>1</v>
      </c>
      <c r="EK23" s="20">
        <f t="shared" si="414"/>
        <v>3</v>
      </c>
      <c r="EL23" s="20">
        <f t="shared" si="415"/>
        <v>3</v>
      </c>
      <c r="EM23" s="20">
        <f t="shared" si="416"/>
        <v>2</v>
      </c>
      <c r="EN23" s="20">
        <f t="shared" si="417"/>
        <v>3</v>
      </c>
      <c r="EO23" s="20">
        <f t="shared" si="418"/>
        <v>3</v>
      </c>
      <c r="EP23" s="20">
        <f t="shared" si="419"/>
        <v>3</v>
      </c>
      <c r="EQ23" s="20">
        <f t="shared" si="420"/>
        <v>3</v>
      </c>
      <c r="ER23" s="20">
        <f t="shared" si="421"/>
        <v>1</v>
      </c>
      <c r="ES23" s="20">
        <f t="shared" si="422"/>
        <v>3</v>
      </c>
      <c r="ET23" s="20">
        <f t="shared" si="423"/>
        <v>1</v>
      </c>
      <c r="EU23" s="20">
        <f t="shared" si="424"/>
        <v>3</v>
      </c>
      <c r="EV23" s="20">
        <f t="shared" si="425"/>
        <v>1</v>
      </c>
      <c r="EW23" s="20">
        <f t="shared" si="426"/>
        <v>3</v>
      </c>
      <c r="EX23" s="20">
        <f t="shared" si="427"/>
        <v>3</v>
      </c>
      <c r="EY23" s="20">
        <f t="shared" si="428"/>
        <v>3</v>
      </c>
      <c r="EZ23" s="20">
        <f t="shared" si="429"/>
        <v>3</v>
      </c>
      <c r="FA23" s="20">
        <f t="shared" si="430"/>
        <v>3</v>
      </c>
      <c r="FB23" s="20">
        <f t="shared" si="431"/>
        <v>3</v>
      </c>
      <c r="FC23" s="20">
        <f t="shared" si="432"/>
        <v>2</v>
      </c>
      <c r="FD23" s="20">
        <f t="shared" si="433"/>
        <v>1</v>
      </c>
      <c r="FE23" s="20">
        <f t="shared" si="434"/>
        <v>3</v>
      </c>
      <c r="FF23" s="20">
        <f t="shared" si="435"/>
        <v>3</v>
      </c>
      <c r="FG23" s="20">
        <f t="shared" si="436"/>
        <v>2</v>
      </c>
      <c r="FH23" s="20">
        <f t="shared" si="437"/>
        <v>3</v>
      </c>
      <c r="FI23" s="20">
        <f t="shared" si="438"/>
        <v>2</v>
      </c>
      <c r="FJ23" s="20">
        <f t="shared" si="439"/>
        <v>3</v>
      </c>
      <c r="FK23" s="20">
        <f t="shared" si="440"/>
        <v>3</v>
      </c>
      <c r="FL23" s="20">
        <f t="shared" si="441"/>
        <v>1</v>
      </c>
      <c r="FM23" s="20">
        <f t="shared" si="442"/>
        <v>3</v>
      </c>
      <c r="FN23" s="20">
        <f t="shared" si="443"/>
        <v>1</v>
      </c>
      <c r="FO23" s="20">
        <f t="shared" si="444"/>
        <v>3</v>
      </c>
      <c r="FP23" s="20">
        <f t="shared" si="445"/>
        <v>1</v>
      </c>
      <c r="FQ23" s="20">
        <f t="shared" si="446"/>
        <v>3</v>
      </c>
      <c r="FR23" s="20">
        <f t="shared" si="447"/>
        <v>3</v>
      </c>
      <c r="FS23" s="20">
        <f t="shared" si="448"/>
        <v>3</v>
      </c>
      <c r="FT23" s="20">
        <f t="shared" si="449"/>
        <v>3</v>
      </c>
      <c r="FU23" s="20">
        <f t="shared" si="450"/>
        <v>3</v>
      </c>
      <c r="FV23" s="20"/>
      <c r="FW23" s="20">
        <f t="shared" si="544"/>
        <v>0</v>
      </c>
      <c r="FX23" s="20">
        <f t="shared" si="545"/>
        <v>1</v>
      </c>
      <c r="FY23" s="20">
        <f t="shared" si="546"/>
        <v>0</v>
      </c>
      <c r="FZ23" s="20">
        <f t="shared" si="547"/>
        <v>0</v>
      </c>
      <c r="GA23" s="20">
        <f t="shared" si="548"/>
        <v>0</v>
      </c>
      <c r="GB23" s="20">
        <f t="shared" si="549"/>
        <v>1</v>
      </c>
      <c r="GC23" s="20">
        <f t="shared" si="550"/>
        <v>1</v>
      </c>
      <c r="GD23" s="20">
        <f t="shared" si="551"/>
        <v>1</v>
      </c>
      <c r="GE23" s="20">
        <f t="shared" si="552"/>
        <v>0</v>
      </c>
      <c r="GF23" s="20">
        <f t="shared" si="553"/>
        <v>0</v>
      </c>
      <c r="GG23" s="20">
        <f t="shared" si="554"/>
        <v>1</v>
      </c>
      <c r="GH23" s="20">
        <f t="shared" si="555"/>
        <v>0</v>
      </c>
      <c r="GI23" s="20">
        <f t="shared" si="556"/>
        <v>0</v>
      </c>
      <c r="GJ23" s="20">
        <f t="shared" si="557"/>
        <v>0</v>
      </c>
      <c r="GK23" s="20">
        <f t="shared" si="558"/>
        <v>0</v>
      </c>
      <c r="GL23" s="20">
        <f t="shared" si="559"/>
        <v>1</v>
      </c>
      <c r="GM23" s="20">
        <f t="shared" si="560"/>
        <v>0</v>
      </c>
      <c r="GN23" s="20">
        <f t="shared" si="561"/>
        <v>1</v>
      </c>
      <c r="GO23" s="20">
        <f t="shared" si="562"/>
        <v>0</v>
      </c>
      <c r="GP23" s="20">
        <f t="shared" si="563"/>
        <v>0</v>
      </c>
      <c r="GQ23" s="20">
        <f t="shared" si="564"/>
        <v>1</v>
      </c>
      <c r="GR23" s="20">
        <f t="shared" si="565"/>
        <v>1</v>
      </c>
      <c r="GS23" s="20">
        <f t="shared" si="566"/>
        <v>1</v>
      </c>
      <c r="GT23" s="20">
        <f t="shared" si="567"/>
        <v>0</v>
      </c>
      <c r="GU23" s="20">
        <f t="shared" si="568"/>
        <v>0</v>
      </c>
      <c r="GV23" s="20"/>
      <c r="GW23" s="20">
        <f t="shared" si="451"/>
        <v>1</v>
      </c>
      <c r="GX23" s="20">
        <f t="shared" si="452"/>
        <v>3</v>
      </c>
      <c r="GY23" s="20">
        <f t="shared" si="453"/>
        <v>1</v>
      </c>
      <c r="GZ23" s="20">
        <f t="shared" si="454"/>
        <v>2</v>
      </c>
      <c r="HA23" s="20">
        <f t="shared" si="455"/>
        <v>3</v>
      </c>
      <c r="HC23" s="101" t="s">
        <v>42</v>
      </c>
      <c r="HD23" s="102"/>
      <c r="HE23" s="102"/>
      <c r="HF23" s="102"/>
      <c r="HG23" s="102"/>
      <c r="HH23" s="103"/>
      <c r="HI23" s="59">
        <v>6</v>
      </c>
      <c r="HJ23" s="56"/>
      <c r="HK23" s="56">
        <v>2</v>
      </c>
      <c r="HL23" s="56">
        <v>6</v>
      </c>
      <c r="HM23" s="56"/>
      <c r="HN23" s="56">
        <v>4</v>
      </c>
      <c r="HO23" s="56">
        <v>6</v>
      </c>
      <c r="HP23" s="56"/>
      <c r="HQ23" s="56">
        <v>3</v>
      </c>
      <c r="HR23" s="56" t="s">
        <v>39</v>
      </c>
      <c r="HS23" s="56"/>
      <c r="HT23" s="56" t="s">
        <v>39</v>
      </c>
      <c r="HU23" s="56" t="s">
        <v>39</v>
      </c>
      <c r="HV23" s="56"/>
      <c r="HW23" s="57" t="s">
        <v>39</v>
      </c>
      <c r="HX23" s="18"/>
      <c r="HZ23" s="9">
        <f t="shared" si="456"/>
        <v>1</v>
      </c>
      <c r="IB23" s="9">
        <f t="shared" si="457"/>
        <v>3</v>
      </c>
      <c r="IC23" s="9">
        <f t="shared" si="458"/>
        <v>0</v>
      </c>
      <c r="IF23" s="9">
        <f t="shared" si="459"/>
        <v>1</v>
      </c>
      <c r="IG23" s="24">
        <f t="shared" si="460"/>
        <v>0</v>
      </c>
      <c r="IH23" s="9">
        <f t="shared" si="461"/>
        <v>1</v>
      </c>
      <c r="II23" s="24">
        <f t="shared" si="462"/>
        <v>0</v>
      </c>
      <c r="IJ23" s="9">
        <f t="shared" si="463"/>
        <v>1</v>
      </c>
      <c r="IK23" s="24">
        <f t="shared" si="464"/>
        <v>0</v>
      </c>
      <c r="IL23" s="9">
        <f t="shared" si="465"/>
        <v>0</v>
      </c>
      <c r="IM23" s="24">
        <f t="shared" si="466"/>
        <v>0</v>
      </c>
      <c r="IN23" s="9">
        <f t="shared" si="467"/>
        <v>0</v>
      </c>
      <c r="IO23" s="24">
        <f t="shared" si="468"/>
        <v>0</v>
      </c>
      <c r="IQ23" s="9">
        <f t="shared" si="469"/>
        <v>1</v>
      </c>
      <c r="IR23" s="24" t="b">
        <f t="shared" si="470"/>
        <v>0</v>
      </c>
      <c r="IS23" s="9">
        <f t="shared" si="471"/>
        <v>1</v>
      </c>
      <c r="IT23" s="24" t="b">
        <f t="shared" si="472"/>
        <v>0</v>
      </c>
      <c r="IU23" s="9">
        <f t="shared" si="473"/>
        <v>1</v>
      </c>
      <c r="IV23" s="24" t="b">
        <f t="shared" si="474"/>
        <v>0</v>
      </c>
      <c r="IW23" s="9" t="b">
        <f t="shared" si="475"/>
        <v>0</v>
      </c>
      <c r="IX23" s="24" t="b">
        <f t="shared" si="476"/>
        <v>0</v>
      </c>
      <c r="IY23" s="9" t="b">
        <f t="shared" si="477"/>
        <v>0</v>
      </c>
      <c r="IZ23" s="24" t="b">
        <f t="shared" si="478"/>
        <v>0</v>
      </c>
      <c r="JB23" s="9">
        <f t="shared" si="479"/>
        <v>1</v>
      </c>
      <c r="JC23" s="9">
        <f t="shared" si="480"/>
        <v>1</v>
      </c>
      <c r="JD23" s="9">
        <f t="shared" si="481"/>
        <v>1</v>
      </c>
      <c r="JE23" s="9">
        <f t="shared" si="482"/>
        <v>0</v>
      </c>
      <c r="JF23" s="9">
        <f t="shared" si="483"/>
        <v>0</v>
      </c>
      <c r="JG23" s="9"/>
      <c r="JH23" s="63">
        <f t="shared" si="569"/>
        <v>1</v>
      </c>
      <c r="JI23" s="63">
        <f t="shared" si="570"/>
        <v>0</v>
      </c>
      <c r="JJ23" s="63">
        <f t="shared" si="571"/>
        <v>1</v>
      </c>
      <c r="JK23" s="63">
        <f t="shared" si="572"/>
        <v>1</v>
      </c>
      <c r="JL23" s="63">
        <f t="shared" si="573"/>
        <v>1</v>
      </c>
      <c r="JM23" s="63">
        <f t="shared" si="574"/>
        <v>3</v>
      </c>
      <c r="JN23" s="65">
        <f t="shared" si="575"/>
        <v>0</v>
      </c>
      <c r="JO23" s="65">
        <f t="shared" si="576"/>
        <v>0</v>
      </c>
      <c r="JP23" s="65">
        <f t="shared" si="577"/>
        <v>1</v>
      </c>
      <c r="JQ23" s="65">
        <f t="shared" si="578"/>
        <v>1</v>
      </c>
      <c r="JR23" s="65">
        <f t="shared" si="579"/>
        <v>0</v>
      </c>
      <c r="JS23" s="65">
        <f t="shared" si="580"/>
        <v>2</v>
      </c>
      <c r="JT23" s="65">
        <f t="shared" si="581"/>
        <v>1</v>
      </c>
      <c r="JU23" s="65">
        <f t="shared" si="582"/>
        <v>1</v>
      </c>
      <c r="JV23" s="65">
        <f t="shared" si="583"/>
        <v>3</v>
      </c>
      <c r="JW23" s="65">
        <f t="shared" ref="JW23" si="613">IF(JH23&gt;JH24,6,IF(AND(JH23=JH24,JI23&gt;JI24),7,IF(AND(JH23=JH24,JI23=JI24,JJ23&gt;JJ24),7,IF(AND(JH23=JH24,JI23=JI24,JJ23=JJ24),6))))</f>
        <v>6</v>
      </c>
      <c r="JX23" s="65">
        <f t="shared" ref="JX23" si="614">IF(JH23&lt;JH24,4,IF(AND(JH23=JH24,JI23&lt;JI24),5,IF(AND(JH23=JH24,JI23=JI24,JJ23&lt;JJ24),6,0)))</f>
        <v>0</v>
      </c>
      <c r="JY23" s="9"/>
      <c r="JZ23" s="65">
        <f t="shared" ref="JZ23" si="615">IF(JK23&gt;JK24,6,IF(AND(JK23=JK24,JL23&gt;JL24),7,IF(AND(JK23=JK24,JL23=JL24,JM23&gt;JM24),7,IF(AND(JK23=JK24,JL23=JL24,JM23=JM24),6))))</f>
        <v>7</v>
      </c>
      <c r="KA23" s="65">
        <f t="shared" ref="KA23" si="616">IF(JK23&lt;JK24,4,IF(AND(JK23=JK24,JL23&lt;JL24),5,IF(AND(JK23=JK24,JL23=JL24,JM23&lt;JM24),6,0)))</f>
        <v>0</v>
      </c>
      <c r="KB23" s="9"/>
      <c r="KC23" s="65">
        <f t="shared" ref="KC23" si="617">IF(JN23&gt;JN24,6,IF(AND(JN23=JN24,JO23&gt;JO24),7,IF(AND(JN23=JN24,JO23=JO24,JP23&gt;JP24),7,IF(AND(JN23=JN24,JO23=JO24,JP23=JP24),6))))</f>
        <v>6</v>
      </c>
      <c r="KD23" s="65">
        <f t="shared" ref="KD23" si="618">IF(JN23&lt;JN24,4,IF(AND(JN23=JN24,JO23&lt;JO24),5,IF(AND(JN23=JN24,JO23=JO24,JP23&lt;JP24),6,0)))</f>
        <v>0</v>
      </c>
      <c r="KF23" s="65">
        <f t="shared" ref="KF23" si="619">IF(JQ23&gt;JQ24,6,IF(AND(JQ23=JQ24,JR23&gt;JR24),7,IF(AND(JQ23=JQ24,JR23=JR24,JS23&gt;JS24),7,IF(AND(JQ23=JQ24,JR23=JR24,JS23=JS24),6))))</f>
        <v>6</v>
      </c>
      <c r="KG23" s="65">
        <f t="shared" ref="KG23" si="620">IF(JQ23&lt;JQ24,4,IF(AND(JQ23=JQ24,JR23&lt;JR24),5,IF(AND(JQ23=JQ24,JR23=JR24,JS23&lt;JS24),6,0)))</f>
        <v>0</v>
      </c>
      <c r="KI23" s="65">
        <f t="shared" ref="KI23" si="621">IF(JT23&gt;JT24,6,IF(AND(JT23=JT24,JU23&gt;JU24),7,IF(AND(JT23=JT24,JU23=JU24,JV23&gt;JV24),7,IF(AND(JT23=JT24,JU23=JU24,JV23=JV24),6))))</f>
        <v>6</v>
      </c>
      <c r="KJ23" s="65">
        <f t="shared" ref="KJ23" si="622">IF(JT23&lt;JT24,4,IF(AND(JT23=JT24,JU23&lt;JU24),5,IF(AND(JT23=JT24,JU23=JU24,JV23&lt;JV24),6,0)))</f>
        <v>0</v>
      </c>
    </row>
    <row r="24" spans="1:296" s="10" customFormat="1" ht="15.75" thickTop="1" x14ac:dyDescent="0.25">
      <c r="A24" s="9">
        <v>6</v>
      </c>
      <c r="B24" s="9" t="str">
        <f>IF('p1'!B25&lt;&gt;"",'p1'!B25,"")</f>
        <v>digor</v>
      </c>
      <c r="C24" s="9">
        <f>VALUE(MID('p1'!C25,1,1))</f>
        <v>4</v>
      </c>
      <c r="D24" s="9">
        <f>VALUE(MID('p1'!C25,2,1))</f>
        <v>6</v>
      </c>
      <c r="E24" s="9">
        <f>VALUE(MID('p1'!C25,3,1))</f>
        <v>7</v>
      </c>
      <c r="F24" s="9">
        <f>VALUE(MID('p1'!C25,4,1))</f>
        <v>5</v>
      </c>
      <c r="G24" s="9">
        <f>VALUE(MID('p1'!C25,5,1))</f>
        <v>3</v>
      </c>
      <c r="H24" s="9">
        <f>VALUE(MID('p1'!C25,6,1))</f>
        <v>6</v>
      </c>
      <c r="I24" s="9">
        <f>VALUE(MID('p1'!C25,7,1))</f>
        <v>0</v>
      </c>
      <c r="J24" s="9">
        <f>VALUE(MID('p1'!C25,8,1))</f>
        <v>0</v>
      </c>
      <c r="K24" s="9">
        <f>VALUE(MID('p1'!C25,9,1))</f>
        <v>0</v>
      </c>
      <c r="L24" s="9">
        <f>VALUE(MID('p1'!C25,10,1))</f>
        <v>0</v>
      </c>
      <c r="M24" s="9">
        <f>VALUE(MID('p1'!C25,12,1))</f>
        <v>4</v>
      </c>
      <c r="N24" s="9">
        <f>VALUE(MID('p1'!C25,13,1))</f>
        <v>6</v>
      </c>
      <c r="O24" s="9">
        <f>VALUE(MID('p1'!C25,14,1))</f>
        <v>5</v>
      </c>
      <c r="P24" s="9">
        <f>VALUE(MID('p1'!C25,15,1))</f>
        <v>7</v>
      </c>
      <c r="Q24" s="9">
        <f>VALUE(MID('p1'!C25,16,1))</f>
        <v>0</v>
      </c>
      <c r="R24" s="9">
        <f>VALUE(MID('p1'!C25,17,1))</f>
        <v>0</v>
      </c>
      <c r="S24" s="9">
        <f>VALUE(MID('p1'!C25,18,1))</f>
        <v>0</v>
      </c>
      <c r="T24" s="9">
        <f>VALUE(MID('p1'!C25,19,1))</f>
        <v>0</v>
      </c>
      <c r="U24" s="9">
        <f>VALUE(MID('p1'!C25,20,1))</f>
        <v>0</v>
      </c>
      <c r="V24" s="9">
        <f>VALUE(MID('p1'!C25,21,1))</f>
        <v>0</v>
      </c>
      <c r="W24" s="9">
        <f>VALUE(MID('p1'!C25,23,1))</f>
        <v>6</v>
      </c>
      <c r="X24" s="9">
        <f>VALUE(MID('p1'!C25,24,1))</f>
        <v>4</v>
      </c>
      <c r="Y24" s="9">
        <f>VALUE(MID('p1'!C25,25,1))</f>
        <v>7</v>
      </c>
      <c r="Z24" s="13">
        <f>VALUE(MID('p1'!C25,26,1))</f>
        <v>5</v>
      </c>
      <c r="AA24" s="14">
        <f>VALUE(MID('p1'!C25,27,1))</f>
        <v>7</v>
      </c>
      <c r="AB24" s="13">
        <f>VALUE(MID('p1'!C25,28,1))</f>
        <v>6</v>
      </c>
      <c r="AC24" s="13">
        <f>VALUE(MID('p1'!C25,29,1))</f>
        <v>0</v>
      </c>
      <c r="AD24" s="14">
        <f>VALUE(MID('p1'!C25,30,1))</f>
        <v>0</v>
      </c>
      <c r="AE24" s="13">
        <f>VALUE(MID('p1'!C25,31,1))</f>
        <v>0</v>
      </c>
      <c r="AF24" s="13">
        <f>VALUE(MID('p1'!C25,32,1))</f>
        <v>0</v>
      </c>
      <c r="AG24" s="14">
        <f>VALUE(MID('p1'!C25,34,1))</f>
        <v>5</v>
      </c>
      <c r="AH24" s="13">
        <f>VALUE(MID('p1'!C25,35,1))</f>
        <v>7</v>
      </c>
      <c r="AI24" s="13">
        <f>VALUE(MID('p1'!C25,36,1))</f>
        <v>4</v>
      </c>
      <c r="AJ24" s="14">
        <f>VALUE(MID('p1'!C25,37,1))</f>
        <v>6</v>
      </c>
      <c r="AK24" s="13">
        <f>VALUE(MID('p1'!C25,38,1))</f>
        <v>7</v>
      </c>
      <c r="AL24" s="13">
        <f>VALUE(MID('p1'!C25,39,1))</f>
        <v>6</v>
      </c>
      <c r="AM24" s="14">
        <f>VALUE(MID('p1'!C25,40,1))</f>
        <v>4</v>
      </c>
      <c r="AN24" s="13">
        <f>VALUE(MID('p1'!C25,41,1))</f>
        <v>6</v>
      </c>
      <c r="AO24" s="13">
        <f>VALUE(MID('p1'!C25,42,1))</f>
        <v>0</v>
      </c>
      <c r="AP24" s="14">
        <f>VALUE(MID('p1'!C25,43,1))</f>
        <v>0</v>
      </c>
      <c r="AQ24" s="13">
        <f>VALUE(MID('p1'!C25,45,1))</f>
        <v>6</v>
      </c>
      <c r="AR24" s="13">
        <f>VALUE(MID('p1'!C25,46,1))</f>
        <v>4</v>
      </c>
      <c r="AS24" s="14">
        <f>VALUE(MID('p1'!C25,47,1))</f>
        <v>6</v>
      </c>
      <c r="AT24" s="13">
        <f>VALUE(MID('p1'!C25,48,1))</f>
        <v>4</v>
      </c>
      <c r="AU24" s="13">
        <f>VALUE(MID('p1'!C25,49,1))</f>
        <v>6</v>
      </c>
      <c r="AV24" s="14">
        <f>VALUE(MID('p1'!C25,50,1))</f>
        <v>3</v>
      </c>
      <c r="AW24" s="13">
        <f>VALUE(MID('p1'!C25,51,1))</f>
        <v>0</v>
      </c>
      <c r="AX24" s="13">
        <f>VALUE(MID('p1'!C25,52,1))</f>
        <v>0</v>
      </c>
      <c r="AY24" s="14">
        <f>VALUE(MID('p1'!C25,53,1))</f>
        <v>0</v>
      </c>
      <c r="AZ24" s="13">
        <f>VALUE(MID('p1'!C25,54,1))</f>
        <v>0</v>
      </c>
      <c r="BA24" s="9"/>
      <c r="BB24" s="25">
        <f t="shared" si="331"/>
        <v>4</v>
      </c>
      <c r="BC24" s="26">
        <f t="shared" si="332"/>
        <v>5</v>
      </c>
      <c r="BD24" s="46">
        <f t="shared" si="333"/>
        <v>6</v>
      </c>
      <c r="BE24" s="46">
        <f t="shared" si="334"/>
        <v>6</v>
      </c>
      <c r="BF24" s="27">
        <f t="shared" si="335"/>
        <v>6</v>
      </c>
      <c r="BH24" s="18">
        <f t="shared" si="494"/>
        <v>0</v>
      </c>
      <c r="BI24" s="18">
        <f t="shared" si="495"/>
        <v>1</v>
      </c>
      <c r="BJ24" s="18">
        <f t="shared" si="496"/>
        <v>0</v>
      </c>
      <c r="BK24" s="18">
        <f t="shared" si="497"/>
        <v>0</v>
      </c>
      <c r="BL24" s="18">
        <f t="shared" si="498"/>
        <v>0</v>
      </c>
      <c r="BM24" s="18">
        <f t="shared" si="499"/>
        <v>1</v>
      </c>
      <c r="BN24" s="18">
        <f t="shared" si="500"/>
        <v>0</v>
      </c>
      <c r="BO24" s="18">
        <f t="shared" si="501"/>
        <v>1</v>
      </c>
      <c r="BP24" s="18">
        <f t="shared" si="502"/>
        <v>0</v>
      </c>
      <c r="BQ24" s="18">
        <f t="shared" si="503"/>
        <v>0</v>
      </c>
      <c r="BR24" s="18">
        <f t="shared" si="504"/>
        <v>0</v>
      </c>
      <c r="BS24" s="18">
        <f t="shared" si="505"/>
        <v>0</v>
      </c>
      <c r="BT24" s="18">
        <f t="shared" si="506"/>
        <v>0</v>
      </c>
      <c r="BU24" s="18">
        <f t="shared" si="507"/>
        <v>0</v>
      </c>
      <c r="BV24" s="18">
        <f t="shared" si="508"/>
        <v>0</v>
      </c>
      <c r="BW24" s="18">
        <f t="shared" si="509"/>
        <v>1</v>
      </c>
      <c r="BX24" s="18">
        <f t="shared" si="510"/>
        <v>1</v>
      </c>
      <c r="BY24" s="18">
        <f t="shared" si="511"/>
        <v>0</v>
      </c>
      <c r="BZ24" s="18">
        <f t="shared" si="512"/>
        <v>0</v>
      </c>
      <c r="CA24" s="18">
        <f t="shared" si="513"/>
        <v>0</v>
      </c>
      <c r="CB24" s="18">
        <f t="shared" si="514"/>
        <v>1</v>
      </c>
      <c r="CC24" s="18">
        <f t="shared" si="515"/>
        <v>1</v>
      </c>
      <c r="CD24" s="18">
        <f t="shared" si="516"/>
        <v>1</v>
      </c>
      <c r="CE24" s="18">
        <f t="shared" si="517"/>
        <v>0</v>
      </c>
      <c r="CF24" s="18">
        <f t="shared" si="518"/>
        <v>0</v>
      </c>
      <c r="CG24" s="18">
        <f t="shared" si="519"/>
        <v>0</v>
      </c>
      <c r="CH24" s="18">
        <f t="shared" si="520"/>
        <v>0</v>
      </c>
      <c r="CI24" s="18">
        <f t="shared" si="521"/>
        <v>0</v>
      </c>
      <c r="CJ24" s="18">
        <f t="shared" si="522"/>
        <v>0</v>
      </c>
      <c r="CK24" s="18">
        <f t="shared" si="523"/>
        <v>0</v>
      </c>
      <c r="CL24" s="18">
        <f t="shared" si="524"/>
        <v>0</v>
      </c>
      <c r="CM24" s="18">
        <f t="shared" si="525"/>
        <v>0</v>
      </c>
      <c r="CN24" s="18">
        <f t="shared" si="526"/>
        <v>1</v>
      </c>
      <c r="CO24" s="18">
        <f t="shared" si="527"/>
        <v>0</v>
      </c>
      <c r="CP24" s="18">
        <f t="shared" si="528"/>
        <v>0</v>
      </c>
      <c r="CQ24" s="18">
        <f t="shared" si="529"/>
        <v>1</v>
      </c>
      <c r="CR24" s="18">
        <f t="shared" si="530"/>
        <v>1</v>
      </c>
      <c r="CS24" s="18">
        <f t="shared" si="531"/>
        <v>0</v>
      </c>
      <c r="CT24" s="18">
        <f t="shared" si="532"/>
        <v>1</v>
      </c>
      <c r="CU24" s="18">
        <f t="shared" si="533"/>
        <v>0</v>
      </c>
      <c r="CV24" s="18">
        <f t="shared" si="534"/>
        <v>1</v>
      </c>
      <c r="CW24" s="18">
        <f t="shared" si="535"/>
        <v>1</v>
      </c>
      <c r="CX24" s="18">
        <f t="shared" si="536"/>
        <v>1</v>
      </c>
      <c r="CY24" s="18">
        <f t="shared" si="537"/>
        <v>0</v>
      </c>
      <c r="CZ24" s="18">
        <f t="shared" si="538"/>
        <v>0</v>
      </c>
      <c r="DA24" s="18">
        <f t="shared" si="539"/>
        <v>0</v>
      </c>
      <c r="DB24" s="18">
        <f t="shared" si="540"/>
        <v>0</v>
      </c>
      <c r="DC24" s="18">
        <f t="shared" si="541"/>
        <v>0</v>
      </c>
      <c r="DD24" s="18">
        <f t="shared" si="542"/>
        <v>0</v>
      </c>
      <c r="DE24" s="18">
        <f t="shared" si="543"/>
        <v>0</v>
      </c>
      <c r="DF24" s="18"/>
      <c r="DG24" s="20">
        <f t="shared" si="386"/>
        <v>2</v>
      </c>
      <c r="DH24" s="20">
        <f t="shared" si="387"/>
        <v>2</v>
      </c>
      <c r="DI24" s="20">
        <f t="shared" si="388"/>
        <v>1</v>
      </c>
      <c r="DJ24" s="20">
        <f t="shared" si="389"/>
        <v>2</v>
      </c>
      <c r="DK24" s="20">
        <f t="shared" si="390"/>
        <v>1</v>
      </c>
      <c r="DL24" s="20"/>
      <c r="DM24" s="20">
        <f t="shared" si="391"/>
        <v>1</v>
      </c>
      <c r="DN24" s="20">
        <f t="shared" si="392"/>
        <v>2</v>
      </c>
      <c r="DO24" s="20">
        <f t="shared" si="393"/>
        <v>0</v>
      </c>
      <c r="DP24" s="20">
        <f t="shared" si="394"/>
        <v>2</v>
      </c>
      <c r="DQ24" s="20">
        <f t="shared" si="395"/>
        <v>3</v>
      </c>
      <c r="DR24" s="20">
        <f t="shared" si="396"/>
        <v>0</v>
      </c>
      <c r="DS24" s="20">
        <f t="shared" si="397"/>
        <v>1</v>
      </c>
      <c r="DT24" s="20">
        <f t="shared" si="398"/>
        <v>3</v>
      </c>
      <c r="DU24" s="20">
        <f t="shared" si="399"/>
        <v>3</v>
      </c>
      <c r="DV24" s="20">
        <f t="shared" si="400"/>
        <v>0</v>
      </c>
      <c r="DW24" s="20"/>
      <c r="DX24" s="20">
        <f t="shared" si="401"/>
        <v>3</v>
      </c>
      <c r="DY24" s="20">
        <f t="shared" si="402"/>
        <v>2</v>
      </c>
      <c r="DZ24" s="20">
        <f t="shared" si="403"/>
        <v>1</v>
      </c>
      <c r="EA24" s="20">
        <f t="shared" si="404"/>
        <v>3</v>
      </c>
      <c r="EB24" s="20">
        <f t="shared" si="405"/>
        <v>3</v>
      </c>
      <c r="EC24" s="20">
        <f t="shared" si="406"/>
        <v>2</v>
      </c>
      <c r="ED24" s="20">
        <f t="shared" si="407"/>
        <v>3</v>
      </c>
      <c r="EE24" s="20">
        <f t="shared" si="408"/>
        <v>3</v>
      </c>
      <c r="EF24" s="20">
        <f t="shared" si="409"/>
        <v>3</v>
      </c>
      <c r="EG24" s="20">
        <f t="shared" si="410"/>
        <v>3</v>
      </c>
      <c r="EH24" s="20">
        <f t="shared" si="411"/>
        <v>3</v>
      </c>
      <c r="EI24" s="20">
        <f t="shared" si="412"/>
        <v>2</v>
      </c>
      <c r="EJ24" s="20">
        <f t="shared" si="413"/>
        <v>3</v>
      </c>
      <c r="EK24" s="20">
        <f t="shared" si="414"/>
        <v>2</v>
      </c>
      <c r="EL24" s="20">
        <f t="shared" si="415"/>
        <v>3</v>
      </c>
      <c r="EM24" s="20">
        <f t="shared" si="416"/>
        <v>3</v>
      </c>
      <c r="EN24" s="20">
        <f t="shared" si="417"/>
        <v>3</v>
      </c>
      <c r="EO24" s="20">
        <f t="shared" si="418"/>
        <v>3</v>
      </c>
      <c r="EP24" s="20">
        <f t="shared" si="419"/>
        <v>3</v>
      </c>
      <c r="EQ24" s="20">
        <f t="shared" si="420"/>
        <v>3</v>
      </c>
      <c r="ER24" s="20">
        <f t="shared" si="421"/>
        <v>1</v>
      </c>
      <c r="ES24" s="20">
        <f t="shared" si="422"/>
        <v>3</v>
      </c>
      <c r="ET24" s="20">
        <f t="shared" si="423"/>
        <v>1</v>
      </c>
      <c r="EU24" s="20">
        <f t="shared" si="424"/>
        <v>3</v>
      </c>
      <c r="EV24" s="20">
        <f t="shared" si="425"/>
        <v>1</v>
      </c>
      <c r="EW24" s="20">
        <f t="shared" si="426"/>
        <v>3</v>
      </c>
      <c r="EX24" s="20">
        <f t="shared" si="427"/>
        <v>3</v>
      </c>
      <c r="EY24" s="20">
        <f t="shared" si="428"/>
        <v>3</v>
      </c>
      <c r="EZ24" s="20">
        <f t="shared" si="429"/>
        <v>3</v>
      </c>
      <c r="FA24" s="20">
        <f t="shared" si="430"/>
        <v>3</v>
      </c>
      <c r="FB24" s="20">
        <f t="shared" si="431"/>
        <v>3</v>
      </c>
      <c r="FC24" s="20">
        <f t="shared" si="432"/>
        <v>2</v>
      </c>
      <c r="FD24" s="20">
        <f t="shared" si="433"/>
        <v>3</v>
      </c>
      <c r="FE24" s="20">
        <f t="shared" si="434"/>
        <v>2</v>
      </c>
      <c r="FF24" s="20">
        <f t="shared" si="435"/>
        <v>1</v>
      </c>
      <c r="FG24" s="20">
        <f t="shared" si="436"/>
        <v>3</v>
      </c>
      <c r="FH24" s="20">
        <f t="shared" si="437"/>
        <v>3</v>
      </c>
      <c r="FI24" s="20">
        <f t="shared" si="438"/>
        <v>2</v>
      </c>
      <c r="FJ24" s="20">
        <f t="shared" si="439"/>
        <v>3</v>
      </c>
      <c r="FK24" s="20">
        <f t="shared" si="440"/>
        <v>3</v>
      </c>
      <c r="FL24" s="20">
        <f t="shared" si="441"/>
        <v>1</v>
      </c>
      <c r="FM24" s="20">
        <f t="shared" si="442"/>
        <v>3</v>
      </c>
      <c r="FN24" s="20">
        <f t="shared" si="443"/>
        <v>1</v>
      </c>
      <c r="FO24" s="20">
        <f t="shared" si="444"/>
        <v>3</v>
      </c>
      <c r="FP24" s="20">
        <f t="shared" si="445"/>
        <v>1</v>
      </c>
      <c r="FQ24" s="20">
        <f t="shared" si="446"/>
        <v>3</v>
      </c>
      <c r="FR24" s="20">
        <f t="shared" si="447"/>
        <v>3</v>
      </c>
      <c r="FS24" s="20">
        <f t="shared" si="448"/>
        <v>3</v>
      </c>
      <c r="FT24" s="20">
        <f t="shared" si="449"/>
        <v>3</v>
      </c>
      <c r="FU24" s="20">
        <f t="shared" si="450"/>
        <v>3</v>
      </c>
      <c r="FV24" s="20"/>
      <c r="FW24" s="20">
        <f t="shared" si="544"/>
        <v>1</v>
      </c>
      <c r="FX24" s="20">
        <f t="shared" si="545"/>
        <v>1</v>
      </c>
      <c r="FY24" s="20">
        <f t="shared" si="546"/>
        <v>0</v>
      </c>
      <c r="FZ24" s="20">
        <f t="shared" si="547"/>
        <v>0</v>
      </c>
      <c r="GA24" s="20">
        <f t="shared" si="548"/>
        <v>0</v>
      </c>
      <c r="GB24" s="20">
        <f t="shared" si="549"/>
        <v>1</v>
      </c>
      <c r="GC24" s="20">
        <f t="shared" si="550"/>
        <v>0</v>
      </c>
      <c r="GD24" s="20">
        <f t="shared" si="551"/>
        <v>0</v>
      </c>
      <c r="GE24" s="20">
        <f t="shared" si="552"/>
        <v>0</v>
      </c>
      <c r="GF24" s="20">
        <f t="shared" si="553"/>
        <v>0</v>
      </c>
      <c r="GG24" s="20">
        <f t="shared" si="554"/>
        <v>1</v>
      </c>
      <c r="GH24" s="20">
        <f t="shared" si="555"/>
        <v>0</v>
      </c>
      <c r="GI24" s="20">
        <f t="shared" si="556"/>
        <v>0</v>
      </c>
      <c r="GJ24" s="20">
        <f t="shared" si="557"/>
        <v>0</v>
      </c>
      <c r="GK24" s="20">
        <f t="shared" si="558"/>
        <v>0</v>
      </c>
      <c r="GL24" s="20">
        <f t="shared" si="559"/>
        <v>1</v>
      </c>
      <c r="GM24" s="20">
        <f t="shared" si="560"/>
        <v>1</v>
      </c>
      <c r="GN24" s="20">
        <f t="shared" si="561"/>
        <v>0</v>
      </c>
      <c r="GO24" s="20">
        <f t="shared" si="562"/>
        <v>0</v>
      </c>
      <c r="GP24" s="20">
        <f t="shared" si="563"/>
        <v>0</v>
      </c>
      <c r="GQ24" s="20">
        <f t="shared" si="564"/>
        <v>1</v>
      </c>
      <c r="GR24" s="20">
        <f t="shared" si="565"/>
        <v>1</v>
      </c>
      <c r="GS24" s="20">
        <f t="shared" si="566"/>
        <v>1</v>
      </c>
      <c r="GT24" s="20">
        <f t="shared" si="567"/>
        <v>0</v>
      </c>
      <c r="GU24" s="20">
        <f t="shared" si="568"/>
        <v>0</v>
      </c>
      <c r="GV24" s="20"/>
      <c r="GW24" s="20">
        <f t="shared" si="451"/>
        <v>2</v>
      </c>
      <c r="GX24" s="20">
        <f t="shared" si="452"/>
        <v>1</v>
      </c>
      <c r="GY24" s="20">
        <f t="shared" si="453"/>
        <v>1</v>
      </c>
      <c r="GZ24" s="20">
        <f t="shared" si="454"/>
        <v>2</v>
      </c>
      <c r="HA24" s="20">
        <f t="shared" si="455"/>
        <v>3</v>
      </c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IG24" s="12"/>
      <c r="IH24" s="12"/>
      <c r="II24" s="12"/>
      <c r="IR24" s="12"/>
      <c r="IS24" s="12"/>
      <c r="IT24" s="12"/>
      <c r="IU24" s="12"/>
      <c r="IV24" s="12"/>
      <c r="IW24" s="12"/>
      <c r="JC24" s="9"/>
      <c r="JD24" s="9"/>
      <c r="JE24" s="9"/>
      <c r="JF24" s="9"/>
      <c r="JG24" s="9"/>
      <c r="JH24" s="63">
        <f t="shared" ref="JH24:JH26" si="623">IF(DG24=$HZ$19,1,0)</f>
        <v>0</v>
      </c>
      <c r="JI24" s="63">
        <f t="shared" ref="JI24:JI26" si="624">IF(AND(DM24=$IB$19,DN24=$IC$19),1,0)</f>
        <v>0</v>
      </c>
      <c r="JJ24" s="63">
        <f t="shared" ref="JJ24:JJ26" si="625">GW24</f>
        <v>2</v>
      </c>
      <c r="JK24" s="63">
        <f t="shared" si="572"/>
        <v>1</v>
      </c>
      <c r="JL24" s="63">
        <f t="shared" si="573"/>
        <v>0</v>
      </c>
      <c r="JM24" s="63">
        <f t="shared" si="574"/>
        <v>1</v>
      </c>
      <c r="JN24" s="65">
        <f t="shared" si="575"/>
        <v>0</v>
      </c>
      <c r="JO24" s="65">
        <f t="shared" si="576"/>
        <v>0</v>
      </c>
      <c r="JP24" s="65">
        <f t="shared" si="577"/>
        <v>1</v>
      </c>
      <c r="JQ24" s="65">
        <f t="shared" si="578"/>
        <v>1</v>
      </c>
      <c r="JR24" s="65">
        <f t="shared" si="579"/>
        <v>0</v>
      </c>
      <c r="JS24" s="65">
        <f t="shared" si="580"/>
        <v>2</v>
      </c>
      <c r="JT24" s="65">
        <f t="shared" si="581"/>
        <v>1</v>
      </c>
      <c r="JU24" s="65">
        <f t="shared" si="582"/>
        <v>1</v>
      </c>
      <c r="JV24" s="65">
        <f t="shared" si="583"/>
        <v>3</v>
      </c>
      <c r="JW24" s="65" t="b">
        <f t="shared" ref="JW24" si="626">IF(JH23&lt;JH24,6,IF(AND(JH23=JH24,JI23&lt;JI24),7,IF(AND(JH23=JH24,JI23=JI24,JJ23&lt;JJ24),7,IF(AND(JH23=JH24,JI23=JI24,JJ23=JJ24),6))))</f>
        <v>0</v>
      </c>
      <c r="JX24" s="65">
        <f t="shared" ref="JX24" si="627">IF(JH23&gt;JH24,4,IF(AND(JH23=JH24,JI23&gt;JI24),5,IF(AND(JH23=JH24,JI23=JI24,JJ23&gt;JJ24),6,0)))</f>
        <v>4</v>
      </c>
      <c r="JY24" s="9"/>
      <c r="JZ24" s="65" t="b">
        <f t="shared" ref="JZ24" si="628">IF(JK23&lt;JK24,6,IF(AND(JK23=JK24,JL23&lt;JL24),7,IF(AND(JK23=JK24,JL23=JL24,JM23&lt;JM24),7,IF(AND(JK23=JK24,JL23=JL24,JM23=JM24),6))))</f>
        <v>0</v>
      </c>
      <c r="KA24" s="65">
        <f t="shared" ref="KA24" si="629">IF(JK23&gt;JK24,4,IF(AND(JK23=JK24,JL23&gt;JL24),5,IF(AND(JK23=JK24,JL23=JL24,JM23&gt;JM24),6,0)))</f>
        <v>5</v>
      </c>
      <c r="KB24" s="9"/>
      <c r="KC24" s="65">
        <f t="shared" ref="KC24" si="630">IF(JN23&lt;JN24,6,IF(AND(JN23=JN24,JO23&lt;JO24),7,IF(AND(JN23=JN24,JO23=JO24,JP23&lt;JP24),7,IF(AND(JN23=JN24,JO23=JO24,JP23=JP24),6))))</f>
        <v>6</v>
      </c>
      <c r="KD24" s="65">
        <f t="shared" ref="KD24" si="631">IF(JN23&gt;JN24,4,IF(AND(JN23=JN24,JO23&gt;JO24),5,IF(AND(JN23=JN24,JO23=JO24,JP23&gt;JP24),6,0)))</f>
        <v>0</v>
      </c>
      <c r="KF24" s="65">
        <f t="shared" ref="KF24" si="632">IF(JQ23&lt;JQ24,6,IF(AND(JQ23=JQ24,JR23&lt;JR24),7,IF(AND(JQ23=JQ24,JR23=JR24,JS23&lt;JS24),7,IF(AND(JQ23=JQ24,JR23=JR24,JS23=JS24),6))))</f>
        <v>6</v>
      </c>
      <c r="KG24" s="65">
        <f t="shared" ref="KG24" si="633">IF(JQ23&gt;JQ24,4,IF(AND(JQ23=JQ24,JR23&gt;JR24),5,IF(AND(JQ23=JQ24,JR23=JR24,JS23&gt;JS24),6,0)))</f>
        <v>0</v>
      </c>
      <c r="KI24" s="65">
        <f t="shared" ref="KI24" si="634">IF(JT23&lt;JT24,6,IF(AND(JT23=JT24,JU23&lt;JU24),7,IF(AND(JT23=JT24,JU23=JU24,JV23&lt;JV24),7,IF(AND(JT23=JT24,JU23=JU24,JV23=JV24),6))))</f>
        <v>6</v>
      </c>
      <c r="KJ24" s="65">
        <f t="shared" ref="KJ24" si="635">IF(JT23&gt;JT24,4,IF(AND(JT23=JT24,JU23&gt;JU24),5,IF(AND(JT23=JT24,JU23=JU24,JV23&gt;JV24),6,0)))</f>
        <v>0</v>
      </c>
    </row>
    <row r="25" spans="1:296" s="10" customFormat="1" x14ac:dyDescent="0.25">
      <c r="A25" s="31">
        <v>7</v>
      </c>
      <c r="B25" s="9" t="str">
        <f>IF('p1'!B26&lt;&gt;"",'p1'!B26,"")</f>
        <v>Comment</v>
      </c>
      <c r="C25" s="9">
        <f>VALUE(MID('p1'!C26,1,1))</f>
        <v>6</v>
      </c>
      <c r="D25" s="9">
        <f>VALUE(MID('p1'!C26,2,1))</f>
        <v>4</v>
      </c>
      <c r="E25" s="9">
        <f>VALUE(MID('p1'!C26,3,1))</f>
        <v>6</v>
      </c>
      <c r="F25" s="9">
        <f>VALUE(MID('p1'!C26,4,1))</f>
        <v>4</v>
      </c>
      <c r="G25" s="9">
        <f>VALUE(MID('p1'!C26,5,1))</f>
        <v>0</v>
      </c>
      <c r="H25" s="9">
        <f>VALUE(MID('p1'!C26,6,1))</f>
        <v>0</v>
      </c>
      <c r="I25" s="9">
        <f>VALUE(MID('p1'!C26,7,1))</f>
        <v>0</v>
      </c>
      <c r="J25" s="9">
        <f>VALUE(MID('p1'!C26,8,1))</f>
        <v>0</v>
      </c>
      <c r="K25" s="9">
        <f>VALUE(MID('p1'!C26,9,1))</f>
        <v>0</v>
      </c>
      <c r="L25" s="9">
        <f>VALUE(MID('p1'!C26,10,1))</f>
        <v>0</v>
      </c>
      <c r="M25" s="9">
        <f>VALUE(MID('p1'!C26,12,1))</f>
        <v>4</v>
      </c>
      <c r="N25" s="9">
        <f>VALUE(MID('p1'!C26,13,1))</f>
        <v>6</v>
      </c>
      <c r="O25" s="9">
        <f>VALUE(MID('p1'!C26,14,1))</f>
        <v>4</v>
      </c>
      <c r="P25" s="9">
        <f>VALUE(MID('p1'!C26,15,1))</f>
        <v>6</v>
      </c>
      <c r="Q25" s="9">
        <f>VALUE(MID('p1'!C26,16,1))</f>
        <v>0</v>
      </c>
      <c r="R25" s="9">
        <f>VALUE(MID('p1'!C26,17,1))</f>
        <v>0</v>
      </c>
      <c r="S25" s="9">
        <f>VALUE(MID('p1'!C26,18,1))</f>
        <v>0</v>
      </c>
      <c r="T25" s="9">
        <f>VALUE(MID('p1'!C26,19,1))</f>
        <v>0</v>
      </c>
      <c r="U25" s="9">
        <f>VALUE(MID('p1'!C26,20,1))</f>
        <v>0</v>
      </c>
      <c r="V25" s="9">
        <f>VALUE(MID('p1'!C26,21,1))</f>
        <v>0</v>
      </c>
      <c r="W25" s="9">
        <f>VALUE(MID('p1'!C26,23,1))</f>
        <v>6</v>
      </c>
      <c r="X25" s="9">
        <f>VALUE(MID('p1'!C26,24,1))</f>
        <v>4</v>
      </c>
      <c r="Y25" s="9">
        <f>VALUE(MID('p1'!C26,25,1))</f>
        <v>6</v>
      </c>
      <c r="Z25" s="13">
        <f>VALUE(MID('p1'!C26,26,1))</f>
        <v>4</v>
      </c>
      <c r="AA25" s="14">
        <f>VALUE(MID('p1'!C26,27,1))</f>
        <v>6</v>
      </c>
      <c r="AB25" s="13">
        <f>VALUE(MID('p1'!C26,28,1))</f>
        <v>4</v>
      </c>
      <c r="AC25" s="13">
        <f>VALUE(MID('p1'!C26,29,1))</f>
        <v>0</v>
      </c>
      <c r="AD25" s="14">
        <f>VALUE(MID('p1'!C26,30,1))</f>
        <v>0</v>
      </c>
      <c r="AE25" s="13">
        <f>VALUE(MID('p1'!C26,31,1))</f>
        <v>0</v>
      </c>
      <c r="AF25" s="13">
        <f>VALUE(MID('p1'!C26,32,1))</f>
        <v>0</v>
      </c>
      <c r="AG25" s="14">
        <f>VALUE(MID('p1'!C26,34,1))</f>
        <v>4</v>
      </c>
      <c r="AH25" s="13">
        <f>VALUE(MID('p1'!C26,35,1))</f>
        <v>6</v>
      </c>
      <c r="AI25" s="13">
        <f>VALUE(MID('p1'!C26,36,1))</f>
        <v>4</v>
      </c>
      <c r="AJ25" s="14">
        <f>VALUE(MID('p1'!C26,37,1))</f>
        <v>6</v>
      </c>
      <c r="AK25" s="13">
        <f>VALUE(MID('p1'!C26,38,1))</f>
        <v>4</v>
      </c>
      <c r="AL25" s="13">
        <f>VALUE(MID('p1'!C26,39,1))</f>
        <v>6</v>
      </c>
      <c r="AM25" s="14">
        <f>VALUE(MID('p1'!C26,40,1))</f>
        <v>0</v>
      </c>
      <c r="AN25" s="13">
        <f>VALUE(MID('p1'!C26,41,1))</f>
        <v>0</v>
      </c>
      <c r="AO25" s="13">
        <f>VALUE(MID('p1'!C26,42,1))</f>
        <v>0</v>
      </c>
      <c r="AP25" s="14">
        <f>VALUE(MID('p1'!C26,43,1))</f>
        <v>0</v>
      </c>
      <c r="AQ25" s="13">
        <f>VALUE(MID('p1'!C26,45,1))</f>
        <v>6</v>
      </c>
      <c r="AR25" s="13">
        <f>VALUE(MID('p1'!C26,46,1))</f>
        <v>4</v>
      </c>
      <c r="AS25" s="14">
        <f>VALUE(MID('p1'!C26,47,1))</f>
        <v>6</v>
      </c>
      <c r="AT25" s="13">
        <f>VALUE(MID('p1'!C26,48,1))</f>
        <v>4</v>
      </c>
      <c r="AU25" s="13">
        <f>VALUE(MID('p1'!C26,49,1))</f>
        <v>6</v>
      </c>
      <c r="AV25" s="14">
        <f>VALUE(MID('p1'!C26,50,1))</f>
        <v>4</v>
      </c>
      <c r="AW25" s="13">
        <f>VALUE(MID('p1'!C26,51,1))</f>
        <v>0</v>
      </c>
      <c r="AX25" s="13">
        <f>VALUE(MID('p1'!C26,52,1))</f>
        <v>0</v>
      </c>
      <c r="AY25" s="14">
        <f>VALUE(MID('p1'!C26,53,1))</f>
        <v>0</v>
      </c>
      <c r="AZ25" s="13">
        <f>VALUE(MID('p1'!C26,54,1))</f>
        <v>0</v>
      </c>
      <c r="BA25" s="9"/>
      <c r="BB25" s="25">
        <f t="shared" si="331"/>
        <v>5</v>
      </c>
      <c r="BC25" s="26">
        <f t="shared" si="332"/>
        <v>6</v>
      </c>
      <c r="BD25" s="46">
        <f t="shared" si="333"/>
        <v>6</v>
      </c>
      <c r="BE25" s="46">
        <f t="shared" si="334"/>
        <v>6</v>
      </c>
      <c r="BF25" s="27">
        <f t="shared" si="335"/>
        <v>6</v>
      </c>
      <c r="BH25" s="18">
        <f t="shared" si="494"/>
        <v>1</v>
      </c>
      <c r="BI25" s="18">
        <f t="shared" si="495"/>
        <v>1</v>
      </c>
      <c r="BJ25" s="18">
        <f t="shared" si="496"/>
        <v>0</v>
      </c>
      <c r="BK25" s="18">
        <f t="shared" si="497"/>
        <v>0</v>
      </c>
      <c r="BL25" s="18">
        <f t="shared" si="498"/>
        <v>0</v>
      </c>
      <c r="BM25" s="18">
        <f t="shared" si="499"/>
        <v>0</v>
      </c>
      <c r="BN25" s="18">
        <f t="shared" si="500"/>
        <v>0</v>
      </c>
      <c r="BO25" s="18">
        <f t="shared" si="501"/>
        <v>0</v>
      </c>
      <c r="BP25" s="18">
        <f t="shared" si="502"/>
        <v>0</v>
      </c>
      <c r="BQ25" s="18">
        <f t="shared" si="503"/>
        <v>0</v>
      </c>
      <c r="BR25" s="18">
        <f t="shared" si="504"/>
        <v>0</v>
      </c>
      <c r="BS25" s="18">
        <f t="shared" si="505"/>
        <v>0</v>
      </c>
      <c r="BT25" s="18">
        <f t="shared" si="506"/>
        <v>0</v>
      </c>
      <c r="BU25" s="18">
        <f t="shared" si="507"/>
        <v>0</v>
      </c>
      <c r="BV25" s="18">
        <f t="shared" si="508"/>
        <v>0</v>
      </c>
      <c r="BW25" s="18">
        <f t="shared" si="509"/>
        <v>1</v>
      </c>
      <c r="BX25" s="18">
        <f t="shared" si="510"/>
        <v>1</v>
      </c>
      <c r="BY25" s="18">
        <f t="shared" si="511"/>
        <v>0</v>
      </c>
      <c r="BZ25" s="18">
        <f t="shared" si="512"/>
        <v>0</v>
      </c>
      <c r="CA25" s="18">
        <f t="shared" si="513"/>
        <v>0</v>
      </c>
      <c r="CB25" s="18">
        <f t="shared" si="514"/>
        <v>1</v>
      </c>
      <c r="CC25" s="18">
        <f t="shared" si="515"/>
        <v>1</v>
      </c>
      <c r="CD25" s="18">
        <f t="shared" si="516"/>
        <v>1</v>
      </c>
      <c r="CE25" s="18">
        <f t="shared" si="517"/>
        <v>0</v>
      </c>
      <c r="CF25" s="18">
        <f t="shared" si="518"/>
        <v>0</v>
      </c>
      <c r="CG25" s="18">
        <f t="shared" si="519"/>
        <v>0</v>
      </c>
      <c r="CH25" s="18">
        <f t="shared" si="520"/>
        <v>0</v>
      </c>
      <c r="CI25" s="18">
        <f t="shared" si="521"/>
        <v>0</v>
      </c>
      <c r="CJ25" s="18">
        <f t="shared" si="522"/>
        <v>0</v>
      </c>
      <c r="CK25" s="18">
        <f t="shared" si="523"/>
        <v>0</v>
      </c>
      <c r="CL25" s="18">
        <f t="shared" si="524"/>
        <v>0</v>
      </c>
      <c r="CM25" s="18">
        <f t="shared" si="525"/>
        <v>0</v>
      </c>
      <c r="CN25" s="18">
        <f t="shared" si="526"/>
        <v>0</v>
      </c>
      <c r="CO25" s="18">
        <f t="shared" si="527"/>
        <v>0</v>
      </c>
      <c r="CP25" s="18">
        <f t="shared" si="528"/>
        <v>0</v>
      </c>
      <c r="CQ25" s="18">
        <f t="shared" si="529"/>
        <v>1</v>
      </c>
      <c r="CR25" s="18">
        <f t="shared" si="530"/>
        <v>1</v>
      </c>
      <c r="CS25" s="18">
        <f t="shared" si="531"/>
        <v>1</v>
      </c>
      <c r="CT25" s="18">
        <f t="shared" si="532"/>
        <v>0</v>
      </c>
      <c r="CU25" s="18">
        <f t="shared" si="533"/>
        <v>0</v>
      </c>
      <c r="CV25" s="18">
        <f t="shared" si="534"/>
        <v>1</v>
      </c>
      <c r="CW25" s="18">
        <f t="shared" si="535"/>
        <v>1</v>
      </c>
      <c r="CX25" s="18">
        <f t="shared" si="536"/>
        <v>1</v>
      </c>
      <c r="CY25" s="18">
        <f t="shared" si="537"/>
        <v>0</v>
      </c>
      <c r="CZ25" s="18">
        <f t="shared" si="538"/>
        <v>0</v>
      </c>
      <c r="DA25" s="18">
        <f t="shared" si="539"/>
        <v>0</v>
      </c>
      <c r="DB25" s="18">
        <f t="shared" si="540"/>
        <v>0</v>
      </c>
      <c r="DC25" s="18">
        <f t="shared" si="541"/>
        <v>0</v>
      </c>
      <c r="DD25" s="18">
        <f t="shared" si="542"/>
        <v>0</v>
      </c>
      <c r="DE25" s="18">
        <f t="shared" si="543"/>
        <v>0</v>
      </c>
      <c r="DF25" s="18"/>
      <c r="DG25" s="20">
        <f t="shared" si="386"/>
        <v>1</v>
      </c>
      <c r="DH25" s="20">
        <f t="shared" si="387"/>
        <v>2</v>
      </c>
      <c r="DI25" s="20">
        <f t="shared" si="388"/>
        <v>1</v>
      </c>
      <c r="DJ25" s="20">
        <f t="shared" si="389"/>
        <v>2</v>
      </c>
      <c r="DK25" s="20">
        <f t="shared" si="390"/>
        <v>1</v>
      </c>
      <c r="DL25" s="20"/>
      <c r="DM25" s="20">
        <f t="shared" si="391"/>
        <v>2</v>
      </c>
      <c r="DN25" s="20">
        <f t="shared" si="392"/>
        <v>0</v>
      </c>
      <c r="DO25" s="20">
        <f t="shared" si="393"/>
        <v>0</v>
      </c>
      <c r="DP25" s="20">
        <f t="shared" si="394"/>
        <v>2</v>
      </c>
      <c r="DQ25" s="20">
        <f t="shared" si="395"/>
        <v>3</v>
      </c>
      <c r="DR25" s="20">
        <f t="shared" si="396"/>
        <v>0</v>
      </c>
      <c r="DS25" s="20">
        <f t="shared" si="397"/>
        <v>0</v>
      </c>
      <c r="DT25" s="20">
        <f t="shared" si="398"/>
        <v>3</v>
      </c>
      <c r="DU25" s="20">
        <f t="shared" si="399"/>
        <v>3</v>
      </c>
      <c r="DV25" s="20">
        <f t="shared" si="400"/>
        <v>0</v>
      </c>
      <c r="DW25" s="20"/>
      <c r="DX25" s="20">
        <f t="shared" si="401"/>
        <v>1</v>
      </c>
      <c r="DY25" s="20">
        <f t="shared" si="402"/>
        <v>3</v>
      </c>
      <c r="DZ25" s="20">
        <f t="shared" si="403"/>
        <v>1</v>
      </c>
      <c r="EA25" s="20">
        <f t="shared" si="404"/>
        <v>3</v>
      </c>
      <c r="EB25" s="20">
        <f t="shared" si="405"/>
        <v>3</v>
      </c>
      <c r="EC25" s="20">
        <f t="shared" si="406"/>
        <v>3</v>
      </c>
      <c r="ED25" s="20">
        <f t="shared" si="407"/>
        <v>3</v>
      </c>
      <c r="EE25" s="20">
        <f t="shared" si="408"/>
        <v>3</v>
      </c>
      <c r="EF25" s="20">
        <f t="shared" si="409"/>
        <v>3</v>
      </c>
      <c r="EG25" s="20">
        <f t="shared" si="410"/>
        <v>3</v>
      </c>
      <c r="EH25" s="20">
        <f t="shared" si="411"/>
        <v>3</v>
      </c>
      <c r="EI25" s="20">
        <f t="shared" si="412"/>
        <v>2</v>
      </c>
      <c r="EJ25" s="20">
        <f t="shared" si="413"/>
        <v>3</v>
      </c>
      <c r="EK25" s="20">
        <f t="shared" si="414"/>
        <v>2</v>
      </c>
      <c r="EL25" s="20">
        <f t="shared" si="415"/>
        <v>3</v>
      </c>
      <c r="EM25" s="20">
        <f t="shared" si="416"/>
        <v>3</v>
      </c>
      <c r="EN25" s="20">
        <f t="shared" si="417"/>
        <v>3</v>
      </c>
      <c r="EO25" s="20">
        <f t="shared" si="418"/>
        <v>3</v>
      </c>
      <c r="EP25" s="20">
        <f t="shared" si="419"/>
        <v>3</v>
      </c>
      <c r="EQ25" s="20">
        <f t="shared" si="420"/>
        <v>3</v>
      </c>
      <c r="ER25" s="20">
        <f t="shared" si="421"/>
        <v>1</v>
      </c>
      <c r="ES25" s="20">
        <f t="shared" si="422"/>
        <v>3</v>
      </c>
      <c r="ET25" s="20">
        <f t="shared" si="423"/>
        <v>1</v>
      </c>
      <c r="EU25" s="20">
        <f t="shared" si="424"/>
        <v>3</v>
      </c>
      <c r="EV25" s="20">
        <f t="shared" si="425"/>
        <v>1</v>
      </c>
      <c r="EW25" s="20">
        <f t="shared" si="426"/>
        <v>3</v>
      </c>
      <c r="EX25" s="20">
        <f t="shared" si="427"/>
        <v>3</v>
      </c>
      <c r="EY25" s="20">
        <f t="shared" si="428"/>
        <v>3</v>
      </c>
      <c r="EZ25" s="20">
        <f t="shared" si="429"/>
        <v>3</v>
      </c>
      <c r="FA25" s="20">
        <f t="shared" si="430"/>
        <v>3</v>
      </c>
      <c r="FB25" s="20">
        <f t="shared" si="431"/>
        <v>3</v>
      </c>
      <c r="FC25" s="20">
        <f t="shared" si="432"/>
        <v>2</v>
      </c>
      <c r="FD25" s="20">
        <f t="shared" si="433"/>
        <v>3</v>
      </c>
      <c r="FE25" s="20">
        <f t="shared" si="434"/>
        <v>2</v>
      </c>
      <c r="FF25" s="20">
        <f t="shared" si="435"/>
        <v>3</v>
      </c>
      <c r="FG25" s="20">
        <f t="shared" si="436"/>
        <v>2</v>
      </c>
      <c r="FH25" s="20">
        <f t="shared" si="437"/>
        <v>3</v>
      </c>
      <c r="FI25" s="20">
        <f t="shared" si="438"/>
        <v>3</v>
      </c>
      <c r="FJ25" s="20">
        <f t="shared" si="439"/>
        <v>3</v>
      </c>
      <c r="FK25" s="20">
        <f t="shared" si="440"/>
        <v>3</v>
      </c>
      <c r="FL25" s="20">
        <f t="shared" si="441"/>
        <v>1</v>
      </c>
      <c r="FM25" s="20">
        <f t="shared" si="442"/>
        <v>3</v>
      </c>
      <c r="FN25" s="20">
        <f t="shared" si="443"/>
        <v>1</v>
      </c>
      <c r="FO25" s="20">
        <f t="shared" si="444"/>
        <v>3</v>
      </c>
      <c r="FP25" s="20">
        <f t="shared" si="445"/>
        <v>1</v>
      </c>
      <c r="FQ25" s="20">
        <f t="shared" si="446"/>
        <v>3</v>
      </c>
      <c r="FR25" s="20">
        <f t="shared" si="447"/>
        <v>3</v>
      </c>
      <c r="FS25" s="20">
        <f t="shared" si="448"/>
        <v>3</v>
      </c>
      <c r="FT25" s="20">
        <f t="shared" si="449"/>
        <v>3</v>
      </c>
      <c r="FU25" s="20">
        <f t="shared" si="450"/>
        <v>3</v>
      </c>
      <c r="FV25" s="20"/>
      <c r="FW25" s="20">
        <f t="shared" si="544"/>
        <v>0</v>
      </c>
      <c r="FX25" s="20">
        <f t="shared" si="545"/>
        <v>1</v>
      </c>
      <c r="FY25" s="20">
        <f t="shared" si="546"/>
        <v>0</v>
      </c>
      <c r="FZ25" s="20">
        <f t="shared" si="547"/>
        <v>0</v>
      </c>
      <c r="GA25" s="20">
        <f t="shared" si="548"/>
        <v>0</v>
      </c>
      <c r="GB25" s="20">
        <f t="shared" si="549"/>
        <v>1</v>
      </c>
      <c r="GC25" s="20">
        <f t="shared" si="550"/>
        <v>0</v>
      </c>
      <c r="GD25" s="20">
        <f t="shared" si="551"/>
        <v>0</v>
      </c>
      <c r="GE25" s="20">
        <f t="shared" si="552"/>
        <v>0</v>
      </c>
      <c r="GF25" s="20">
        <f t="shared" si="553"/>
        <v>0</v>
      </c>
      <c r="GG25" s="20">
        <f t="shared" si="554"/>
        <v>1</v>
      </c>
      <c r="GH25" s="20">
        <f t="shared" si="555"/>
        <v>0</v>
      </c>
      <c r="GI25" s="20">
        <f t="shared" si="556"/>
        <v>0</v>
      </c>
      <c r="GJ25" s="20">
        <f t="shared" si="557"/>
        <v>0</v>
      </c>
      <c r="GK25" s="20">
        <f t="shared" si="558"/>
        <v>0</v>
      </c>
      <c r="GL25" s="20">
        <f t="shared" si="559"/>
        <v>1</v>
      </c>
      <c r="GM25" s="20">
        <f t="shared" si="560"/>
        <v>1</v>
      </c>
      <c r="GN25" s="20">
        <f t="shared" si="561"/>
        <v>1</v>
      </c>
      <c r="GO25" s="20">
        <f t="shared" si="562"/>
        <v>0</v>
      </c>
      <c r="GP25" s="20">
        <f t="shared" si="563"/>
        <v>0</v>
      </c>
      <c r="GQ25" s="20">
        <f t="shared" si="564"/>
        <v>1</v>
      </c>
      <c r="GR25" s="20">
        <f t="shared" si="565"/>
        <v>1</v>
      </c>
      <c r="GS25" s="20">
        <f t="shared" si="566"/>
        <v>1</v>
      </c>
      <c r="GT25" s="20">
        <f t="shared" si="567"/>
        <v>0</v>
      </c>
      <c r="GU25" s="20">
        <f t="shared" si="568"/>
        <v>0</v>
      </c>
      <c r="GV25" s="20"/>
      <c r="GW25" s="20">
        <f t="shared" si="451"/>
        <v>1</v>
      </c>
      <c r="GX25" s="20">
        <f t="shared" si="452"/>
        <v>1</v>
      </c>
      <c r="GY25" s="20">
        <f t="shared" si="453"/>
        <v>1</v>
      </c>
      <c r="GZ25" s="20">
        <f t="shared" si="454"/>
        <v>3</v>
      </c>
      <c r="HA25" s="20">
        <f t="shared" si="455"/>
        <v>3</v>
      </c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IG25" s="12"/>
      <c r="IH25" s="12"/>
      <c r="II25" s="12"/>
      <c r="IR25" s="12"/>
      <c r="IS25" s="12"/>
      <c r="IT25" s="12"/>
      <c r="IU25" s="12"/>
      <c r="IV25" s="12"/>
      <c r="IW25" s="12"/>
      <c r="JC25" s="9"/>
      <c r="JD25" s="9"/>
      <c r="JE25" s="9"/>
      <c r="JF25" s="9"/>
      <c r="JG25" s="9"/>
      <c r="JH25" s="63">
        <f t="shared" si="623"/>
        <v>1</v>
      </c>
      <c r="JI25" s="63">
        <f t="shared" si="624"/>
        <v>0</v>
      </c>
      <c r="JJ25" s="63">
        <f t="shared" si="625"/>
        <v>1</v>
      </c>
      <c r="JK25" s="63">
        <f t="shared" si="572"/>
        <v>1</v>
      </c>
      <c r="JL25" s="63">
        <f t="shared" si="573"/>
        <v>0</v>
      </c>
      <c r="JM25" s="63">
        <f t="shared" si="574"/>
        <v>1</v>
      </c>
      <c r="JN25" s="65">
        <f t="shared" si="575"/>
        <v>0</v>
      </c>
      <c r="JO25" s="65">
        <f t="shared" si="576"/>
        <v>0</v>
      </c>
      <c r="JP25" s="65">
        <f t="shared" si="577"/>
        <v>1</v>
      </c>
      <c r="JQ25" s="65">
        <f t="shared" si="578"/>
        <v>1</v>
      </c>
      <c r="JR25" s="65">
        <f t="shared" si="579"/>
        <v>1</v>
      </c>
      <c r="JS25" s="65">
        <f t="shared" si="580"/>
        <v>3</v>
      </c>
      <c r="JT25" s="65">
        <f t="shared" si="581"/>
        <v>1</v>
      </c>
      <c r="JU25" s="65">
        <f t="shared" si="582"/>
        <v>1</v>
      </c>
      <c r="JV25" s="65">
        <f t="shared" si="583"/>
        <v>3</v>
      </c>
      <c r="JW25" s="65" t="b">
        <f t="shared" ref="JW25" si="636">IF(JH25&gt;JH26,6,IF(AND(JH25=JH26,JI25&gt;JI26),7,IF(AND(JH25=JH26,JI25=JI26,JJ25&gt;JJ26),7,IF(AND(JH25=JH26,JI25=JI26,JJ25=JJ26),6))))</f>
        <v>0</v>
      </c>
      <c r="JX25" s="65">
        <f t="shared" ref="JX25" si="637">IF(JH25&lt;JH26,4,IF(AND(JH25=JH26,JI25&lt;JI26),5,IF(AND(JH25=JH26,JI25=JI26,JJ25&lt;JJ26),6,0)))</f>
        <v>5</v>
      </c>
      <c r="JY25" s="9"/>
      <c r="JZ25" s="65">
        <f t="shared" ref="JZ25" si="638">IF(JK25&gt;JK26,6,IF(AND(JK25=JK26,JL25&gt;JL26),7,IF(AND(JK25=JK26,JL25=JL26,JM25&gt;JM26),7,IF(AND(JK25=JK26,JL25=JL26,JM25=JM26),6))))</f>
        <v>6</v>
      </c>
      <c r="KA25" s="65">
        <f t="shared" ref="KA25" si="639">IF(JK25&lt;JK26,4,IF(AND(JK25=JK26,JL25&lt;JL26),5,IF(AND(JK25=JK26,JL25=JL26,JM25&lt;JM26),6,0)))</f>
        <v>0</v>
      </c>
      <c r="KB25" s="9"/>
      <c r="KC25" s="65">
        <f t="shared" ref="KC25" si="640">IF(JN25&gt;JN26,6,IF(AND(JN25=JN26,JO25&gt;JO26),7,IF(AND(JN25=JN26,JO25=JO26,JP25&gt;JP26),7,IF(AND(JN25=JN26,JO25=JO26,JP25=JP26),6))))</f>
        <v>6</v>
      </c>
      <c r="KD25" s="65">
        <f t="shared" ref="KD25" si="641">IF(JN25&lt;JN26,4,IF(AND(JN25=JN26,JO25&lt;JO26),5,IF(AND(JN25=JN26,JO25=JO26,JP25&lt;JP26),6,0)))</f>
        <v>0</v>
      </c>
      <c r="KF25" s="65">
        <f t="shared" ref="KF25" si="642">IF(JQ25&gt;JQ26,6,IF(AND(JQ25=JQ26,JR25&gt;JR26),7,IF(AND(JQ25=JQ26,JR25=JR26,JS25&gt;JS26),7,IF(AND(JQ25=JQ26,JR25=JR26,JS25=JS26),6))))</f>
        <v>6</v>
      </c>
      <c r="KG25" s="65">
        <f t="shared" ref="KG25" si="643">IF(JQ25&lt;JQ26,4,IF(AND(JQ25=JQ26,JR25&lt;JR26),5,IF(AND(JQ25=JQ26,JR25=JR26,JS25&lt;JS26),6,0)))</f>
        <v>0</v>
      </c>
      <c r="KI25" s="65">
        <f t="shared" ref="KI25" si="644">IF(JT25&gt;JT26,6,IF(AND(JT25=JT26,JU25&gt;JU26),7,IF(AND(JT25=JT26,JU25=JU26,JV25&gt;JV26),7,IF(AND(JT25=JT26,JU25=JU26,JV25=JV26),6))))</f>
        <v>6</v>
      </c>
      <c r="KJ25" s="65">
        <f t="shared" ref="KJ25" si="645">IF(JT25&lt;JT26,4,IF(AND(JT25=JT26,JU25&lt;JU26),5,IF(AND(JT25=JT26,JU25=JU26,JV25&lt;JV26),6,0)))</f>
        <v>0</v>
      </c>
    </row>
    <row r="26" spans="1:296" s="10" customFormat="1" ht="15.75" thickBot="1" x14ac:dyDescent="0.3">
      <c r="A26" s="31">
        <v>8</v>
      </c>
      <c r="B26" s="9" t="str">
        <f>IF('p1'!B27&lt;&gt;"",'p1'!B27,"")</f>
        <v>Математик</v>
      </c>
      <c r="C26" s="9">
        <f>VALUE(MID('p1'!C27,1,1))</f>
        <v>6</v>
      </c>
      <c r="D26" s="9">
        <f>VALUE(MID('p1'!C27,2,1))</f>
        <v>4</v>
      </c>
      <c r="E26" s="9">
        <f>VALUE(MID('p1'!C27,3,1))</f>
        <v>4</v>
      </c>
      <c r="F26" s="9">
        <f>VALUE(MID('p1'!C27,4,1))</f>
        <v>6</v>
      </c>
      <c r="G26" s="9">
        <f>VALUE(MID('p1'!C27,5,1))</f>
        <v>6</v>
      </c>
      <c r="H26" s="9">
        <f>VALUE(MID('p1'!C27,6,1))</f>
        <v>4</v>
      </c>
      <c r="I26" s="9">
        <f>VALUE(MID('p1'!C27,7,1))</f>
        <v>0</v>
      </c>
      <c r="J26" s="9">
        <f>VALUE(MID('p1'!C27,8,1))</f>
        <v>0</v>
      </c>
      <c r="K26" s="9">
        <f>VALUE(MID('p1'!C27,9,1))</f>
        <v>0</v>
      </c>
      <c r="L26" s="9">
        <f>VALUE(MID('p1'!C27,10,1))</f>
        <v>0</v>
      </c>
      <c r="M26" s="9">
        <f>VALUE(MID('p1'!C27,12,1))</f>
        <v>4</v>
      </c>
      <c r="N26" s="9">
        <f>VALUE(MID('p1'!C27,13,1))</f>
        <v>6</v>
      </c>
      <c r="O26" s="9">
        <f>VALUE(MID('p1'!C27,14,1))</f>
        <v>4</v>
      </c>
      <c r="P26" s="9">
        <f>VALUE(MID('p1'!C27,15,1))</f>
        <v>6</v>
      </c>
      <c r="Q26" s="9">
        <f>VALUE(MID('p1'!C27,16,1))</f>
        <v>0</v>
      </c>
      <c r="R26" s="9">
        <f>VALUE(MID('p1'!C27,17,1))</f>
        <v>0</v>
      </c>
      <c r="S26" s="9">
        <f>VALUE(MID('p1'!C27,18,1))</f>
        <v>0</v>
      </c>
      <c r="T26" s="9">
        <f>VALUE(MID('p1'!C27,19,1))</f>
        <v>0</v>
      </c>
      <c r="U26" s="9">
        <f>VALUE(MID('p1'!C27,20,1))</f>
        <v>0</v>
      </c>
      <c r="V26" s="9">
        <f>VALUE(MID('p1'!C27,21,1))</f>
        <v>0</v>
      </c>
      <c r="W26" s="9">
        <f>VALUE(MID('p1'!C27,23,1))</f>
        <v>6</v>
      </c>
      <c r="X26" s="9">
        <f>VALUE(MID('p1'!C27,24,1))</f>
        <v>4</v>
      </c>
      <c r="Y26" s="9">
        <f>VALUE(MID('p1'!C27,25,1))</f>
        <v>6</v>
      </c>
      <c r="Z26" s="13">
        <f>VALUE(MID('p1'!C27,26,1))</f>
        <v>4</v>
      </c>
      <c r="AA26" s="14">
        <f>VALUE(MID('p1'!C27,27,1))</f>
        <v>6</v>
      </c>
      <c r="AB26" s="13">
        <f>VALUE(MID('p1'!C27,28,1))</f>
        <v>4</v>
      </c>
      <c r="AC26" s="13">
        <f>VALUE(MID('p1'!C27,29,1))</f>
        <v>0</v>
      </c>
      <c r="AD26" s="14">
        <f>VALUE(MID('p1'!C27,30,1))</f>
        <v>0</v>
      </c>
      <c r="AE26" s="13">
        <f>VALUE(MID('p1'!C27,31,1))</f>
        <v>0</v>
      </c>
      <c r="AF26" s="13">
        <f>VALUE(MID('p1'!C27,32,1))</f>
        <v>0</v>
      </c>
      <c r="AG26" s="14">
        <f>VALUE(MID('p1'!C27,34,1))</f>
        <v>4</v>
      </c>
      <c r="AH26" s="13">
        <f>VALUE(MID('p1'!C27,35,1))</f>
        <v>6</v>
      </c>
      <c r="AI26" s="13">
        <f>VALUE(MID('p1'!C27,36,1))</f>
        <v>4</v>
      </c>
      <c r="AJ26" s="14">
        <f>VALUE(MID('p1'!C27,37,1))</f>
        <v>6</v>
      </c>
      <c r="AK26" s="13">
        <f>VALUE(MID('p1'!C27,38,1))</f>
        <v>4</v>
      </c>
      <c r="AL26" s="13">
        <f>VALUE(MID('p1'!C27,39,1))</f>
        <v>6</v>
      </c>
      <c r="AM26" s="14">
        <f>VALUE(MID('p1'!C27,40,1))</f>
        <v>0</v>
      </c>
      <c r="AN26" s="13">
        <f>VALUE(MID('p1'!C27,41,1))</f>
        <v>0</v>
      </c>
      <c r="AO26" s="13">
        <f>VALUE(MID('p1'!C27,42,1))</f>
        <v>0</v>
      </c>
      <c r="AP26" s="14">
        <f>VALUE(MID('p1'!C27,43,1))</f>
        <v>0</v>
      </c>
      <c r="AQ26" s="13">
        <f>VALUE(MID('p1'!C27,45,1))</f>
        <v>6</v>
      </c>
      <c r="AR26" s="13">
        <f>VALUE(MID('p1'!C27,46,1))</f>
        <v>4</v>
      </c>
      <c r="AS26" s="14">
        <f>VALUE(MID('p1'!C27,47,1))</f>
        <v>6</v>
      </c>
      <c r="AT26" s="13">
        <f>VALUE(MID('p1'!C27,48,1))</f>
        <v>4</v>
      </c>
      <c r="AU26" s="13">
        <f>VALUE(MID('p1'!C27,49,1))</f>
        <v>6</v>
      </c>
      <c r="AV26" s="14">
        <f>VALUE(MID('p1'!C27,50,1))</f>
        <v>4</v>
      </c>
      <c r="AW26" s="13">
        <f>VALUE(MID('p1'!C27,51,1))</f>
        <v>0</v>
      </c>
      <c r="AX26" s="13">
        <f>VALUE(MID('p1'!C27,52,1))</f>
        <v>0</v>
      </c>
      <c r="AY26" s="14">
        <f>VALUE(MID('p1'!C27,53,1))</f>
        <v>0</v>
      </c>
      <c r="AZ26" s="13">
        <f>VALUE(MID('p1'!C27,54,1))</f>
        <v>0</v>
      </c>
      <c r="BA26" s="9"/>
      <c r="BB26" s="41">
        <f t="shared" si="331"/>
        <v>7</v>
      </c>
      <c r="BC26" s="42">
        <f t="shared" si="332"/>
        <v>6</v>
      </c>
      <c r="BD26" s="49">
        <f t="shared" si="333"/>
        <v>6</v>
      </c>
      <c r="BE26" s="49">
        <f t="shared" si="334"/>
        <v>6</v>
      </c>
      <c r="BF26" s="43">
        <f t="shared" si="335"/>
        <v>6</v>
      </c>
      <c r="BH26" s="18">
        <f t="shared" si="494"/>
        <v>1</v>
      </c>
      <c r="BI26" s="18">
        <f t="shared" si="495"/>
        <v>0</v>
      </c>
      <c r="BJ26" s="18">
        <f t="shared" si="496"/>
        <v>1</v>
      </c>
      <c r="BK26" s="18">
        <f t="shared" si="497"/>
        <v>0</v>
      </c>
      <c r="BL26" s="18">
        <f t="shared" si="498"/>
        <v>0</v>
      </c>
      <c r="BM26" s="18">
        <f t="shared" si="499"/>
        <v>0</v>
      </c>
      <c r="BN26" s="18">
        <f t="shared" si="500"/>
        <v>1</v>
      </c>
      <c r="BO26" s="18">
        <f t="shared" si="501"/>
        <v>0</v>
      </c>
      <c r="BP26" s="18">
        <f t="shared" si="502"/>
        <v>0</v>
      </c>
      <c r="BQ26" s="18">
        <f t="shared" si="503"/>
        <v>0</v>
      </c>
      <c r="BR26" s="18">
        <f t="shared" si="504"/>
        <v>0</v>
      </c>
      <c r="BS26" s="18">
        <f t="shared" si="505"/>
        <v>0</v>
      </c>
      <c r="BT26" s="18">
        <f t="shared" si="506"/>
        <v>0</v>
      </c>
      <c r="BU26" s="18">
        <f t="shared" si="507"/>
        <v>0</v>
      </c>
      <c r="BV26" s="18">
        <f t="shared" si="508"/>
        <v>0</v>
      </c>
      <c r="BW26" s="18">
        <f t="shared" si="509"/>
        <v>1</v>
      </c>
      <c r="BX26" s="18">
        <f t="shared" si="510"/>
        <v>1</v>
      </c>
      <c r="BY26" s="18">
        <f t="shared" si="511"/>
        <v>0</v>
      </c>
      <c r="BZ26" s="18">
        <f t="shared" si="512"/>
        <v>0</v>
      </c>
      <c r="CA26" s="18">
        <f t="shared" si="513"/>
        <v>0</v>
      </c>
      <c r="CB26" s="18">
        <f t="shared" si="514"/>
        <v>1</v>
      </c>
      <c r="CC26" s="18">
        <f t="shared" si="515"/>
        <v>1</v>
      </c>
      <c r="CD26" s="18">
        <f t="shared" si="516"/>
        <v>1</v>
      </c>
      <c r="CE26" s="18">
        <f t="shared" si="517"/>
        <v>0</v>
      </c>
      <c r="CF26" s="18">
        <f t="shared" si="518"/>
        <v>0</v>
      </c>
      <c r="CG26" s="18">
        <f t="shared" si="519"/>
        <v>0</v>
      </c>
      <c r="CH26" s="18">
        <f t="shared" si="520"/>
        <v>0</v>
      </c>
      <c r="CI26" s="18">
        <f t="shared" si="521"/>
        <v>0</v>
      </c>
      <c r="CJ26" s="18">
        <f t="shared" si="522"/>
        <v>0</v>
      </c>
      <c r="CK26" s="18">
        <f t="shared" si="523"/>
        <v>0</v>
      </c>
      <c r="CL26" s="18">
        <f t="shared" si="524"/>
        <v>0</v>
      </c>
      <c r="CM26" s="18">
        <f t="shared" si="525"/>
        <v>0</v>
      </c>
      <c r="CN26" s="18">
        <f t="shared" si="526"/>
        <v>0</v>
      </c>
      <c r="CO26" s="18">
        <f t="shared" si="527"/>
        <v>0</v>
      </c>
      <c r="CP26" s="18">
        <f t="shared" si="528"/>
        <v>0</v>
      </c>
      <c r="CQ26" s="18">
        <f t="shared" si="529"/>
        <v>1</v>
      </c>
      <c r="CR26" s="18">
        <f t="shared" si="530"/>
        <v>1</v>
      </c>
      <c r="CS26" s="18">
        <f t="shared" si="531"/>
        <v>1</v>
      </c>
      <c r="CT26" s="18">
        <f t="shared" si="532"/>
        <v>0</v>
      </c>
      <c r="CU26" s="18">
        <f t="shared" si="533"/>
        <v>0</v>
      </c>
      <c r="CV26" s="18">
        <f t="shared" si="534"/>
        <v>1</v>
      </c>
      <c r="CW26" s="18">
        <f t="shared" si="535"/>
        <v>1</v>
      </c>
      <c r="CX26" s="18">
        <f t="shared" si="536"/>
        <v>1</v>
      </c>
      <c r="CY26" s="18">
        <f t="shared" si="537"/>
        <v>0</v>
      </c>
      <c r="CZ26" s="18">
        <f t="shared" si="538"/>
        <v>0</v>
      </c>
      <c r="DA26" s="18">
        <f t="shared" si="539"/>
        <v>0</v>
      </c>
      <c r="DB26" s="18">
        <f t="shared" si="540"/>
        <v>0</v>
      </c>
      <c r="DC26" s="18">
        <f t="shared" si="541"/>
        <v>0</v>
      </c>
      <c r="DD26" s="18">
        <f t="shared" si="542"/>
        <v>0</v>
      </c>
      <c r="DE26" s="18">
        <f t="shared" si="543"/>
        <v>0</v>
      </c>
      <c r="DF26" s="18"/>
      <c r="DG26" s="20">
        <f t="shared" si="386"/>
        <v>1</v>
      </c>
      <c r="DH26" s="20">
        <f t="shared" si="387"/>
        <v>2</v>
      </c>
      <c r="DI26" s="20">
        <f t="shared" si="388"/>
        <v>1</v>
      </c>
      <c r="DJ26" s="20">
        <f t="shared" si="389"/>
        <v>2</v>
      </c>
      <c r="DK26" s="20">
        <f t="shared" si="390"/>
        <v>1</v>
      </c>
      <c r="DL26" s="20"/>
      <c r="DM26" s="20">
        <f t="shared" si="391"/>
        <v>2</v>
      </c>
      <c r="DN26" s="20">
        <f t="shared" si="392"/>
        <v>1</v>
      </c>
      <c r="DO26" s="20">
        <f t="shared" si="393"/>
        <v>0</v>
      </c>
      <c r="DP26" s="20">
        <f t="shared" si="394"/>
        <v>2</v>
      </c>
      <c r="DQ26" s="20">
        <f t="shared" si="395"/>
        <v>3</v>
      </c>
      <c r="DR26" s="20">
        <f t="shared" si="396"/>
        <v>0</v>
      </c>
      <c r="DS26" s="20">
        <f t="shared" si="397"/>
        <v>0</v>
      </c>
      <c r="DT26" s="20">
        <f t="shared" si="398"/>
        <v>3</v>
      </c>
      <c r="DU26" s="20">
        <f t="shared" si="399"/>
        <v>3</v>
      </c>
      <c r="DV26" s="20">
        <f t="shared" si="400"/>
        <v>0</v>
      </c>
      <c r="DW26" s="20"/>
      <c r="DX26" s="20">
        <f t="shared" si="401"/>
        <v>1</v>
      </c>
      <c r="DY26" s="20">
        <f t="shared" si="402"/>
        <v>3</v>
      </c>
      <c r="DZ26" s="20">
        <f t="shared" si="403"/>
        <v>3</v>
      </c>
      <c r="EA26" s="20">
        <f t="shared" si="404"/>
        <v>2</v>
      </c>
      <c r="EB26" s="20">
        <f t="shared" si="405"/>
        <v>1</v>
      </c>
      <c r="EC26" s="20">
        <f t="shared" si="406"/>
        <v>3</v>
      </c>
      <c r="ED26" s="20">
        <f t="shared" si="407"/>
        <v>3</v>
      </c>
      <c r="EE26" s="20">
        <f t="shared" si="408"/>
        <v>3</v>
      </c>
      <c r="EF26" s="20">
        <f t="shared" si="409"/>
        <v>3</v>
      </c>
      <c r="EG26" s="20">
        <f t="shared" si="410"/>
        <v>3</v>
      </c>
      <c r="EH26" s="20">
        <f t="shared" si="411"/>
        <v>3</v>
      </c>
      <c r="EI26" s="20">
        <f t="shared" si="412"/>
        <v>2</v>
      </c>
      <c r="EJ26" s="20">
        <f t="shared" si="413"/>
        <v>3</v>
      </c>
      <c r="EK26" s="20">
        <f t="shared" si="414"/>
        <v>2</v>
      </c>
      <c r="EL26" s="20">
        <f t="shared" si="415"/>
        <v>3</v>
      </c>
      <c r="EM26" s="20">
        <f t="shared" si="416"/>
        <v>3</v>
      </c>
      <c r="EN26" s="20">
        <f t="shared" si="417"/>
        <v>3</v>
      </c>
      <c r="EO26" s="20">
        <f t="shared" si="418"/>
        <v>3</v>
      </c>
      <c r="EP26" s="20">
        <f t="shared" si="419"/>
        <v>3</v>
      </c>
      <c r="EQ26" s="20">
        <f t="shared" si="420"/>
        <v>3</v>
      </c>
      <c r="ER26" s="20">
        <f t="shared" si="421"/>
        <v>1</v>
      </c>
      <c r="ES26" s="20">
        <f t="shared" si="422"/>
        <v>3</v>
      </c>
      <c r="ET26" s="20">
        <f t="shared" si="423"/>
        <v>1</v>
      </c>
      <c r="EU26" s="20">
        <f t="shared" si="424"/>
        <v>3</v>
      </c>
      <c r="EV26" s="20">
        <f t="shared" si="425"/>
        <v>1</v>
      </c>
      <c r="EW26" s="20">
        <f t="shared" si="426"/>
        <v>3</v>
      </c>
      <c r="EX26" s="20">
        <f t="shared" si="427"/>
        <v>3</v>
      </c>
      <c r="EY26" s="20">
        <f t="shared" si="428"/>
        <v>3</v>
      </c>
      <c r="EZ26" s="20">
        <f t="shared" si="429"/>
        <v>3</v>
      </c>
      <c r="FA26" s="20">
        <f t="shared" si="430"/>
        <v>3</v>
      </c>
      <c r="FB26" s="20">
        <f t="shared" si="431"/>
        <v>3</v>
      </c>
      <c r="FC26" s="20">
        <f t="shared" si="432"/>
        <v>2</v>
      </c>
      <c r="FD26" s="20">
        <f t="shared" si="433"/>
        <v>3</v>
      </c>
      <c r="FE26" s="20">
        <f t="shared" si="434"/>
        <v>2</v>
      </c>
      <c r="FF26" s="20">
        <f t="shared" si="435"/>
        <v>3</v>
      </c>
      <c r="FG26" s="20">
        <f t="shared" si="436"/>
        <v>2</v>
      </c>
      <c r="FH26" s="20">
        <f t="shared" si="437"/>
        <v>3</v>
      </c>
      <c r="FI26" s="20">
        <f t="shared" si="438"/>
        <v>3</v>
      </c>
      <c r="FJ26" s="20">
        <f t="shared" si="439"/>
        <v>3</v>
      </c>
      <c r="FK26" s="20">
        <f t="shared" si="440"/>
        <v>3</v>
      </c>
      <c r="FL26" s="20">
        <f t="shared" si="441"/>
        <v>1</v>
      </c>
      <c r="FM26" s="20">
        <f t="shared" si="442"/>
        <v>3</v>
      </c>
      <c r="FN26" s="20">
        <f t="shared" si="443"/>
        <v>1</v>
      </c>
      <c r="FO26" s="20">
        <f t="shared" si="444"/>
        <v>3</v>
      </c>
      <c r="FP26" s="20">
        <f t="shared" si="445"/>
        <v>1</v>
      </c>
      <c r="FQ26" s="20">
        <f t="shared" si="446"/>
        <v>3</v>
      </c>
      <c r="FR26" s="20">
        <f t="shared" si="447"/>
        <v>3</v>
      </c>
      <c r="FS26" s="20">
        <f t="shared" si="448"/>
        <v>3</v>
      </c>
      <c r="FT26" s="20">
        <f t="shared" si="449"/>
        <v>3</v>
      </c>
      <c r="FU26" s="20">
        <f t="shared" si="450"/>
        <v>3</v>
      </c>
      <c r="FV26" s="20"/>
      <c r="FW26" s="20">
        <f t="shared" si="544"/>
        <v>0</v>
      </c>
      <c r="FX26" s="20">
        <f t="shared" si="545"/>
        <v>0</v>
      </c>
      <c r="FY26" s="20">
        <f t="shared" si="546"/>
        <v>1</v>
      </c>
      <c r="FZ26" s="20">
        <f t="shared" si="547"/>
        <v>0</v>
      </c>
      <c r="GA26" s="20">
        <f t="shared" si="548"/>
        <v>0</v>
      </c>
      <c r="GB26" s="20">
        <f t="shared" si="549"/>
        <v>1</v>
      </c>
      <c r="GC26" s="20">
        <f t="shared" si="550"/>
        <v>0</v>
      </c>
      <c r="GD26" s="20">
        <f t="shared" si="551"/>
        <v>0</v>
      </c>
      <c r="GE26" s="20">
        <f t="shared" si="552"/>
        <v>0</v>
      </c>
      <c r="GF26" s="20">
        <f t="shared" si="553"/>
        <v>0</v>
      </c>
      <c r="GG26" s="20">
        <f t="shared" si="554"/>
        <v>1</v>
      </c>
      <c r="GH26" s="20">
        <f t="shared" si="555"/>
        <v>0</v>
      </c>
      <c r="GI26" s="20">
        <f t="shared" si="556"/>
        <v>0</v>
      </c>
      <c r="GJ26" s="20">
        <f t="shared" si="557"/>
        <v>0</v>
      </c>
      <c r="GK26" s="20">
        <f t="shared" si="558"/>
        <v>0</v>
      </c>
      <c r="GL26" s="20">
        <f t="shared" si="559"/>
        <v>1</v>
      </c>
      <c r="GM26" s="20">
        <f t="shared" si="560"/>
        <v>1</v>
      </c>
      <c r="GN26" s="20">
        <f t="shared" si="561"/>
        <v>1</v>
      </c>
      <c r="GO26" s="20">
        <f t="shared" si="562"/>
        <v>0</v>
      </c>
      <c r="GP26" s="20">
        <f t="shared" si="563"/>
        <v>0</v>
      </c>
      <c r="GQ26" s="20">
        <f t="shared" si="564"/>
        <v>1</v>
      </c>
      <c r="GR26" s="20">
        <f t="shared" si="565"/>
        <v>1</v>
      </c>
      <c r="GS26" s="20">
        <f t="shared" si="566"/>
        <v>1</v>
      </c>
      <c r="GT26" s="20">
        <f t="shared" si="567"/>
        <v>0</v>
      </c>
      <c r="GU26" s="20">
        <f t="shared" si="568"/>
        <v>0</v>
      </c>
      <c r="GV26" s="20"/>
      <c r="GW26" s="20">
        <f t="shared" si="451"/>
        <v>1</v>
      </c>
      <c r="GX26" s="20">
        <f t="shared" si="452"/>
        <v>1</v>
      </c>
      <c r="GY26" s="20">
        <f t="shared" si="453"/>
        <v>1</v>
      </c>
      <c r="GZ26" s="20">
        <f t="shared" si="454"/>
        <v>3</v>
      </c>
      <c r="HA26" s="20">
        <f t="shared" si="455"/>
        <v>3</v>
      </c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IG26" s="12"/>
      <c r="IH26" s="12"/>
      <c r="II26" s="12"/>
      <c r="IR26" s="12"/>
      <c r="IS26" s="12"/>
      <c r="IT26" s="12"/>
      <c r="IU26" s="12"/>
      <c r="IV26" s="12"/>
      <c r="IW26" s="12"/>
      <c r="JC26" s="9"/>
      <c r="JD26" s="9"/>
      <c r="JE26" s="9"/>
      <c r="JF26" s="9"/>
      <c r="JG26" s="9"/>
      <c r="JH26" s="63">
        <f t="shared" si="623"/>
        <v>1</v>
      </c>
      <c r="JI26" s="63">
        <f t="shared" si="624"/>
        <v>1</v>
      </c>
      <c r="JJ26" s="63">
        <f t="shared" si="625"/>
        <v>1</v>
      </c>
      <c r="JK26" s="63">
        <f t="shared" si="572"/>
        <v>1</v>
      </c>
      <c r="JL26" s="63">
        <f t="shared" si="573"/>
        <v>0</v>
      </c>
      <c r="JM26" s="63">
        <f t="shared" si="574"/>
        <v>1</v>
      </c>
      <c r="JN26" s="65">
        <f t="shared" si="575"/>
        <v>0</v>
      </c>
      <c r="JO26" s="65">
        <f t="shared" si="576"/>
        <v>0</v>
      </c>
      <c r="JP26" s="65">
        <f t="shared" si="577"/>
        <v>1</v>
      </c>
      <c r="JQ26" s="65">
        <f t="shared" si="578"/>
        <v>1</v>
      </c>
      <c r="JR26" s="65">
        <f t="shared" si="579"/>
        <v>1</v>
      </c>
      <c r="JS26" s="65">
        <f t="shared" si="580"/>
        <v>3</v>
      </c>
      <c r="JT26" s="65">
        <f t="shared" si="581"/>
        <v>1</v>
      </c>
      <c r="JU26" s="65">
        <f t="shared" si="582"/>
        <v>1</v>
      </c>
      <c r="JV26" s="65">
        <f t="shared" si="583"/>
        <v>3</v>
      </c>
      <c r="JW26" s="65">
        <f t="shared" ref="JW26" si="646">IF(JH25&lt;JH26,6,IF(AND(JH25=JH26,JI25&lt;JI26),7,IF(AND(JH25=JH26,JI25=JI26,JJ25&lt;JJ26),7,IF(AND(JH25=JH26,JI25=JI26,JJ25=JJ26),6))))</f>
        <v>7</v>
      </c>
      <c r="JX26" s="65">
        <f t="shared" ref="JX26" si="647">IF(JH25&gt;JH26,4,IF(AND(JH25=JH26,JI25&gt;JI26),5,IF(AND(JH25=JH26,JI25=JI26,JJ25&gt;JJ26),6,0)))</f>
        <v>0</v>
      </c>
      <c r="JY26" s="9"/>
      <c r="JZ26" s="65">
        <f t="shared" ref="JZ26" si="648">IF(JK25&lt;JK26,6,IF(AND(JK25=JK26,JL25&lt;JL26),7,IF(AND(JK25=JK26,JL25=JL26,JM25&lt;JM26),7,IF(AND(JK25=JK26,JL25=JL26,JM25=JM26),6))))</f>
        <v>6</v>
      </c>
      <c r="KA26" s="65">
        <f t="shared" ref="KA26" si="649">IF(JK25&gt;JK26,4,IF(AND(JK25=JK26,JL25&gt;JL26),5,IF(AND(JK25=JK26,JL25=JL26,JM25&gt;JM26),6,0)))</f>
        <v>0</v>
      </c>
      <c r="KB26" s="9"/>
      <c r="KC26" s="65">
        <f t="shared" ref="KC26" si="650">IF(JN25&lt;JN26,6,IF(AND(JN25=JN26,JO25&lt;JO26),7,IF(AND(JN25=JN26,JO25=JO26,JP25&lt;JP26),7,IF(AND(JN25=JN26,JO25=JO26,JP25=JP26),6))))</f>
        <v>6</v>
      </c>
      <c r="KD26" s="65">
        <f t="shared" ref="KD26" si="651">IF(JN25&gt;JN26,4,IF(AND(JN25=JN26,JO25&gt;JO26),5,IF(AND(JN25=JN26,JO25=JO26,JP25&gt;JP26),6,0)))</f>
        <v>0</v>
      </c>
      <c r="KF26" s="65">
        <f t="shared" ref="KF26" si="652">IF(JQ25&lt;JQ26,6,IF(AND(JQ25=JQ26,JR25&lt;JR26),7,IF(AND(JQ25=JQ26,JR25=JR26,JS25&lt;JS26),7,IF(AND(JQ25=JQ26,JR25=JR26,JS25=JS26),6))))</f>
        <v>6</v>
      </c>
      <c r="KG26" s="65">
        <f t="shared" ref="KG26" si="653">IF(JQ25&gt;JQ26,4,IF(AND(JQ25=JQ26,JR25&gt;JR26),5,IF(AND(JQ25=JQ26,JR25=JR26,JS25&gt;JS26),6,0)))</f>
        <v>0</v>
      </c>
      <c r="KI26" s="65">
        <f t="shared" ref="KI26" si="654">IF(JT25&lt;JT26,6,IF(AND(JT25=JT26,JU25&lt;JU26),7,IF(AND(JT25=JT26,JU25=JU26,JV25&lt;JV26),7,IF(AND(JT25=JT26,JU25=JU26,JV25=JV26),6))))</f>
        <v>6</v>
      </c>
      <c r="KJ26" s="65">
        <f t="shared" ref="KJ26" si="655">IF(JT25&gt;JT26,4,IF(AND(JT25=JT26,JU25&gt;JU26),5,IF(AND(JT25=JT26,JU25=JU26,JV25&gt;JV26),6,0)))</f>
        <v>0</v>
      </c>
    </row>
    <row r="27" spans="1:296" s="10" customFormat="1" ht="16.5" thickTop="1" thickBot="1" x14ac:dyDescent="0.3">
      <c r="A27" s="31"/>
      <c r="B27" s="9" t="str">
        <f>IF('p1'!B28&lt;&gt;"",'p1'!B28,"")</f>
        <v/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13"/>
      <c r="AA27" s="14"/>
      <c r="AB27" s="13"/>
      <c r="AC27" s="13"/>
      <c r="AD27" s="14"/>
      <c r="AE27" s="13"/>
      <c r="AF27" s="13"/>
      <c r="AG27" s="14"/>
      <c r="AH27" s="13"/>
      <c r="AI27" s="13"/>
      <c r="AJ27" s="14"/>
      <c r="AK27" s="13"/>
      <c r="AL27" s="13"/>
      <c r="AM27" s="14"/>
      <c r="AN27" s="13"/>
      <c r="AO27" s="13"/>
      <c r="AP27" s="14"/>
      <c r="AQ27" s="13"/>
      <c r="AR27" s="13"/>
      <c r="AS27" s="14"/>
      <c r="AT27" s="13"/>
      <c r="AU27" s="13"/>
      <c r="AV27" s="14"/>
      <c r="AW27" s="13"/>
      <c r="AX27" s="13"/>
      <c r="AY27" s="14"/>
      <c r="AZ27" s="13"/>
      <c r="BA27" s="9"/>
      <c r="BB27" s="44"/>
      <c r="BC27" s="44"/>
      <c r="BD27" s="44"/>
      <c r="BE27" s="44"/>
      <c r="BF27" s="44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12"/>
      <c r="DS27" s="12"/>
      <c r="DT27" s="12"/>
      <c r="DU27" s="12"/>
      <c r="DV27" s="12"/>
      <c r="DW27" s="12"/>
      <c r="DX27" s="12"/>
      <c r="DY27" s="12"/>
      <c r="DZ27" s="50"/>
      <c r="EA27" s="50"/>
      <c r="EB27" s="50"/>
      <c r="EC27" s="50"/>
      <c r="ED27" s="50"/>
      <c r="EE27" s="50"/>
      <c r="EF27" s="50"/>
      <c r="EG27" s="50"/>
      <c r="EH27" s="50"/>
      <c r="EI27" s="12"/>
      <c r="EJ27" s="12"/>
      <c r="EK27" s="12"/>
      <c r="EL27" s="12"/>
      <c r="EM27" s="12"/>
      <c r="EN27" s="12"/>
      <c r="EO27" s="12"/>
      <c r="EP27" s="12"/>
      <c r="EQ27" s="12"/>
      <c r="ER27" s="12"/>
      <c r="ES27" s="12"/>
      <c r="ET27" s="12"/>
      <c r="EU27" s="12"/>
      <c r="EV27" s="12"/>
      <c r="EW27" s="12"/>
      <c r="EX27" s="12"/>
      <c r="EY27" s="12"/>
      <c r="EZ27" s="12"/>
      <c r="FA27" s="12"/>
      <c r="FB27" s="12"/>
      <c r="FC27" s="12"/>
      <c r="FD27" s="12"/>
      <c r="FE27" s="12"/>
      <c r="FF27" s="12"/>
      <c r="FG27" s="12"/>
      <c r="FH27" s="12"/>
      <c r="FI27" s="12"/>
      <c r="FJ27" s="12"/>
      <c r="FK27" s="11"/>
      <c r="FL27" s="11"/>
      <c r="FM27" s="11"/>
      <c r="FO27" s="12"/>
      <c r="FP27" s="12"/>
      <c r="FQ27" s="12"/>
      <c r="FR27" s="12"/>
      <c r="FS27" s="12"/>
      <c r="FT27" s="12"/>
      <c r="FU27" s="12"/>
      <c r="FV27" s="12"/>
      <c r="FW27" s="12"/>
      <c r="FX27" s="12"/>
      <c r="FY27" s="12"/>
      <c r="FZ27" s="12"/>
      <c r="GA27" s="12"/>
      <c r="GB27" s="12"/>
      <c r="GC27" s="12"/>
      <c r="GD27" s="12"/>
      <c r="GE27" s="12"/>
      <c r="GF27" s="12"/>
      <c r="GG27" s="12"/>
      <c r="GH27" s="12"/>
      <c r="GI27" s="12"/>
      <c r="GJ27" s="12"/>
      <c r="GK27" s="12"/>
      <c r="GL27" s="12"/>
      <c r="GM27" s="12"/>
      <c r="GN27" s="12"/>
      <c r="GO27" s="12"/>
      <c r="GP27" s="12"/>
      <c r="GQ27" s="12"/>
      <c r="GR27" s="12"/>
      <c r="GS27" s="12"/>
      <c r="GT27" s="12"/>
      <c r="GU27" s="12"/>
      <c r="GV27" s="62"/>
      <c r="GW27" s="62"/>
      <c r="GX27" s="62"/>
      <c r="GY27" s="62"/>
      <c r="GZ27" s="62"/>
      <c r="HA27" s="62"/>
      <c r="HI27" s="96">
        <v>1</v>
      </c>
      <c r="HJ27" s="96"/>
      <c r="HK27" s="96"/>
      <c r="HL27" s="96">
        <v>2</v>
      </c>
      <c r="HM27" s="96"/>
      <c r="HN27" s="96"/>
      <c r="HO27" s="96">
        <v>3</v>
      </c>
      <c r="HP27" s="96"/>
      <c r="HQ27" s="96"/>
      <c r="HR27" s="96">
        <v>4</v>
      </c>
      <c r="HS27" s="96"/>
      <c r="HT27" s="96"/>
      <c r="HU27" s="96">
        <v>5</v>
      </c>
      <c r="HV27" s="96"/>
      <c r="HW27" s="96"/>
      <c r="HX27" s="18"/>
      <c r="IG27" s="12"/>
      <c r="IH27" s="12"/>
      <c r="II27" s="12"/>
      <c r="IR27" s="12"/>
      <c r="IS27" s="12"/>
      <c r="IT27" s="12"/>
      <c r="IU27" s="12"/>
      <c r="IV27" s="12"/>
      <c r="IW27" s="12"/>
    </row>
    <row r="28" spans="1:296" s="10" customFormat="1" ht="15.75" thickTop="1" x14ac:dyDescent="0.25">
      <c r="A28" s="9">
        <v>1</v>
      </c>
      <c r="B28" s="9" t="str">
        <f>IF('p1'!B29&lt;&gt;"",'p1'!B29,"")</f>
        <v>Санек</v>
      </c>
      <c r="C28" s="9">
        <f>VALUE(MID('p1'!C29,1,1))</f>
        <v>6</v>
      </c>
      <c r="D28" s="9">
        <f>VALUE(MID('p1'!C29,2,1))</f>
        <v>4</v>
      </c>
      <c r="E28" s="9">
        <f>VALUE(MID('p1'!C29,3,1))</f>
        <v>4</v>
      </c>
      <c r="F28" s="9">
        <f>VALUE(MID('p1'!C29,4,1))</f>
        <v>6</v>
      </c>
      <c r="G28" s="9">
        <f>VALUE(MID('p1'!C29,5,1))</f>
        <v>6</v>
      </c>
      <c r="H28" s="9">
        <f>VALUE(MID('p1'!C29,6,1))</f>
        <v>4</v>
      </c>
      <c r="I28" s="9">
        <f>VALUE(MID('p1'!C29,7,1))</f>
        <v>6</v>
      </c>
      <c r="J28" s="9">
        <f>VALUE(MID('p1'!C29,8,1))</f>
        <v>4</v>
      </c>
      <c r="K28" s="9">
        <f>VALUE(MID('p1'!C29,9,1))</f>
        <v>0</v>
      </c>
      <c r="L28" s="9">
        <f>VALUE(MID('p1'!C29,10,1))</f>
        <v>0</v>
      </c>
      <c r="M28" s="9">
        <f>VALUE(MID('p1'!C29,12,1))</f>
        <v>4</v>
      </c>
      <c r="N28" s="9">
        <f>VALUE(MID('p1'!C29,13,1))</f>
        <v>6</v>
      </c>
      <c r="O28" s="9">
        <f>VALUE(MID('p1'!C29,14,1))</f>
        <v>4</v>
      </c>
      <c r="P28" s="9">
        <f>VALUE(MID('p1'!C29,15,1))</f>
        <v>6</v>
      </c>
      <c r="Q28" s="9">
        <f>VALUE(MID('p1'!C29,16,1))</f>
        <v>4</v>
      </c>
      <c r="R28" s="9">
        <f>VALUE(MID('p1'!C29,17,1))</f>
        <v>6</v>
      </c>
      <c r="S28" s="9">
        <f>VALUE(MID('p1'!C29,18,1))</f>
        <v>0</v>
      </c>
      <c r="T28" s="9">
        <f>VALUE(MID('p1'!C29,19,1))</f>
        <v>0</v>
      </c>
      <c r="U28" s="9">
        <f>VALUE(MID('p1'!C29,20,1))</f>
        <v>0</v>
      </c>
      <c r="V28" s="9">
        <f>VALUE(MID('p1'!C29,21,1))</f>
        <v>0</v>
      </c>
      <c r="W28" s="9">
        <f>VALUE(MID('p1'!C29,23,1))</f>
        <v>4</v>
      </c>
      <c r="X28" s="9">
        <f>VALUE(MID('p1'!C29,24,1))</f>
        <v>6</v>
      </c>
      <c r="Y28" s="9">
        <f>VALUE(MID('p1'!C29,25,1))</f>
        <v>6</v>
      </c>
      <c r="Z28" s="13">
        <f>VALUE(MID('p1'!C29,26,1))</f>
        <v>4</v>
      </c>
      <c r="AA28" s="14">
        <f>VALUE(MID('p1'!C29,27,1))</f>
        <v>4</v>
      </c>
      <c r="AB28" s="13">
        <f>VALUE(MID('p1'!C29,28,1))</f>
        <v>6</v>
      </c>
      <c r="AC28" s="13">
        <f>VALUE(MID('p1'!C29,29,1))</f>
        <v>4</v>
      </c>
      <c r="AD28" s="14">
        <f>VALUE(MID('p1'!C29,30,1))</f>
        <v>6</v>
      </c>
      <c r="AE28" s="13">
        <f>VALUE(MID('p1'!C29,31,1))</f>
        <v>0</v>
      </c>
      <c r="AF28" s="13">
        <f>VALUE(MID('p1'!C29,32,1))</f>
        <v>0</v>
      </c>
      <c r="AG28" s="14">
        <f>VALUE(MID('p1'!C29,34,1))</f>
        <v>6</v>
      </c>
      <c r="AH28" s="13">
        <f>VALUE(MID('p1'!C29,35,1))</f>
        <v>4</v>
      </c>
      <c r="AI28" s="13">
        <f>VALUE(MID('p1'!C29,36,1))</f>
        <v>4</v>
      </c>
      <c r="AJ28" s="14">
        <f>VALUE(MID('p1'!C29,37,1))</f>
        <v>6</v>
      </c>
      <c r="AK28" s="13">
        <f>VALUE(MID('p1'!C29,38,1))</f>
        <v>6</v>
      </c>
      <c r="AL28" s="13">
        <f>VALUE(MID('p1'!C29,39,1))</f>
        <v>4</v>
      </c>
      <c r="AM28" s="14">
        <f>VALUE(MID('p1'!C29,40,1))</f>
        <v>0</v>
      </c>
      <c r="AN28" s="13">
        <f>VALUE(MID('p1'!C29,41,1))</f>
        <v>0</v>
      </c>
      <c r="AO28" s="13">
        <f>VALUE(MID('p1'!C29,42,1))</f>
        <v>0</v>
      </c>
      <c r="AP28" s="14">
        <f>VALUE(MID('p1'!C29,43,1))</f>
        <v>0</v>
      </c>
      <c r="AQ28" s="13">
        <f>VALUE(MID('p1'!C29,45,1))</f>
        <v>6</v>
      </c>
      <c r="AR28" s="13">
        <f>VALUE(MID('p1'!C29,46,1))</f>
        <v>4</v>
      </c>
      <c r="AS28" s="14">
        <f>VALUE(MID('p1'!C29,47,1))</f>
        <v>6</v>
      </c>
      <c r="AT28" s="13">
        <f>VALUE(MID('p1'!C29,48,1))</f>
        <v>4</v>
      </c>
      <c r="AU28" s="13">
        <f>VALUE(MID('p1'!C29,49,1))</f>
        <v>0</v>
      </c>
      <c r="AV28" s="14">
        <f>VALUE(MID('p1'!C29,50,1))</f>
        <v>0</v>
      </c>
      <c r="AW28" s="13">
        <f>VALUE(MID('p1'!C29,51,1))</f>
        <v>0</v>
      </c>
      <c r="AX28" s="13">
        <f>VALUE(MID('p1'!C29,52,1))</f>
        <v>0</v>
      </c>
      <c r="AY28" s="14">
        <f>VALUE(MID('p1'!C29,53,1))</f>
        <v>0</v>
      </c>
      <c r="AZ28" s="13">
        <f>VALUE(MID('p1'!C29,54,1))</f>
        <v>0</v>
      </c>
      <c r="BA28" s="9"/>
      <c r="BB28" s="15">
        <f t="shared" ref="BB28:BB31" si="656">SUMIF(JW28:JX28,"&gt;0",JW28:JX28)</f>
        <v>4</v>
      </c>
      <c r="BC28" s="16">
        <f t="shared" ref="BC28:BC31" si="657">SUMIF(JZ28:KA28,"&gt;0",JZ28:KA28)</f>
        <v>6</v>
      </c>
      <c r="BD28" s="45">
        <f t="shared" ref="BD28:BD31" si="658">SUMIF(KC28:KD28,"&gt;0",KC28:KD28)</f>
        <v>6</v>
      </c>
      <c r="BE28" s="45">
        <f t="shared" ref="BE28:BE31" si="659">SUMIF(KF28:KG28,"&gt;0",KF28:KG28)</f>
        <v>4</v>
      </c>
      <c r="BF28" s="17">
        <f t="shared" ref="BF28:BF31" si="660">SUMIF(KI28:KJ28,"&gt;0",KI28:KJ28)</f>
        <v>5</v>
      </c>
      <c r="BH28" s="18">
        <f t="shared" ref="BH28:BH31" si="661">IF(C28&gt;D28,1,0)</f>
        <v>1</v>
      </c>
      <c r="BI28" s="18">
        <f t="shared" ref="BI28:BI31" si="662">IF(E28&gt;F28,1,0)</f>
        <v>0</v>
      </c>
      <c r="BJ28" s="18">
        <f t="shared" ref="BJ28:BJ31" si="663">IF(G28&gt;H28,1,0)</f>
        <v>1</v>
      </c>
      <c r="BK28" s="18">
        <f t="shared" ref="BK28:BK31" si="664">IF(I28&gt;J28,1,0)</f>
        <v>1</v>
      </c>
      <c r="BL28" s="18">
        <f t="shared" ref="BL28:BL31" si="665">IF(K28&gt;L28,1,0)</f>
        <v>0</v>
      </c>
      <c r="BM28" s="18">
        <f t="shared" ref="BM28:BM31" si="666">IF(C28&lt;D28,1,0)</f>
        <v>0</v>
      </c>
      <c r="BN28" s="18">
        <f t="shared" ref="BN28:BN31" si="667">IF(E28&lt;F28,1,0)</f>
        <v>1</v>
      </c>
      <c r="BO28" s="18">
        <f t="shared" ref="BO28:BO31" si="668">IF(G28&lt;H28,1,0)</f>
        <v>0</v>
      </c>
      <c r="BP28" s="18">
        <f t="shared" ref="BP28:BP31" si="669">IF(I28&lt;J28,1,0)</f>
        <v>0</v>
      </c>
      <c r="BQ28" s="18">
        <f t="shared" ref="BQ28:BQ31" si="670">IF(K28&lt;L28,1,0)</f>
        <v>0</v>
      </c>
      <c r="BR28" s="18">
        <f t="shared" ref="BR28:BR31" si="671">IF(M28&gt;N28,1,0)</f>
        <v>0</v>
      </c>
      <c r="BS28" s="18">
        <f t="shared" ref="BS28:BS31" si="672">IF(O28&gt;P28,1,0)</f>
        <v>0</v>
      </c>
      <c r="BT28" s="18">
        <f t="shared" ref="BT28:BT31" si="673">IF(Q28&gt;R28,1,0)</f>
        <v>0</v>
      </c>
      <c r="BU28" s="18">
        <f t="shared" ref="BU28:BU31" si="674">IF(S28&gt;T28,1,0)</f>
        <v>0</v>
      </c>
      <c r="BV28" s="18">
        <f t="shared" ref="BV28:BV31" si="675">IF(U28&gt;V28,1,0)</f>
        <v>0</v>
      </c>
      <c r="BW28" s="18">
        <f t="shared" ref="BW28:BW31" si="676">IF(M28&lt;N28,1,0)</f>
        <v>1</v>
      </c>
      <c r="BX28" s="18">
        <f t="shared" ref="BX28:BX31" si="677">IF(O28&lt;P28,1,0)</f>
        <v>1</v>
      </c>
      <c r="BY28" s="18">
        <f t="shared" ref="BY28:BY31" si="678">IF(Q28&lt;R28,1,0)</f>
        <v>1</v>
      </c>
      <c r="BZ28" s="18">
        <f t="shared" ref="BZ28:BZ31" si="679">IF(S28&lt;T28,1,0)</f>
        <v>0</v>
      </c>
      <c r="CA28" s="18">
        <f t="shared" ref="CA28:CA31" si="680">IF(U28&lt;V28,1,0)</f>
        <v>0</v>
      </c>
      <c r="CB28" s="18">
        <f t="shared" ref="CB28:CB31" si="681">IF(W28&gt;X28,1,0)</f>
        <v>0</v>
      </c>
      <c r="CC28" s="18">
        <f t="shared" ref="CC28:CC31" si="682">IF(Y28&gt;Z28,1,0)</f>
        <v>1</v>
      </c>
      <c r="CD28" s="18">
        <f t="shared" ref="CD28:CD31" si="683">IF(AA28&gt;AB28,1,0)</f>
        <v>0</v>
      </c>
      <c r="CE28" s="18">
        <f t="shared" ref="CE28:CE31" si="684">IF(AC28&gt;AD28,1,0)</f>
        <v>0</v>
      </c>
      <c r="CF28" s="18">
        <f t="shared" ref="CF28:CF31" si="685">IF(AE28&gt;AF28,1,0)</f>
        <v>0</v>
      </c>
      <c r="CG28" s="18">
        <f t="shared" ref="CG28:CG31" si="686">IF(W28&lt;X28,1,0)</f>
        <v>1</v>
      </c>
      <c r="CH28" s="18">
        <f t="shared" ref="CH28:CH31" si="687">IF(Y28&lt;Z28,1,0)</f>
        <v>0</v>
      </c>
      <c r="CI28" s="18">
        <f t="shared" ref="CI28:CI31" si="688">IF(AA28&lt;AB28,1,0)</f>
        <v>1</v>
      </c>
      <c r="CJ28" s="18">
        <f t="shared" ref="CJ28:CJ31" si="689">IF(AC28&lt;AD28,1,0)</f>
        <v>1</v>
      </c>
      <c r="CK28" s="18">
        <f t="shared" ref="CK28:CK31" si="690">IF(AE28&lt;AF28,1,0)</f>
        <v>0</v>
      </c>
      <c r="CL28" s="18">
        <f t="shared" ref="CL28:CL31" si="691">IF(AG28&gt;AH28,1,0)</f>
        <v>1</v>
      </c>
      <c r="CM28" s="18">
        <f t="shared" ref="CM28:CM31" si="692">IF(AI28&gt;AJ28,1,0)</f>
        <v>0</v>
      </c>
      <c r="CN28" s="18">
        <f t="shared" ref="CN28:CN31" si="693">IF(AK28&gt;AL28,1,0)</f>
        <v>1</v>
      </c>
      <c r="CO28" s="18">
        <f t="shared" ref="CO28:CO31" si="694">IF(AM28&gt;AN28,1,0)</f>
        <v>0</v>
      </c>
      <c r="CP28" s="18">
        <f t="shared" ref="CP28:CP31" si="695">IF(AO28&gt;AP28,1,0)</f>
        <v>0</v>
      </c>
      <c r="CQ28" s="18">
        <f t="shared" ref="CQ28:CQ31" si="696">IF(AG28&lt;AH28,1,0)</f>
        <v>0</v>
      </c>
      <c r="CR28" s="18">
        <f t="shared" ref="CR28:CR31" si="697">IF(AI28&lt;AJ28,1,0)</f>
        <v>1</v>
      </c>
      <c r="CS28" s="18">
        <f t="shared" ref="CS28:CS31" si="698">IF(AK28&lt;AL28,1,0)</f>
        <v>0</v>
      </c>
      <c r="CT28" s="18">
        <f t="shared" ref="CT28:CT31" si="699">IF(AM28&lt;AN28,1,0)</f>
        <v>0</v>
      </c>
      <c r="CU28" s="18">
        <f t="shared" ref="CU28:CU31" si="700">IF(AO28&lt;AP28,1,0)</f>
        <v>0</v>
      </c>
      <c r="CV28" s="18">
        <f t="shared" ref="CV28:CV31" si="701">IF(AQ28&gt;AR28,1,0)</f>
        <v>1</v>
      </c>
      <c r="CW28" s="18">
        <f t="shared" ref="CW28:CW31" si="702">IF(AS28&gt;AT28,1,0)</f>
        <v>1</v>
      </c>
      <c r="CX28" s="18">
        <f t="shared" ref="CX28:CX31" si="703">IF(AU28&gt;AV28,1,0)</f>
        <v>0</v>
      </c>
      <c r="CY28" s="18">
        <f t="shared" ref="CY28:CY31" si="704">IF(AW28&gt;AX28,1,0)</f>
        <v>0</v>
      </c>
      <c r="CZ28" s="18">
        <f t="shared" ref="CZ28:CZ31" si="705">IF(AY28&gt;AZ28,1,0)</f>
        <v>0</v>
      </c>
      <c r="DA28" s="18">
        <f t="shared" ref="DA28:DA31" si="706">IF(AQ28&lt;AR28,1,0)</f>
        <v>0</v>
      </c>
      <c r="DB28" s="18">
        <f t="shared" ref="DB28:DB31" si="707">IF(AS28&lt;AT28,1,0)</f>
        <v>0</v>
      </c>
      <c r="DC28" s="18">
        <f t="shared" ref="DC28:DC31" si="708">IF(AU28&lt;AV28,1,0)</f>
        <v>0</v>
      </c>
      <c r="DD28" s="18">
        <f t="shared" ref="DD28:DD31" si="709">IF(AW28&lt;AX28,1,0)</f>
        <v>0</v>
      </c>
      <c r="DE28" s="18">
        <f t="shared" ref="DE28:DE31" si="710">IF(AY28&lt;AZ28,1,0)</f>
        <v>0</v>
      </c>
      <c r="DF28" s="18"/>
      <c r="DG28" s="20">
        <f t="shared" ref="DG28:DG31" si="711">IF(DM28&gt;DN28,1,IF(DM28&lt;DN28,2,IF(DM28=DN28,"ng")))</f>
        <v>1</v>
      </c>
      <c r="DH28" s="20">
        <f t="shared" ref="DH28:DH31" si="712">IF(DO28&gt;DP28,1,IF(DO28&lt;DP28,2,IF(DO28=DP28,"ng")))</f>
        <v>2</v>
      </c>
      <c r="DI28" s="20">
        <f t="shared" ref="DI28:DI31" si="713">IF(DQ28&gt;DR28,1,IF(DQ28&lt;DR28,2,IF(DQ28=DR28,"ng")))</f>
        <v>2</v>
      </c>
      <c r="DJ28" s="20">
        <f t="shared" ref="DJ28:DJ31" si="714">IF(DS28&gt;DT28,1,IF(DS28&lt;DT28,2,IF(DS28=DT28,"ng")))</f>
        <v>1</v>
      </c>
      <c r="DK28" s="20">
        <f t="shared" ref="DK28:DK31" si="715">IF(DU28&gt;DV28,1,IF(DU28&lt;DV28,2,IF(DU28=DV28,"ng")))</f>
        <v>1</v>
      </c>
      <c r="DL28" s="20"/>
      <c r="DM28" s="20">
        <f t="shared" ref="DM28:DM31" si="716">SUMIF(BH28:BL28,"&gt;0",BH28:BL28)</f>
        <v>3</v>
      </c>
      <c r="DN28" s="20">
        <f t="shared" ref="DN28:DN31" si="717">SUMIF(BM28:BQ28,"&gt;0",BM28:BQ28)</f>
        <v>1</v>
      </c>
      <c r="DO28" s="20">
        <f t="shared" ref="DO28:DO31" si="718">SUMIF(BR28:BV28,"&gt;0",BR28:BV28)</f>
        <v>0</v>
      </c>
      <c r="DP28" s="20">
        <f t="shared" ref="DP28:DP31" si="719">SUMIF(BW28:CA28,"&gt;0",BW28:CA28)</f>
        <v>3</v>
      </c>
      <c r="DQ28" s="20">
        <f t="shared" ref="DQ28:DQ31" si="720">SUMIF(CB28:CF28,"&gt;0",CB28:CF28)</f>
        <v>1</v>
      </c>
      <c r="DR28" s="20">
        <f t="shared" ref="DR28:DR31" si="721">SUMIF(CG28:CK28,"&gt;0",CG28:CK28)</f>
        <v>3</v>
      </c>
      <c r="DS28" s="20">
        <f t="shared" ref="DS28:DS31" si="722">SUMIF(CL28:CP28,"&gt;0",CL28:CP28)</f>
        <v>2</v>
      </c>
      <c r="DT28" s="20">
        <f t="shared" ref="DT28:DT31" si="723">SUMIF(CQ28:CU28,"&gt;0",CQ28:CU28)</f>
        <v>1</v>
      </c>
      <c r="DU28" s="20">
        <f t="shared" ref="DU28:DU31" si="724">SUMIF(CV28:CZ28,"&gt;0",CV28:CZ28)</f>
        <v>2</v>
      </c>
      <c r="DV28" s="20">
        <f t="shared" ref="DV28:DV31" si="725">SUMIF(DA28:DE28,"&gt;0",DA28:DE28)</f>
        <v>0</v>
      </c>
      <c r="DW28" s="20"/>
      <c r="DX28" s="20">
        <f t="shared" ref="DX28:DX31" si="726">IF(C28&gt;D28,1,3)</f>
        <v>1</v>
      </c>
      <c r="DY28" s="20">
        <f t="shared" ref="DY28:DY31" si="727">IF(C28&lt;D28,2,3)</f>
        <v>3</v>
      </c>
      <c r="DZ28" s="20">
        <f t="shared" ref="DZ28:DZ31" si="728">IF(E28&gt;F28,1,3)</f>
        <v>3</v>
      </c>
      <c r="EA28" s="20">
        <f t="shared" ref="EA28:EA31" si="729">IF(E28&lt;F28,2,3)</f>
        <v>2</v>
      </c>
      <c r="EB28" s="20">
        <f t="shared" ref="EB28:EB31" si="730">IF(G28&gt;H28,1,3)</f>
        <v>1</v>
      </c>
      <c r="EC28" s="20">
        <f t="shared" ref="EC28:EC31" si="731">IF(G28&lt;H28,2,3)</f>
        <v>3</v>
      </c>
      <c r="ED28" s="20">
        <f t="shared" ref="ED28:ED31" si="732">IF(I28&gt;J28,1,3)</f>
        <v>1</v>
      </c>
      <c r="EE28" s="20">
        <f t="shared" ref="EE28:EE31" si="733">IF(I28&lt;J28,2,3)</f>
        <v>3</v>
      </c>
      <c r="EF28" s="20">
        <f t="shared" ref="EF28:EF31" si="734">IF(K28&gt;L28,1,3)</f>
        <v>3</v>
      </c>
      <c r="EG28" s="20">
        <f t="shared" ref="EG28:EG31" si="735">IF(K28&lt;L28,2,3)</f>
        <v>3</v>
      </c>
      <c r="EH28" s="20">
        <f t="shared" ref="EH28:EH31" si="736">IF(M28&gt;N28,1,3)</f>
        <v>3</v>
      </c>
      <c r="EI28" s="20">
        <f t="shared" ref="EI28:EI31" si="737">IF(M28&lt;N28,2,3)</f>
        <v>2</v>
      </c>
      <c r="EJ28" s="20">
        <f t="shared" ref="EJ28:EJ31" si="738">IF(O28&gt;P28,1,3)</f>
        <v>3</v>
      </c>
      <c r="EK28" s="20">
        <f t="shared" ref="EK28:EK31" si="739">IF(O28&lt;P28,2,3)</f>
        <v>2</v>
      </c>
      <c r="EL28" s="20">
        <f t="shared" ref="EL28:EL31" si="740">IF(Q28&gt;R28,1,3)</f>
        <v>3</v>
      </c>
      <c r="EM28" s="20">
        <f t="shared" ref="EM28:EM31" si="741">IF(Q28&lt;R28,2,3)</f>
        <v>2</v>
      </c>
      <c r="EN28" s="20">
        <f t="shared" ref="EN28:EN31" si="742">IF(S28&gt;T28,1,3)</f>
        <v>3</v>
      </c>
      <c r="EO28" s="20">
        <f t="shared" ref="EO28:EO31" si="743">IF(S28&lt;T28,2,3)</f>
        <v>3</v>
      </c>
      <c r="EP28" s="20">
        <f t="shared" ref="EP28:EP31" si="744">IF(U28&gt;V28,1,3)</f>
        <v>3</v>
      </c>
      <c r="EQ28" s="20">
        <f t="shared" ref="EQ28:EQ31" si="745">IF(U28&lt;V28,2,3)</f>
        <v>3</v>
      </c>
      <c r="ER28" s="20">
        <f t="shared" ref="ER28:ER31" si="746">IF(W28&gt;X28,1,3)</f>
        <v>3</v>
      </c>
      <c r="ES28" s="20">
        <f t="shared" ref="ES28:ES31" si="747">IF(W28&lt;X28,2,3)</f>
        <v>2</v>
      </c>
      <c r="ET28" s="20">
        <f t="shared" ref="ET28:ET31" si="748">IF(Y28&gt;Z28,1,3)</f>
        <v>1</v>
      </c>
      <c r="EU28" s="20">
        <f t="shared" ref="EU28:EU31" si="749">IF(Y28&lt;Z28,2,3)</f>
        <v>3</v>
      </c>
      <c r="EV28" s="20">
        <f t="shared" ref="EV28:EV31" si="750">IF(AA28&gt;AB28,1,3)</f>
        <v>3</v>
      </c>
      <c r="EW28" s="20">
        <f t="shared" ref="EW28:EW31" si="751">IF(AA28&lt;AB28,2,3)</f>
        <v>2</v>
      </c>
      <c r="EX28" s="20">
        <f t="shared" ref="EX28:EX31" si="752">IF(AC28&gt;AD28,1,3)</f>
        <v>3</v>
      </c>
      <c r="EY28" s="20">
        <f t="shared" ref="EY28:EY31" si="753">IF(AC28&lt;AD28,2,3)</f>
        <v>2</v>
      </c>
      <c r="EZ28" s="20">
        <f t="shared" ref="EZ28:EZ31" si="754">IF(AE28&gt;AF28,1,3)</f>
        <v>3</v>
      </c>
      <c r="FA28" s="20">
        <f t="shared" ref="FA28:FA31" si="755">IF(AE28&lt;AF28,2,3)</f>
        <v>3</v>
      </c>
      <c r="FB28" s="20">
        <f t="shared" ref="FB28:FB31" si="756">IF(AG28&gt;AH28,1,3)</f>
        <v>1</v>
      </c>
      <c r="FC28" s="20">
        <f t="shared" ref="FC28:FC31" si="757">IF(AG28&lt;AH28,2,3)</f>
        <v>3</v>
      </c>
      <c r="FD28" s="20">
        <f t="shared" ref="FD28:FD31" si="758">IF(AI28&gt;AJ28,1,3)</f>
        <v>3</v>
      </c>
      <c r="FE28" s="20">
        <f t="shared" ref="FE28:FE31" si="759">IF(AI28&lt;AJ28,2,3)</f>
        <v>2</v>
      </c>
      <c r="FF28" s="20">
        <f t="shared" ref="FF28:FF31" si="760">IF(AK28&gt;AL28,1,3)</f>
        <v>1</v>
      </c>
      <c r="FG28" s="20">
        <f t="shared" ref="FG28:FG31" si="761">IF(AK28&lt;AL28,2,3)</f>
        <v>3</v>
      </c>
      <c r="FH28" s="20">
        <f t="shared" ref="FH28:FH31" si="762">IF(AM28&gt;AN28,1,3)</f>
        <v>3</v>
      </c>
      <c r="FI28" s="20">
        <f t="shared" ref="FI28:FI31" si="763">IF(AM28&lt;AN28,2,3)</f>
        <v>3</v>
      </c>
      <c r="FJ28" s="20">
        <f t="shared" ref="FJ28:FJ31" si="764">IF(AO28&gt;AP28,1,3)</f>
        <v>3</v>
      </c>
      <c r="FK28" s="20">
        <f t="shared" ref="FK28:FK31" si="765">IF(AO28&lt;AP28,2,3)</f>
        <v>3</v>
      </c>
      <c r="FL28" s="20">
        <f t="shared" ref="FL28:FL31" si="766">IF(AQ28&gt;AR28,1,3)</f>
        <v>1</v>
      </c>
      <c r="FM28" s="20">
        <f t="shared" ref="FM28:FM31" si="767">IF(AQ28&lt;AR28,2,3)</f>
        <v>3</v>
      </c>
      <c r="FN28" s="20">
        <f t="shared" ref="FN28:FN31" si="768">IF(AS28&gt;AT28,1,3)</f>
        <v>1</v>
      </c>
      <c r="FO28" s="20">
        <f t="shared" ref="FO28:FO31" si="769">IF(AS28&lt;AT28,2,3)</f>
        <v>3</v>
      </c>
      <c r="FP28" s="20">
        <f t="shared" ref="FP28:FP31" si="770">IF(AU28&gt;AV28,1,3)</f>
        <v>3</v>
      </c>
      <c r="FQ28" s="20">
        <f t="shared" ref="FQ28:FQ31" si="771">IF(AU28&lt;AV28,2,3)</f>
        <v>3</v>
      </c>
      <c r="FR28" s="20">
        <f t="shared" ref="FR28:FR31" si="772">IF(AW28&gt;AX28,1,3)</f>
        <v>3</v>
      </c>
      <c r="FS28" s="20">
        <f t="shared" ref="FS28:FS31" si="773">IF(AW28&lt;AX28,2,3)</f>
        <v>3</v>
      </c>
      <c r="FT28" s="20">
        <f t="shared" ref="FT28:FT31" si="774">IF(AY28&gt;AZ28,1,3)</f>
        <v>3</v>
      </c>
      <c r="FU28" s="20">
        <f t="shared" ref="FU28:FU31" si="775">IF(AY28&lt;AZ28,2,3)</f>
        <v>3</v>
      </c>
      <c r="FV28" s="20"/>
      <c r="FW28" s="20">
        <f>IF(OR(DX28=$JB$28,DY28=$JB$28),1,0)</f>
        <v>0</v>
      </c>
      <c r="FX28" s="20">
        <f>IF(OR(DZ28=$JC$28,EA28=$JC$28),1,0)</f>
        <v>1</v>
      </c>
      <c r="FY28" s="20">
        <f>IF(OR(EB28=$JD$28,EC28=$JD$28),1,0)</f>
        <v>0</v>
      </c>
      <c r="FZ28" s="20">
        <f>IF(OR(ED28=$JE$28,EE28=$JE$28),1,0)</f>
        <v>0</v>
      </c>
      <c r="GA28" s="20">
        <f>IF(OR(EF28=$JF$28,EG28=$JF$28),1,0)</f>
        <v>0</v>
      </c>
      <c r="GB28" s="20">
        <f>IF(OR(EH28=$JB$29,EI28=$JB$29),1,0)</f>
        <v>1</v>
      </c>
      <c r="GC28" s="20">
        <f>IF(OR(EJ28=$JC$29,EK28=$JC$29),1,0)</f>
        <v>1</v>
      </c>
      <c r="GD28" s="20">
        <f>IF(OR(EL28=$JD$29,EM28=$JD$29),1,0)</f>
        <v>1</v>
      </c>
      <c r="GE28" s="20">
        <f>IF(OR(EN28=$JE$29,EO28=$JE$29),1,0)</f>
        <v>0</v>
      </c>
      <c r="GF28" s="20">
        <f>IF(OR(EP28=$JF$29,EQ28=$JF$29),1,0)</f>
        <v>0</v>
      </c>
      <c r="GG28" s="20">
        <f>IF(OR(ER28=$JB$30,ES28=$JB$30),1,0)</f>
        <v>1</v>
      </c>
      <c r="GH28" s="20">
        <f>IF(OR(ET28=$JC$30,EU28=$JC$30),1,0)</f>
        <v>0</v>
      </c>
      <c r="GI28" s="20">
        <f>IF(OR(EV28=$JD$30,EW28=$JD$30),1,0)</f>
        <v>0</v>
      </c>
      <c r="GJ28" s="20">
        <f>IF(OR(EX28=$JE$30,EY28=$JE$30),1,0)</f>
        <v>1</v>
      </c>
      <c r="GK28" s="20">
        <f>IF(OR(EZ28=$JF$30,FA28=$JF$30),1,0)</f>
        <v>0</v>
      </c>
      <c r="GL28" s="20">
        <f>IF(OR(FB28=$JB$31,FC28=$JB$31),1,0)</f>
        <v>0</v>
      </c>
      <c r="GM28" s="20">
        <f>IF(OR(FD28=$JC$31,FE28=$JC$31),1,0)</f>
        <v>1</v>
      </c>
      <c r="GN28" s="20">
        <f>IF(OR(FF28=$JD$31,FG28=$JD$31),1,0)</f>
        <v>0</v>
      </c>
      <c r="GO28" s="20">
        <f>IF(OR(FH28=$JE$31,FI28=$JE$31),1,0)</f>
        <v>0</v>
      </c>
      <c r="GP28" s="20">
        <f>IF(OR(FJ28=$JF$31,FK28=$JF$31),1,0)</f>
        <v>0</v>
      </c>
      <c r="GQ28" s="20">
        <f>IF(OR(FL28=$JB$32,FM28=$JB$32),1,0)</f>
        <v>0</v>
      </c>
      <c r="GR28" s="20">
        <f>IF(OR(FN28=$JC$32,FO28=$JC$32),1,0)</f>
        <v>1</v>
      </c>
      <c r="GS28" s="20">
        <f>IF(OR(FP28=$JD$32,FQ28=$JD$32),1,0)</f>
        <v>0</v>
      </c>
      <c r="GT28" s="20">
        <f>IF(OR(FR28=$JE$32,FS28=$JE$32),1,0)</f>
        <v>0</v>
      </c>
      <c r="GU28" s="20">
        <f>IF(OR(FT28=$JF$32,FU28=$JF$32),1,0)</f>
        <v>0</v>
      </c>
      <c r="GV28" s="20"/>
      <c r="GW28" s="20">
        <f t="shared" ref="GW28:GW31" si="776">SUMIF(FW28:GA28,"&gt;0",FW28:GA28)</f>
        <v>1</v>
      </c>
      <c r="GX28" s="20">
        <f t="shared" ref="GX28:GX31" si="777">SUMIF(GB28:GF28,"&gt;0",GB28:GF28)</f>
        <v>3</v>
      </c>
      <c r="GY28" s="20">
        <f t="shared" ref="GY28:GY31" si="778">SUMIF(GG28:GK28,"&gt;0",GG28:GK28)</f>
        <v>2</v>
      </c>
      <c r="GZ28" s="20">
        <f t="shared" ref="GZ28:GZ31" si="779">SUMIF(GL28:GP28,"&gt;0",GL28:GP28)</f>
        <v>1</v>
      </c>
      <c r="HA28" s="20">
        <f t="shared" ref="HA28:HA31" si="780">SUMIF(GQ28:GU28,"&gt;0",GQ28:GU28)</f>
        <v>1</v>
      </c>
      <c r="HC28" s="111" t="s">
        <v>54</v>
      </c>
      <c r="HD28" s="112"/>
      <c r="HE28" s="112"/>
      <c r="HF28" s="112"/>
      <c r="HG28" s="112"/>
      <c r="HH28" s="113"/>
      <c r="HI28" s="21">
        <v>1</v>
      </c>
      <c r="HJ28" s="22"/>
      <c r="HK28" s="22">
        <v>6</v>
      </c>
      <c r="HL28" s="22">
        <v>6</v>
      </c>
      <c r="HM28" s="22"/>
      <c r="HN28" s="22">
        <v>7</v>
      </c>
      <c r="HO28" s="22">
        <v>1</v>
      </c>
      <c r="HP28" s="22"/>
      <c r="HQ28" s="22">
        <v>6</v>
      </c>
      <c r="HR28" s="22" t="s">
        <v>39</v>
      </c>
      <c r="HS28" s="22"/>
      <c r="HT28" s="22" t="s">
        <v>39</v>
      </c>
      <c r="HU28" s="22" t="s">
        <v>39</v>
      </c>
      <c r="HV28" s="22"/>
      <c r="HW28" s="23" t="s">
        <v>39</v>
      </c>
      <c r="HX28" s="61"/>
      <c r="HZ28" s="9">
        <f t="shared" ref="HZ28:HZ32" si="781">IF(IB28&gt;IC28,1,IF(IB28&lt;IC28,2,IF(IB28=IC28,"ng")))</f>
        <v>2</v>
      </c>
      <c r="IA28" s="9"/>
      <c r="IB28" s="9">
        <f t="shared" ref="IB28:IB32" si="782">SUM(IF28,IH28,IJ28,IL28,IN28)</f>
        <v>0</v>
      </c>
      <c r="IC28" s="9">
        <f t="shared" ref="IC28:IC32" si="783">SUM(IG28,II28,IK28,IM28,IO28)</f>
        <v>3</v>
      </c>
      <c r="ID28" s="9"/>
      <c r="IE28" s="9"/>
      <c r="IF28" s="9">
        <f t="shared" ref="IF28:IF32" si="784">IF(HI28&gt;HK28,1,0)</f>
        <v>0</v>
      </c>
      <c r="IG28" s="24">
        <f t="shared" ref="IG28:IG32" si="785">IF(HI28&lt;HK28,1,0)</f>
        <v>1</v>
      </c>
      <c r="IH28" s="9">
        <f t="shared" ref="IH28:IH32" si="786">IF(HL28&gt;HN28,1,0)</f>
        <v>0</v>
      </c>
      <c r="II28" s="24">
        <f t="shared" ref="II28:II32" si="787">IF(HL28&lt;HN28,1,0)</f>
        <v>1</v>
      </c>
      <c r="IJ28" s="9">
        <f t="shared" ref="IJ28:IJ32" si="788">IF(HO28&gt;HQ28,1,0)</f>
        <v>0</v>
      </c>
      <c r="IK28" s="24">
        <f t="shared" ref="IK28:IK32" si="789">IF(HO28&lt;HQ28,1,0)</f>
        <v>1</v>
      </c>
      <c r="IL28" s="9">
        <f t="shared" ref="IL28:IL32" si="790">IF(HR28&gt;HT28,1,0)</f>
        <v>0</v>
      </c>
      <c r="IM28" s="24">
        <f t="shared" ref="IM28:IM32" si="791">IF(HR28&lt;HT28,1,0)</f>
        <v>0</v>
      </c>
      <c r="IN28" s="9">
        <f t="shared" ref="IN28:IN32" si="792">IF(HU28&gt;HW28,1,0)</f>
        <v>0</v>
      </c>
      <c r="IO28" s="24">
        <f t="shared" ref="IO28:IO32" si="793">IF(HU28&lt;HW28,1,0)</f>
        <v>0</v>
      </c>
      <c r="IP28" s="9"/>
      <c r="IQ28" s="9" t="b">
        <f t="shared" ref="IQ28:IQ32" si="794">IF(HI28&gt;HK28,1)</f>
        <v>0</v>
      </c>
      <c r="IR28" s="24">
        <f t="shared" ref="IR28:IR32" si="795">IF(HI28&lt;HK28,2)</f>
        <v>2</v>
      </c>
      <c r="IS28" s="9" t="b">
        <f t="shared" ref="IS28:IS32" si="796">IF(HL28&gt;HN28,1)</f>
        <v>0</v>
      </c>
      <c r="IT28" s="24">
        <f t="shared" ref="IT28:IT32" si="797">IF(HL28&lt;HN28,2)</f>
        <v>2</v>
      </c>
      <c r="IU28" s="9" t="b">
        <f t="shared" ref="IU28:IU32" si="798">IF(HO28&gt;HQ28,1)</f>
        <v>0</v>
      </c>
      <c r="IV28" s="24">
        <f t="shared" ref="IV28:IV32" si="799">IF(HO28&lt;HQ28,2)</f>
        <v>2</v>
      </c>
      <c r="IW28" s="9" t="b">
        <f t="shared" ref="IW28:IW32" si="800">IF(HR28&gt;HT28,1)</f>
        <v>0</v>
      </c>
      <c r="IX28" s="24" t="b">
        <f t="shared" ref="IX28:IX32" si="801">IF(HR28&lt;HT28,2)</f>
        <v>0</v>
      </c>
      <c r="IY28" s="9" t="b">
        <f t="shared" ref="IY28:IY32" si="802">IF(HU28&gt;HW28,1)</f>
        <v>0</v>
      </c>
      <c r="IZ28" s="24" t="b">
        <f t="shared" ref="IZ28:IZ32" si="803">IF(HU28&lt;HW28,2)</f>
        <v>0</v>
      </c>
      <c r="JA28" s="9"/>
      <c r="JB28" s="9">
        <f t="shared" ref="JB28:JB32" si="804">SUMIF(IQ28:IR28,"&gt;0",IQ28:IR28)</f>
        <v>2</v>
      </c>
      <c r="JC28" s="9">
        <f t="shared" ref="JC28:JC32" si="805">SUMIF(IS28:IT28,"&gt;0",IS28:IT28)</f>
        <v>2</v>
      </c>
      <c r="JD28" s="9">
        <f t="shared" ref="JD28:JD32" si="806">SUMIF(IU28:IV28,"&gt;0",IU28:IV28)</f>
        <v>2</v>
      </c>
      <c r="JE28" s="9">
        <f t="shared" ref="JE28:JE32" si="807">SUMIF(IW28:IX28,"&gt;0",IW28:IX28)</f>
        <v>0</v>
      </c>
      <c r="JF28" s="9">
        <f t="shared" ref="JF28:JF32" si="808">SUMIF(IY28:IZ28,"&gt;0",IY28:IZ28)</f>
        <v>0</v>
      </c>
      <c r="JG28" s="9"/>
      <c r="JH28" s="63">
        <f>IF(DG28=$HZ$28,1,0)</f>
        <v>0</v>
      </c>
      <c r="JI28" s="63">
        <f>IF(AND(DM28=$IB$28,DN28=$IC$28),1,0)</f>
        <v>0</v>
      </c>
      <c r="JJ28" s="63">
        <f>GW28</f>
        <v>1</v>
      </c>
      <c r="JK28" s="63">
        <f>IF(DH28=$HZ$29,1,0)</f>
        <v>1</v>
      </c>
      <c r="JL28" s="63">
        <f>IF(AND(DO28=$IB$29,DP28=$IC$29),1,0)</f>
        <v>1</v>
      </c>
      <c r="JM28" s="63">
        <f>GX28</f>
        <v>3</v>
      </c>
      <c r="JN28" s="65">
        <f>IF(DI28=$HZ$30,1,0)</f>
        <v>1</v>
      </c>
      <c r="JO28" s="65">
        <f>IF(AND(DQ28=$IB$30,DR28=$IC$30),1,0)</f>
        <v>1</v>
      </c>
      <c r="JP28" s="65">
        <f t="shared" ref="JP28" si="809">GY28</f>
        <v>2</v>
      </c>
      <c r="JQ28" s="65">
        <f>IF(DJ28=$HZ$31,1,0)</f>
        <v>0</v>
      </c>
      <c r="JR28" s="65">
        <f>IF(AND(DS28=$IB$31,DT28=$IC$31),1,0)</f>
        <v>0</v>
      </c>
      <c r="JS28" s="65">
        <f>GZ28</f>
        <v>1</v>
      </c>
      <c r="JT28" s="65">
        <f>IF(DK28=$HZ$32,1,0)</f>
        <v>1</v>
      </c>
      <c r="JU28" s="65">
        <f>IF(AND(DU28=$IB$32,DV28=$IC$32),1,0)</f>
        <v>0</v>
      </c>
      <c r="JV28" s="65">
        <f>HA28</f>
        <v>1</v>
      </c>
      <c r="JW28" s="65" t="b">
        <f t="shared" ref="JW28" si="810">IF(JH28&gt;JH29,6,IF(AND(JH28=JH29,JI28&gt;JI29),7,IF(AND(JH28=JH29,JI28=JI29,JJ28&gt;JJ29),7,IF(AND(JH28=JH29,JI28=JI29,JJ28=JJ29),6))))</f>
        <v>0</v>
      </c>
      <c r="JX28" s="65">
        <f t="shared" ref="JX28" si="811">IF(JH28&lt;JH29,4,IF(AND(JH28=JH29,JI28&lt;JI29),5,IF(AND(JH28=JH29,JI28=JI29,JJ28&lt;JJ29),6,0)))</f>
        <v>4</v>
      </c>
      <c r="JY28" s="9"/>
      <c r="JZ28" s="65">
        <f t="shared" ref="JZ28" si="812">IF(JK28&gt;JK29,6,IF(AND(JK28=JK29,JL28&gt;JL29),7,IF(AND(JK28=JK29,JL28=JL29,JM28&gt;JM29),7,IF(AND(JK28=JK29,JL28=JL29,JM28=JM29),6))))</f>
        <v>6</v>
      </c>
      <c r="KA28" s="65">
        <f t="shared" ref="KA28" si="813">IF(JK28&lt;JK29,4,IF(AND(JK28=JK29,JL28&lt;JL29),5,IF(AND(JK28=JK29,JL28=JL29,JM28&lt;JM29),6,0)))</f>
        <v>0</v>
      </c>
      <c r="KB28" s="9"/>
      <c r="KC28" s="65">
        <f t="shared" ref="KC28" si="814">IF(JN28&gt;JN29,6,IF(AND(JN28=JN29,JO28&gt;JO29),7,IF(AND(JN28=JN29,JO28=JO29,JP28&gt;JP29),7,IF(AND(JN28=JN29,JO28=JO29,JP28=JP29),6))))</f>
        <v>6</v>
      </c>
      <c r="KD28" s="65">
        <f t="shared" ref="KD28" si="815">IF(JN28&lt;JN29,4,IF(AND(JN28=JN29,JO28&lt;JO29),5,IF(AND(JN28=JN29,JO28=JO29,JP28&lt;JP29),6,0)))</f>
        <v>0</v>
      </c>
      <c r="KF28" s="65" t="b">
        <f t="shared" ref="KF28" si="816">IF(JQ28&gt;JQ29,6,IF(AND(JQ28=JQ29,JR28&gt;JR29),7,IF(AND(JQ28=JQ29,JR28=JR29,JS28&gt;JS29),7,IF(AND(JQ28=JQ29,JR28=JR29,JS28=JS29),6))))</f>
        <v>0</v>
      </c>
      <c r="KG28" s="65">
        <f t="shared" ref="KG28" si="817">IF(JQ28&lt;JQ29,4,IF(AND(JQ28=JQ29,JR28&lt;JR29),5,IF(AND(JQ28=JQ29,JR28=JR29,JS28&lt;JS29),6,0)))</f>
        <v>4</v>
      </c>
      <c r="KI28" s="65" t="b">
        <f t="shared" ref="KI28" si="818">IF(JT28&gt;JT29,6,IF(AND(JT28=JT29,JU28&gt;JU29),7,IF(AND(JT28=JT29,JU28=JU29,JV28&gt;JV29),7,IF(AND(JT28=JT29,JU28=JU29,JV28=JV29),6))))</f>
        <v>0</v>
      </c>
      <c r="KJ28" s="65">
        <f t="shared" ref="KJ28" si="819">IF(JT28&lt;JT29,4,IF(AND(JT28=JT29,JU28&lt;JU29),5,IF(AND(JT28=JT29,JU28=JU29,JV28&lt;JV29),6,0)))</f>
        <v>5</v>
      </c>
    </row>
    <row r="29" spans="1:296" s="10" customFormat="1" x14ac:dyDescent="0.25">
      <c r="A29" s="9">
        <v>2</v>
      </c>
      <c r="B29" s="9" t="str">
        <f>IF('p1'!B30&lt;&gt;"",'p1'!B30,"")</f>
        <v>Jack Boss</v>
      </c>
      <c r="C29" s="9">
        <f>VALUE(MID('p1'!C30,1,1))</f>
        <v>6</v>
      </c>
      <c r="D29" s="9">
        <f>VALUE(MID('p1'!C30,2,1))</f>
        <v>4</v>
      </c>
      <c r="E29" s="9">
        <f>VALUE(MID('p1'!C30,3,1))</f>
        <v>4</v>
      </c>
      <c r="F29" s="9">
        <f>VALUE(MID('p1'!C30,4,1))</f>
        <v>6</v>
      </c>
      <c r="G29" s="9">
        <f>VALUE(MID('p1'!C30,5,1))</f>
        <v>6</v>
      </c>
      <c r="H29" s="9">
        <f>VALUE(MID('p1'!C30,6,1))</f>
        <v>4</v>
      </c>
      <c r="I29" s="9">
        <f>VALUE(MID('p1'!C30,7,1))</f>
        <v>4</v>
      </c>
      <c r="J29" s="9">
        <f>VALUE(MID('p1'!C30,8,1))</f>
        <v>6</v>
      </c>
      <c r="K29" s="9">
        <f>VALUE(MID('p1'!C30,9,1))</f>
        <v>4</v>
      </c>
      <c r="L29" s="9">
        <f>VALUE(MID('p1'!C30,10,1))</f>
        <v>6</v>
      </c>
      <c r="M29" s="9">
        <f>VALUE(MID('p1'!C30,12,1))</f>
        <v>4</v>
      </c>
      <c r="N29" s="9">
        <f>VALUE(MID('p1'!C30,13,1))</f>
        <v>6</v>
      </c>
      <c r="O29" s="9">
        <f>VALUE(MID('p1'!C30,14,1))</f>
        <v>4</v>
      </c>
      <c r="P29" s="9">
        <f>VALUE(MID('p1'!C30,15,1))</f>
        <v>6</v>
      </c>
      <c r="Q29" s="9">
        <f>VALUE(MID('p1'!C30,16,1))</f>
        <v>4</v>
      </c>
      <c r="R29" s="9">
        <f>VALUE(MID('p1'!C30,17,1))</f>
        <v>6</v>
      </c>
      <c r="S29" s="9">
        <f>VALUE(MID('p1'!C30,18,1))</f>
        <v>0</v>
      </c>
      <c r="T29" s="9">
        <f>VALUE(MID('p1'!C30,19,1))</f>
        <v>0</v>
      </c>
      <c r="U29" s="9">
        <f>VALUE(MID('p1'!C30,20,1))</f>
        <v>0</v>
      </c>
      <c r="V29" s="9">
        <f>VALUE(MID('p1'!C30,21,1))</f>
        <v>0</v>
      </c>
      <c r="W29" s="9">
        <f>VALUE(MID('p1'!C30,23,1))</f>
        <v>4</v>
      </c>
      <c r="X29" s="9">
        <f>VALUE(MID('p1'!C30,24,1))</f>
        <v>6</v>
      </c>
      <c r="Y29" s="9">
        <f>VALUE(MID('p1'!C30,25,1))</f>
        <v>6</v>
      </c>
      <c r="Z29" s="13">
        <f>VALUE(MID('p1'!C30,26,1))</f>
        <v>4</v>
      </c>
      <c r="AA29" s="14">
        <f>VALUE(MID('p1'!C30,27,1))</f>
        <v>4</v>
      </c>
      <c r="AB29" s="13">
        <f>VALUE(MID('p1'!C30,28,1))</f>
        <v>6</v>
      </c>
      <c r="AC29" s="13">
        <f>VALUE(MID('p1'!C30,29,1))</f>
        <v>4</v>
      </c>
      <c r="AD29" s="14">
        <f>VALUE(MID('p1'!C30,30,1))</f>
        <v>6</v>
      </c>
      <c r="AE29" s="13">
        <f>VALUE(MID('p1'!C30,31,1))</f>
        <v>0</v>
      </c>
      <c r="AF29" s="13">
        <f>VALUE(MID('p1'!C30,32,1))</f>
        <v>0</v>
      </c>
      <c r="AG29" s="14">
        <f>VALUE(MID('p1'!C30,34,1))</f>
        <v>6</v>
      </c>
      <c r="AH29" s="13">
        <f>VALUE(MID('p1'!C30,35,1))</f>
        <v>4</v>
      </c>
      <c r="AI29" s="13">
        <f>VALUE(MID('p1'!C30,36,1))</f>
        <v>4</v>
      </c>
      <c r="AJ29" s="14">
        <f>VALUE(MID('p1'!C30,37,1))</f>
        <v>6</v>
      </c>
      <c r="AK29" s="13">
        <f>VALUE(MID('p1'!C30,38,1))</f>
        <v>4</v>
      </c>
      <c r="AL29" s="13">
        <f>VALUE(MID('p1'!C30,39,1))</f>
        <v>6</v>
      </c>
      <c r="AM29" s="14">
        <f>VALUE(MID('p1'!C30,40,1))</f>
        <v>0</v>
      </c>
      <c r="AN29" s="13">
        <f>VALUE(MID('p1'!C30,41,1))</f>
        <v>0</v>
      </c>
      <c r="AO29" s="13">
        <f>VALUE(MID('p1'!C30,42,1))</f>
        <v>0</v>
      </c>
      <c r="AP29" s="14">
        <f>VALUE(MID('p1'!C30,43,1))</f>
        <v>0</v>
      </c>
      <c r="AQ29" s="13">
        <f>VALUE(MID('p1'!C30,45,1))</f>
        <v>6</v>
      </c>
      <c r="AR29" s="13">
        <f>VALUE(MID('p1'!C30,46,1))</f>
        <v>4</v>
      </c>
      <c r="AS29" s="14">
        <f>VALUE(MID('p1'!C30,47,1))</f>
        <v>4</v>
      </c>
      <c r="AT29" s="13">
        <f>VALUE(MID('p1'!C30,48,1))</f>
        <v>6</v>
      </c>
      <c r="AU29" s="13">
        <f>VALUE(MID('p1'!C30,49,1))</f>
        <v>6</v>
      </c>
      <c r="AV29" s="14">
        <f>VALUE(MID('p1'!C30,50,1))</f>
        <v>4</v>
      </c>
      <c r="AW29" s="13">
        <f>VALUE(MID('p1'!C30,51,1))</f>
        <v>0</v>
      </c>
      <c r="AX29" s="13">
        <f>VALUE(MID('p1'!C30,52,1))</f>
        <v>0</v>
      </c>
      <c r="AY29" s="14">
        <f>VALUE(MID('p1'!C30,53,1))</f>
        <v>0</v>
      </c>
      <c r="AZ29" s="13">
        <f>VALUE(MID('p1'!C30,54,1))</f>
        <v>0</v>
      </c>
      <c r="BA29" s="9"/>
      <c r="BB29" s="25">
        <f t="shared" si="656"/>
        <v>6</v>
      </c>
      <c r="BC29" s="26">
        <f t="shared" si="657"/>
        <v>6</v>
      </c>
      <c r="BD29" s="46">
        <f t="shared" si="658"/>
        <v>6</v>
      </c>
      <c r="BE29" s="46">
        <f t="shared" si="659"/>
        <v>6</v>
      </c>
      <c r="BF29" s="27">
        <f t="shared" si="660"/>
        <v>7</v>
      </c>
      <c r="BH29" s="18">
        <f t="shared" si="661"/>
        <v>1</v>
      </c>
      <c r="BI29" s="18">
        <f t="shared" si="662"/>
        <v>0</v>
      </c>
      <c r="BJ29" s="18">
        <f t="shared" si="663"/>
        <v>1</v>
      </c>
      <c r="BK29" s="18">
        <f t="shared" si="664"/>
        <v>0</v>
      </c>
      <c r="BL29" s="18">
        <f t="shared" si="665"/>
        <v>0</v>
      </c>
      <c r="BM29" s="18">
        <f t="shared" si="666"/>
        <v>0</v>
      </c>
      <c r="BN29" s="18">
        <f t="shared" si="667"/>
        <v>1</v>
      </c>
      <c r="BO29" s="18">
        <f t="shared" si="668"/>
        <v>0</v>
      </c>
      <c r="BP29" s="18">
        <f t="shared" si="669"/>
        <v>1</v>
      </c>
      <c r="BQ29" s="18">
        <f t="shared" si="670"/>
        <v>1</v>
      </c>
      <c r="BR29" s="18">
        <f t="shared" si="671"/>
        <v>0</v>
      </c>
      <c r="BS29" s="18">
        <f t="shared" si="672"/>
        <v>0</v>
      </c>
      <c r="BT29" s="18">
        <f t="shared" si="673"/>
        <v>0</v>
      </c>
      <c r="BU29" s="18">
        <f t="shared" si="674"/>
        <v>0</v>
      </c>
      <c r="BV29" s="18">
        <f t="shared" si="675"/>
        <v>0</v>
      </c>
      <c r="BW29" s="18">
        <f t="shared" si="676"/>
        <v>1</v>
      </c>
      <c r="BX29" s="18">
        <f t="shared" si="677"/>
        <v>1</v>
      </c>
      <c r="BY29" s="18">
        <f t="shared" si="678"/>
        <v>1</v>
      </c>
      <c r="BZ29" s="18">
        <f t="shared" si="679"/>
        <v>0</v>
      </c>
      <c r="CA29" s="18">
        <f t="shared" si="680"/>
        <v>0</v>
      </c>
      <c r="CB29" s="18">
        <f t="shared" si="681"/>
        <v>0</v>
      </c>
      <c r="CC29" s="18">
        <f t="shared" si="682"/>
        <v>1</v>
      </c>
      <c r="CD29" s="18">
        <f t="shared" si="683"/>
        <v>0</v>
      </c>
      <c r="CE29" s="18">
        <f t="shared" si="684"/>
        <v>0</v>
      </c>
      <c r="CF29" s="18">
        <f t="shared" si="685"/>
        <v>0</v>
      </c>
      <c r="CG29" s="18">
        <f t="shared" si="686"/>
        <v>1</v>
      </c>
      <c r="CH29" s="18">
        <f t="shared" si="687"/>
        <v>0</v>
      </c>
      <c r="CI29" s="18">
        <f t="shared" si="688"/>
        <v>1</v>
      </c>
      <c r="CJ29" s="18">
        <f t="shared" si="689"/>
        <v>1</v>
      </c>
      <c r="CK29" s="18">
        <f t="shared" si="690"/>
        <v>0</v>
      </c>
      <c r="CL29" s="18">
        <f t="shared" si="691"/>
        <v>1</v>
      </c>
      <c r="CM29" s="18">
        <f t="shared" si="692"/>
        <v>0</v>
      </c>
      <c r="CN29" s="18">
        <f t="shared" si="693"/>
        <v>0</v>
      </c>
      <c r="CO29" s="18">
        <f t="shared" si="694"/>
        <v>0</v>
      </c>
      <c r="CP29" s="18">
        <f t="shared" si="695"/>
        <v>0</v>
      </c>
      <c r="CQ29" s="18">
        <f t="shared" si="696"/>
        <v>0</v>
      </c>
      <c r="CR29" s="18">
        <f t="shared" si="697"/>
        <v>1</v>
      </c>
      <c r="CS29" s="18">
        <f t="shared" si="698"/>
        <v>1</v>
      </c>
      <c r="CT29" s="18">
        <f t="shared" si="699"/>
        <v>0</v>
      </c>
      <c r="CU29" s="18">
        <f t="shared" si="700"/>
        <v>0</v>
      </c>
      <c r="CV29" s="18">
        <f t="shared" si="701"/>
        <v>1</v>
      </c>
      <c r="CW29" s="18">
        <f t="shared" si="702"/>
        <v>0</v>
      </c>
      <c r="CX29" s="18">
        <f t="shared" si="703"/>
        <v>1</v>
      </c>
      <c r="CY29" s="18">
        <f t="shared" si="704"/>
        <v>0</v>
      </c>
      <c r="CZ29" s="18">
        <f t="shared" si="705"/>
        <v>0</v>
      </c>
      <c r="DA29" s="18">
        <f t="shared" si="706"/>
        <v>0</v>
      </c>
      <c r="DB29" s="18">
        <f t="shared" si="707"/>
        <v>1</v>
      </c>
      <c r="DC29" s="18">
        <f t="shared" si="708"/>
        <v>0</v>
      </c>
      <c r="DD29" s="18">
        <f t="shared" si="709"/>
        <v>0</v>
      </c>
      <c r="DE29" s="18">
        <f t="shared" si="710"/>
        <v>0</v>
      </c>
      <c r="DF29" s="18"/>
      <c r="DG29" s="20">
        <f t="shared" si="711"/>
        <v>2</v>
      </c>
      <c r="DH29" s="20">
        <f t="shared" si="712"/>
        <v>2</v>
      </c>
      <c r="DI29" s="20">
        <f t="shared" si="713"/>
        <v>2</v>
      </c>
      <c r="DJ29" s="20">
        <f t="shared" si="714"/>
        <v>2</v>
      </c>
      <c r="DK29" s="20">
        <f t="shared" si="715"/>
        <v>1</v>
      </c>
      <c r="DL29" s="20"/>
      <c r="DM29" s="20">
        <f t="shared" si="716"/>
        <v>2</v>
      </c>
      <c r="DN29" s="20">
        <f t="shared" si="717"/>
        <v>3</v>
      </c>
      <c r="DO29" s="20">
        <f t="shared" si="718"/>
        <v>0</v>
      </c>
      <c r="DP29" s="20">
        <f t="shared" si="719"/>
        <v>3</v>
      </c>
      <c r="DQ29" s="20">
        <f t="shared" si="720"/>
        <v>1</v>
      </c>
      <c r="DR29" s="20">
        <f t="shared" si="721"/>
        <v>3</v>
      </c>
      <c r="DS29" s="20">
        <f t="shared" si="722"/>
        <v>1</v>
      </c>
      <c r="DT29" s="20">
        <f t="shared" si="723"/>
        <v>2</v>
      </c>
      <c r="DU29" s="20">
        <f t="shared" si="724"/>
        <v>2</v>
      </c>
      <c r="DV29" s="20">
        <f t="shared" si="725"/>
        <v>1</v>
      </c>
      <c r="DW29" s="20"/>
      <c r="DX29" s="20">
        <f t="shared" si="726"/>
        <v>1</v>
      </c>
      <c r="DY29" s="20">
        <f t="shared" si="727"/>
        <v>3</v>
      </c>
      <c r="DZ29" s="20">
        <f t="shared" si="728"/>
        <v>3</v>
      </c>
      <c r="EA29" s="20">
        <f t="shared" si="729"/>
        <v>2</v>
      </c>
      <c r="EB29" s="20">
        <f t="shared" si="730"/>
        <v>1</v>
      </c>
      <c r="EC29" s="20">
        <f t="shared" si="731"/>
        <v>3</v>
      </c>
      <c r="ED29" s="20">
        <f t="shared" si="732"/>
        <v>3</v>
      </c>
      <c r="EE29" s="20">
        <f t="shared" si="733"/>
        <v>2</v>
      </c>
      <c r="EF29" s="20">
        <f t="shared" si="734"/>
        <v>3</v>
      </c>
      <c r="EG29" s="20">
        <f t="shared" si="735"/>
        <v>2</v>
      </c>
      <c r="EH29" s="20">
        <f t="shared" si="736"/>
        <v>3</v>
      </c>
      <c r="EI29" s="20">
        <f t="shared" si="737"/>
        <v>2</v>
      </c>
      <c r="EJ29" s="20">
        <f t="shared" si="738"/>
        <v>3</v>
      </c>
      <c r="EK29" s="20">
        <f t="shared" si="739"/>
        <v>2</v>
      </c>
      <c r="EL29" s="20">
        <f t="shared" si="740"/>
        <v>3</v>
      </c>
      <c r="EM29" s="20">
        <f t="shared" si="741"/>
        <v>2</v>
      </c>
      <c r="EN29" s="20">
        <f t="shared" si="742"/>
        <v>3</v>
      </c>
      <c r="EO29" s="20">
        <f t="shared" si="743"/>
        <v>3</v>
      </c>
      <c r="EP29" s="20">
        <f t="shared" si="744"/>
        <v>3</v>
      </c>
      <c r="EQ29" s="20">
        <f t="shared" si="745"/>
        <v>3</v>
      </c>
      <c r="ER29" s="20">
        <f t="shared" si="746"/>
        <v>3</v>
      </c>
      <c r="ES29" s="20">
        <f t="shared" si="747"/>
        <v>2</v>
      </c>
      <c r="ET29" s="20">
        <f t="shared" si="748"/>
        <v>1</v>
      </c>
      <c r="EU29" s="20">
        <f t="shared" si="749"/>
        <v>3</v>
      </c>
      <c r="EV29" s="20">
        <f t="shared" si="750"/>
        <v>3</v>
      </c>
      <c r="EW29" s="20">
        <f t="shared" si="751"/>
        <v>2</v>
      </c>
      <c r="EX29" s="20">
        <f t="shared" si="752"/>
        <v>3</v>
      </c>
      <c r="EY29" s="20">
        <f t="shared" si="753"/>
        <v>2</v>
      </c>
      <c r="EZ29" s="20">
        <f t="shared" si="754"/>
        <v>3</v>
      </c>
      <c r="FA29" s="20">
        <f t="shared" si="755"/>
        <v>3</v>
      </c>
      <c r="FB29" s="20">
        <f t="shared" si="756"/>
        <v>1</v>
      </c>
      <c r="FC29" s="20">
        <f t="shared" si="757"/>
        <v>3</v>
      </c>
      <c r="FD29" s="20">
        <f t="shared" si="758"/>
        <v>3</v>
      </c>
      <c r="FE29" s="20">
        <f t="shared" si="759"/>
        <v>2</v>
      </c>
      <c r="FF29" s="20">
        <f t="shared" si="760"/>
        <v>3</v>
      </c>
      <c r="FG29" s="20">
        <f t="shared" si="761"/>
        <v>2</v>
      </c>
      <c r="FH29" s="20">
        <f t="shared" si="762"/>
        <v>3</v>
      </c>
      <c r="FI29" s="20">
        <f t="shared" si="763"/>
        <v>3</v>
      </c>
      <c r="FJ29" s="20">
        <f t="shared" si="764"/>
        <v>3</v>
      </c>
      <c r="FK29" s="20">
        <f t="shared" si="765"/>
        <v>3</v>
      </c>
      <c r="FL29" s="20">
        <f t="shared" si="766"/>
        <v>1</v>
      </c>
      <c r="FM29" s="20">
        <f t="shared" si="767"/>
        <v>3</v>
      </c>
      <c r="FN29" s="20">
        <f t="shared" si="768"/>
        <v>3</v>
      </c>
      <c r="FO29" s="20">
        <f t="shared" si="769"/>
        <v>2</v>
      </c>
      <c r="FP29" s="20">
        <f t="shared" si="770"/>
        <v>1</v>
      </c>
      <c r="FQ29" s="20">
        <f t="shared" si="771"/>
        <v>3</v>
      </c>
      <c r="FR29" s="20">
        <f t="shared" si="772"/>
        <v>3</v>
      </c>
      <c r="FS29" s="20">
        <f t="shared" si="773"/>
        <v>3</v>
      </c>
      <c r="FT29" s="20">
        <f t="shared" si="774"/>
        <v>3</v>
      </c>
      <c r="FU29" s="20">
        <f t="shared" si="775"/>
        <v>3</v>
      </c>
      <c r="FV29" s="20"/>
      <c r="FW29" s="20">
        <f t="shared" ref="FW29:FW31" si="820">IF(OR(DX29=$JB$28,DY29=$JB$28),1,0)</f>
        <v>0</v>
      </c>
      <c r="FX29" s="20">
        <f t="shared" ref="FX29:FX31" si="821">IF(OR(DZ29=$JC$28,EA29=$JC$28),1,0)</f>
        <v>1</v>
      </c>
      <c r="FY29" s="20">
        <f t="shared" ref="FY29:FY31" si="822">IF(OR(EB29=$JD$28,EC29=$JD$28),1,0)</f>
        <v>0</v>
      </c>
      <c r="FZ29" s="20">
        <f t="shared" ref="FZ29:FZ31" si="823">IF(OR(ED29=$JE$28,EE29=$JE$28),1,0)</f>
        <v>0</v>
      </c>
      <c r="GA29" s="20">
        <f t="shared" ref="GA29:GA31" si="824">IF(OR(EF29=$JF$28,EG29=$JF$28),1,0)</f>
        <v>0</v>
      </c>
      <c r="GB29" s="20">
        <f t="shared" ref="GB29:GB31" si="825">IF(OR(EH29=$JB$29,EI29=$JB$29),1,0)</f>
        <v>1</v>
      </c>
      <c r="GC29" s="20">
        <f t="shared" ref="GC29:GC31" si="826">IF(OR(EJ29=$JC$29,EK29=$JC$29),1,0)</f>
        <v>1</v>
      </c>
      <c r="GD29" s="20">
        <f t="shared" ref="GD29:GD31" si="827">IF(OR(EL29=$JD$29,EM29=$JD$29),1,0)</f>
        <v>1</v>
      </c>
      <c r="GE29" s="20">
        <f t="shared" ref="GE29:GE31" si="828">IF(OR(EN29=$JE$29,EO29=$JE$29),1,0)</f>
        <v>0</v>
      </c>
      <c r="GF29" s="20">
        <f t="shared" ref="GF29:GF31" si="829">IF(OR(EP29=$JF$29,EQ29=$JF$29),1,0)</f>
        <v>0</v>
      </c>
      <c r="GG29" s="20">
        <f t="shared" ref="GG29:GG31" si="830">IF(OR(ER29=$JB$30,ES29=$JB$30),1,0)</f>
        <v>1</v>
      </c>
      <c r="GH29" s="20">
        <f t="shared" ref="GH29:GH31" si="831">IF(OR(ET29=$JC$30,EU29=$JC$30),1,0)</f>
        <v>0</v>
      </c>
      <c r="GI29" s="20">
        <f t="shared" ref="GI29:GI31" si="832">IF(OR(EV29=$JD$30,EW29=$JD$30),1,0)</f>
        <v>0</v>
      </c>
      <c r="GJ29" s="20">
        <f t="shared" ref="GJ29:GJ31" si="833">IF(OR(EX29=$JE$30,EY29=$JE$30),1,0)</f>
        <v>1</v>
      </c>
      <c r="GK29" s="20">
        <f t="shared" ref="GK29:GK31" si="834">IF(OR(EZ29=$JF$30,FA29=$JF$30),1,0)</f>
        <v>0</v>
      </c>
      <c r="GL29" s="20">
        <f t="shared" ref="GL29:GL31" si="835">IF(OR(FB29=$JB$31,FC29=$JB$31),1,0)</f>
        <v>0</v>
      </c>
      <c r="GM29" s="20">
        <f t="shared" ref="GM29:GM31" si="836">IF(OR(FD29=$JC$31,FE29=$JC$31),1,0)</f>
        <v>1</v>
      </c>
      <c r="GN29" s="20">
        <f t="shared" ref="GN29:GN31" si="837">IF(OR(FF29=$JD$31,FG29=$JD$31),1,0)</f>
        <v>0</v>
      </c>
      <c r="GO29" s="20">
        <f t="shared" ref="GO29:GO31" si="838">IF(OR(FH29=$JE$31,FI29=$JE$31),1,0)</f>
        <v>0</v>
      </c>
      <c r="GP29" s="20">
        <f t="shared" ref="GP29:GP31" si="839">IF(OR(FJ29=$JF$31,FK29=$JF$31),1,0)</f>
        <v>0</v>
      </c>
      <c r="GQ29" s="20">
        <f t="shared" ref="GQ29:GQ31" si="840">IF(OR(FL29=$JB$32,FM29=$JB$32),1,0)</f>
        <v>0</v>
      </c>
      <c r="GR29" s="20">
        <f t="shared" ref="GR29:GR31" si="841">IF(OR(FN29=$JC$32,FO29=$JC$32),1,0)</f>
        <v>0</v>
      </c>
      <c r="GS29" s="20">
        <f t="shared" ref="GS29:GS31" si="842">IF(OR(FP29=$JD$32,FQ29=$JD$32),1,0)</f>
        <v>1</v>
      </c>
      <c r="GT29" s="20">
        <f t="shared" ref="GT29:GT31" si="843">IF(OR(FR29=$JE$32,FS29=$JE$32),1,0)</f>
        <v>0</v>
      </c>
      <c r="GU29" s="20">
        <f t="shared" ref="GU29:GU31" si="844">IF(OR(FT29=$JF$32,FU29=$JF$32),1,0)</f>
        <v>0</v>
      </c>
      <c r="GV29" s="20"/>
      <c r="GW29" s="20">
        <f t="shared" si="776"/>
        <v>1</v>
      </c>
      <c r="GX29" s="20">
        <f t="shared" si="777"/>
        <v>3</v>
      </c>
      <c r="GY29" s="20">
        <f t="shared" si="778"/>
        <v>2</v>
      </c>
      <c r="GZ29" s="20">
        <f t="shared" si="779"/>
        <v>1</v>
      </c>
      <c r="HA29" s="20">
        <f t="shared" si="780"/>
        <v>1</v>
      </c>
      <c r="HC29" s="105" t="s">
        <v>53</v>
      </c>
      <c r="HD29" s="106"/>
      <c r="HE29" s="106"/>
      <c r="HF29" s="106"/>
      <c r="HG29" s="106"/>
      <c r="HH29" s="107"/>
      <c r="HI29" s="28">
        <v>1</v>
      </c>
      <c r="HJ29" s="29"/>
      <c r="HK29" s="29">
        <v>6</v>
      </c>
      <c r="HL29" s="29">
        <v>3</v>
      </c>
      <c r="HM29" s="29"/>
      <c r="HN29" s="29">
        <v>6</v>
      </c>
      <c r="HO29" s="29">
        <v>3</v>
      </c>
      <c r="HP29" s="29"/>
      <c r="HQ29" s="29">
        <v>6</v>
      </c>
      <c r="HR29" s="29" t="s">
        <v>39</v>
      </c>
      <c r="HS29" s="29"/>
      <c r="HT29" s="29" t="s">
        <v>39</v>
      </c>
      <c r="HU29" s="29" t="s">
        <v>39</v>
      </c>
      <c r="HV29" s="29"/>
      <c r="HW29" s="30" t="s">
        <v>39</v>
      </c>
      <c r="HX29" s="61"/>
      <c r="HZ29" s="9">
        <f t="shared" si="781"/>
        <v>2</v>
      </c>
      <c r="IA29" s="9"/>
      <c r="IB29" s="9">
        <f t="shared" si="782"/>
        <v>0</v>
      </c>
      <c r="IC29" s="9">
        <f t="shared" si="783"/>
        <v>3</v>
      </c>
      <c r="ID29" s="9"/>
      <c r="IE29" s="9"/>
      <c r="IF29" s="9">
        <f t="shared" si="784"/>
        <v>0</v>
      </c>
      <c r="IG29" s="24">
        <f t="shared" si="785"/>
        <v>1</v>
      </c>
      <c r="IH29" s="9">
        <f t="shared" si="786"/>
        <v>0</v>
      </c>
      <c r="II29" s="24">
        <f t="shared" si="787"/>
        <v>1</v>
      </c>
      <c r="IJ29" s="9">
        <f t="shared" si="788"/>
        <v>0</v>
      </c>
      <c r="IK29" s="24">
        <f t="shared" si="789"/>
        <v>1</v>
      </c>
      <c r="IL29" s="9">
        <f t="shared" si="790"/>
        <v>0</v>
      </c>
      <c r="IM29" s="24">
        <f t="shared" si="791"/>
        <v>0</v>
      </c>
      <c r="IN29" s="9">
        <f t="shared" si="792"/>
        <v>0</v>
      </c>
      <c r="IO29" s="24">
        <f t="shared" si="793"/>
        <v>0</v>
      </c>
      <c r="IP29" s="9"/>
      <c r="IQ29" s="9" t="b">
        <f t="shared" si="794"/>
        <v>0</v>
      </c>
      <c r="IR29" s="24">
        <f t="shared" si="795"/>
        <v>2</v>
      </c>
      <c r="IS29" s="9" t="b">
        <f t="shared" si="796"/>
        <v>0</v>
      </c>
      <c r="IT29" s="24">
        <f t="shared" si="797"/>
        <v>2</v>
      </c>
      <c r="IU29" s="9" t="b">
        <f t="shared" si="798"/>
        <v>0</v>
      </c>
      <c r="IV29" s="24">
        <f t="shared" si="799"/>
        <v>2</v>
      </c>
      <c r="IW29" s="9" t="b">
        <f t="shared" si="800"/>
        <v>0</v>
      </c>
      <c r="IX29" s="24" t="b">
        <f t="shared" si="801"/>
        <v>0</v>
      </c>
      <c r="IY29" s="9" t="b">
        <f t="shared" si="802"/>
        <v>0</v>
      </c>
      <c r="IZ29" s="24" t="b">
        <f t="shared" si="803"/>
        <v>0</v>
      </c>
      <c r="JA29" s="9"/>
      <c r="JB29" s="9">
        <f t="shared" si="804"/>
        <v>2</v>
      </c>
      <c r="JC29" s="9">
        <f t="shared" si="805"/>
        <v>2</v>
      </c>
      <c r="JD29" s="9">
        <f t="shared" si="806"/>
        <v>2</v>
      </c>
      <c r="JE29" s="9">
        <f t="shared" si="807"/>
        <v>0</v>
      </c>
      <c r="JF29" s="9">
        <f t="shared" si="808"/>
        <v>0</v>
      </c>
      <c r="JG29" s="9"/>
      <c r="JH29" s="63">
        <f t="shared" ref="JH29:JH31" si="845">IF(DG29=$HZ$28,1,0)</f>
        <v>1</v>
      </c>
      <c r="JI29" s="63">
        <f t="shared" ref="JI29:JI31" si="846">IF(AND(DM29=$IB$28,DN29=$IC$28),1,0)</f>
        <v>0</v>
      </c>
      <c r="JJ29" s="63">
        <f t="shared" ref="JJ29:JJ31" si="847">GW29</f>
        <v>1</v>
      </c>
      <c r="JK29" s="63">
        <f t="shared" ref="JK29:JK31" si="848">IF(DH29=$HZ$29,1,0)</f>
        <v>1</v>
      </c>
      <c r="JL29" s="63">
        <f t="shared" ref="JL29:JL31" si="849">IF(AND(DO29=$IB$29,DP29=$IC$29),1,0)</f>
        <v>1</v>
      </c>
      <c r="JM29" s="63">
        <f t="shared" ref="JM29:JM31" si="850">GX29</f>
        <v>3</v>
      </c>
      <c r="JN29" s="65">
        <f t="shared" ref="JN29:JN31" si="851">IF(DI29=$HZ$30,1,0)</f>
        <v>1</v>
      </c>
      <c r="JO29" s="65">
        <f t="shared" ref="JO29:JO31" si="852">IF(AND(DQ29=$IB$30,DR29=$IC$30),1,0)</f>
        <v>1</v>
      </c>
      <c r="JP29" s="65">
        <f t="shared" ref="JP29:JP31" si="853">GY29</f>
        <v>2</v>
      </c>
      <c r="JQ29" s="65">
        <f t="shared" ref="JQ29:JQ31" si="854">IF(DJ29=$HZ$31,1,0)</f>
        <v>1</v>
      </c>
      <c r="JR29" s="65">
        <f t="shared" ref="JR29:JR31" si="855">IF(AND(DS29=$IB$31,DT29=$IC$31),1,0)</f>
        <v>0</v>
      </c>
      <c r="JS29" s="65">
        <f t="shared" ref="JS29:JS31" si="856">GZ29</f>
        <v>1</v>
      </c>
      <c r="JT29" s="65">
        <f t="shared" ref="JT29:JT31" si="857">IF(DK29=$HZ$32,1,0)</f>
        <v>1</v>
      </c>
      <c r="JU29" s="65">
        <f t="shared" ref="JU29:JU31" si="858">IF(AND(DU29=$IB$32,DV29=$IC$32),1,0)</f>
        <v>1</v>
      </c>
      <c r="JV29" s="65">
        <f t="shared" ref="JV29:JV31" si="859">HA29</f>
        <v>1</v>
      </c>
      <c r="JW29" s="65">
        <f t="shared" ref="JW29" si="860">IF(JH28&lt;JH29,6,IF(AND(JH28=JH29,JI28&lt;JI29),7,IF(AND(JH28=JH29,JI28=JI29,JJ28&lt;JJ29),7,IF(AND(JH28=JH29,JI28=JI29,JJ28=JJ29),6))))</f>
        <v>6</v>
      </c>
      <c r="JX29" s="65">
        <f t="shared" ref="JX29" si="861">IF(JH28&gt;JH29,4,IF(AND(JH28=JH29,JI28&gt;JI29),5,IF(AND(JH28=JH29,JI28=JI29,JJ28&gt;JJ29),6,0)))</f>
        <v>0</v>
      </c>
      <c r="JY29" s="9"/>
      <c r="JZ29" s="65">
        <f t="shared" ref="JZ29" si="862">IF(JK28&lt;JK29,6,IF(AND(JK28=JK29,JL28&lt;JL29),7,IF(AND(JK28=JK29,JL28=JL29,JM28&lt;JM29),7,IF(AND(JK28=JK29,JL28=JL29,JM28=JM29),6))))</f>
        <v>6</v>
      </c>
      <c r="KA29" s="65">
        <f t="shared" ref="KA29" si="863">IF(JK28&gt;JK29,4,IF(AND(JK28=JK29,JL28&gt;JL29),5,IF(AND(JK28=JK29,JL28=JL29,JM28&gt;JM29),6,0)))</f>
        <v>0</v>
      </c>
      <c r="KB29" s="9"/>
      <c r="KC29" s="65">
        <f t="shared" ref="KC29" si="864">IF(JN28&lt;JN29,6,IF(AND(JN28=JN29,JO28&lt;JO29),7,IF(AND(JN28=JN29,JO28=JO29,JP28&lt;JP29),7,IF(AND(JN28=JN29,JO28=JO29,JP28=JP29),6))))</f>
        <v>6</v>
      </c>
      <c r="KD29" s="65">
        <f t="shared" ref="KD29" si="865">IF(JN28&gt;JN29,4,IF(AND(JN28=JN29,JO28&gt;JO29),5,IF(AND(JN28=JN29,JO28=JO29,JP28&gt;JP29),6,0)))</f>
        <v>0</v>
      </c>
      <c r="KF29" s="65">
        <f t="shared" ref="KF29" si="866">IF(JQ28&lt;JQ29,6,IF(AND(JQ28=JQ29,JR28&lt;JR29),7,IF(AND(JQ28=JQ29,JR28=JR29,JS28&lt;JS29),7,IF(AND(JQ28=JQ29,JR28=JR29,JS28=JS29),6))))</f>
        <v>6</v>
      </c>
      <c r="KG29" s="65">
        <f t="shared" ref="KG29" si="867">IF(JQ28&gt;JQ29,4,IF(AND(JQ28=JQ29,JR28&gt;JR29),5,IF(AND(JQ28=JQ29,JR28=JR29,JS28&gt;JS29),6,0)))</f>
        <v>0</v>
      </c>
      <c r="KI29" s="65">
        <f t="shared" ref="KI29" si="868">IF(JT28&lt;JT29,6,IF(AND(JT28=JT29,JU28&lt;JU29),7,IF(AND(JT28=JT29,JU28=JU29,JV28&lt;JV29),7,IF(AND(JT28=JT29,JU28=JU29,JV28=JV29),6))))</f>
        <v>7</v>
      </c>
      <c r="KJ29" s="65">
        <f t="shared" ref="KJ29" si="869">IF(JT28&gt;JT29,4,IF(AND(JT28=JT29,JU28&gt;JU29),5,IF(AND(JT28=JT29,JU28=JU29,JV28&gt;JV29),6,0)))</f>
        <v>0</v>
      </c>
    </row>
    <row r="30" spans="1:296" s="10" customFormat="1" x14ac:dyDescent="0.25">
      <c r="A30" s="9">
        <v>3</v>
      </c>
      <c r="B30" s="9" t="str">
        <f>IF('p1'!B31&lt;&gt;"",'p1'!B31,"")</f>
        <v>Accrington</v>
      </c>
      <c r="C30" s="9">
        <f>VALUE(MID('p1'!C31,1,1))</f>
        <v>6</v>
      </c>
      <c r="D30" s="9">
        <f>VALUE(MID('p1'!C31,2,1))</f>
        <v>4</v>
      </c>
      <c r="E30" s="9">
        <f>VALUE(MID('p1'!C31,3,1))</f>
        <v>4</v>
      </c>
      <c r="F30" s="9">
        <f>VALUE(MID('p1'!C31,4,1))</f>
        <v>6</v>
      </c>
      <c r="G30" s="9">
        <f>VALUE(MID('p1'!C31,5,1))</f>
        <v>4</v>
      </c>
      <c r="H30" s="9">
        <f>VALUE(MID('p1'!C31,6,1))</f>
        <v>6</v>
      </c>
      <c r="I30" s="9">
        <f>VALUE(MID('p1'!C31,7,1))</f>
        <v>4</v>
      </c>
      <c r="J30" s="9">
        <f>VALUE(MID('p1'!C31,8,1))</f>
        <v>6</v>
      </c>
      <c r="K30" s="9">
        <f>VALUE(MID('p1'!C31,9,1))</f>
        <v>0</v>
      </c>
      <c r="L30" s="9">
        <f>VALUE(MID('p1'!C31,10,1))</f>
        <v>0</v>
      </c>
      <c r="M30" s="9">
        <f>VALUE(MID('p1'!C31,12,1))</f>
        <v>4</v>
      </c>
      <c r="N30" s="9">
        <f>VALUE(MID('p1'!C31,13,1))</f>
        <v>6</v>
      </c>
      <c r="O30" s="9">
        <f>VALUE(MID('p1'!C31,14,1))</f>
        <v>4</v>
      </c>
      <c r="P30" s="9">
        <f>VALUE(MID('p1'!C31,15,1))</f>
        <v>6</v>
      </c>
      <c r="Q30" s="9">
        <f>VALUE(MID('p1'!C31,16,1))</f>
        <v>4</v>
      </c>
      <c r="R30" s="9">
        <f>VALUE(MID('p1'!C31,17,1))</f>
        <v>6</v>
      </c>
      <c r="S30" s="9">
        <f>VALUE(MID('p1'!C31,18,1))</f>
        <v>0</v>
      </c>
      <c r="T30" s="9">
        <f>VALUE(MID('p1'!C31,19,1))</f>
        <v>0</v>
      </c>
      <c r="U30" s="9">
        <f>VALUE(MID('p1'!C31,20,1))</f>
        <v>0</v>
      </c>
      <c r="V30" s="9">
        <f>VALUE(MID('p1'!C31,21,1))</f>
        <v>0</v>
      </c>
      <c r="W30" s="9">
        <f>VALUE(MID('p1'!C31,23,1))</f>
        <v>4</v>
      </c>
      <c r="X30" s="9">
        <f>VALUE(MID('p1'!C31,24,1))</f>
        <v>6</v>
      </c>
      <c r="Y30" s="9">
        <f>VALUE(MID('p1'!C31,25,1))</f>
        <v>6</v>
      </c>
      <c r="Z30" s="13">
        <f>VALUE(MID('p1'!C31,26,1))</f>
        <v>4</v>
      </c>
      <c r="AA30" s="14">
        <f>VALUE(MID('p1'!C31,27,1))</f>
        <v>4</v>
      </c>
      <c r="AB30" s="13">
        <f>VALUE(MID('p1'!C31,28,1))</f>
        <v>6</v>
      </c>
      <c r="AC30" s="13">
        <f>VALUE(MID('p1'!C31,29,1))</f>
        <v>4</v>
      </c>
      <c r="AD30" s="14">
        <f>VALUE(MID('p1'!C31,30,1))</f>
        <v>6</v>
      </c>
      <c r="AE30" s="13">
        <f>VALUE(MID('p1'!C31,31,1))</f>
        <v>0</v>
      </c>
      <c r="AF30" s="13">
        <f>VALUE(MID('p1'!C31,32,1))</f>
        <v>0</v>
      </c>
      <c r="AG30" s="14">
        <f>VALUE(MID('p1'!C31,34,1))</f>
        <v>4</v>
      </c>
      <c r="AH30" s="13">
        <f>VALUE(MID('p1'!C31,35,1))</f>
        <v>6</v>
      </c>
      <c r="AI30" s="13">
        <f>VALUE(MID('p1'!C31,36,1))</f>
        <v>6</v>
      </c>
      <c r="AJ30" s="14">
        <f>VALUE(MID('p1'!C31,37,1))</f>
        <v>4</v>
      </c>
      <c r="AK30" s="13">
        <f>VALUE(MID('p1'!C31,38,1))</f>
        <v>4</v>
      </c>
      <c r="AL30" s="13">
        <f>VALUE(MID('p1'!C31,39,1))</f>
        <v>6</v>
      </c>
      <c r="AM30" s="14">
        <f>VALUE(MID('p1'!C31,40,1))</f>
        <v>0</v>
      </c>
      <c r="AN30" s="13">
        <f>VALUE(MID('p1'!C31,41,1))</f>
        <v>0</v>
      </c>
      <c r="AO30" s="13">
        <f>VALUE(MID('p1'!C31,42,1))</f>
        <v>0</v>
      </c>
      <c r="AP30" s="14">
        <f>VALUE(MID('p1'!C31,43,1))</f>
        <v>0</v>
      </c>
      <c r="AQ30" s="13">
        <f>VALUE(MID('p1'!C31,45,1))</f>
        <v>6</v>
      </c>
      <c r="AR30" s="13">
        <f>VALUE(MID('p1'!C31,46,1))</f>
        <v>4</v>
      </c>
      <c r="AS30" s="14">
        <f>VALUE(MID('p1'!C31,47,1))</f>
        <v>6</v>
      </c>
      <c r="AT30" s="13">
        <f>VALUE(MID('p1'!C31,48,1))</f>
        <v>4</v>
      </c>
      <c r="AU30" s="13">
        <f>VALUE(MID('p1'!C31,49,1))</f>
        <v>0</v>
      </c>
      <c r="AV30" s="14">
        <f>VALUE(MID('p1'!C31,50,1))</f>
        <v>0</v>
      </c>
      <c r="AW30" s="13">
        <f>VALUE(MID('p1'!C31,51,1))</f>
        <v>0</v>
      </c>
      <c r="AX30" s="13">
        <f>VALUE(MID('p1'!C31,52,1))</f>
        <v>0</v>
      </c>
      <c r="AY30" s="14">
        <f>VALUE(MID('p1'!C31,53,1))</f>
        <v>0</v>
      </c>
      <c r="AZ30" s="13">
        <f>VALUE(MID('p1'!C31,54,1))</f>
        <v>0</v>
      </c>
      <c r="BA30" s="9"/>
      <c r="BB30" s="25">
        <f t="shared" si="656"/>
        <v>6</v>
      </c>
      <c r="BC30" s="26">
        <f t="shared" si="657"/>
        <v>6</v>
      </c>
      <c r="BD30" s="46">
        <f t="shared" si="658"/>
        <v>7</v>
      </c>
      <c r="BE30" s="46">
        <f t="shared" si="659"/>
        <v>5</v>
      </c>
      <c r="BF30" s="27">
        <f t="shared" si="660"/>
        <v>6</v>
      </c>
      <c r="BH30" s="18">
        <f t="shared" si="661"/>
        <v>1</v>
      </c>
      <c r="BI30" s="18">
        <f t="shared" si="662"/>
        <v>0</v>
      </c>
      <c r="BJ30" s="18">
        <f t="shared" si="663"/>
        <v>0</v>
      </c>
      <c r="BK30" s="18">
        <f t="shared" si="664"/>
        <v>0</v>
      </c>
      <c r="BL30" s="18">
        <f t="shared" si="665"/>
        <v>0</v>
      </c>
      <c r="BM30" s="18">
        <f t="shared" si="666"/>
        <v>0</v>
      </c>
      <c r="BN30" s="18">
        <f t="shared" si="667"/>
        <v>1</v>
      </c>
      <c r="BO30" s="18">
        <f t="shared" si="668"/>
        <v>1</v>
      </c>
      <c r="BP30" s="18">
        <f t="shared" si="669"/>
        <v>1</v>
      </c>
      <c r="BQ30" s="18">
        <f t="shared" si="670"/>
        <v>0</v>
      </c>
      <c r="BR30" s="18">
        <f t="shared" si="671"/>
        <v>0</v>
      </c>
      <c r="BS30" s="18">
        <f t="shared" si="672"/>
        <v>0</v>
      </c>
      <c r="BT30" s="18">
        <f t="shared" si="673"/>
        <v>0</v>
      </c>
      <c r="BU30" s="18">
        <f t="shared" si="674"/>
        <v>0</v>
      </c>
      <c r="BV30" s="18">
        <f t="shared" si="675"/>
        <v>0</v>
      </c>
      <c r="BW30" s="18">
        <f t="shared" si="676"/>
        <v>1</v>
      </c>
      <c r="BX30" s="18">
        <f t="shared" si="677"/>
        <v>1</v>
      </c>
      <c r="BY30" s="18">
        <f t="shared" si="678"/>
        <v>1</v>
      </c>
      <c r="BZ30" s="18">
        <f t="shared" si="679"/>
        <v>0</v>
      </c>
      <c r="CA30" s="18">
        <f t="shared" si="680"/>
        <v>0</v>
      </c>
      <c r="CB30" s="18">
        <f t="shared" si="681"/>
        <v>0</v>
      </c>
      <c r="CC30" s="18">
        <f t="shared" si="682"/>
        <v>1</v>
      </c>
      <c r="CD30" s="18">
        <f t="shared" si="683"/>
        <v>0</v>
      </c>
      <c r="CE30" s="18">
        <f t="shared" si="684"/>
        <v>0</v>
      </c>
      <c r="CF30" s="18">
        <f t="shared" si="685"/>
        <v>0</v>
      </c>
      <c r="CG30" s="18">
        <f t="shared" si="686"/>
        <v>1</v>
      </c>
      <c r="CH30" s="18">
        <f t="shared" si="687"/>
        <v>0</v>
      </c>
      <c r="CI30" s="18">
        <f t="shared" si="688"/>
        <v>1</v>
      </c>
      <c r="CJ30" s="18">
        <f t="shared" si="689"/>
        <v>1</v>
      </c>
      <c r="CK30" s="18">
        <f t="shared" si="690"/>
        <v>0</v>
      </c>
      <c r="CL30" s="18">
        <f t="shared" si="691"/>
        <v>0</v>
      </c>
      <c r="CM30" s="18">
        <f t="shared" si="692"/>
        <v>1</v>
      </c>
      <c r="CN30" s="18">
        <f t="shared" si="693"/>
        <v>0</v>
      </c>
      <c r="CO30" s="18">
        <f t="shared" si="694"/>
        <v>0</v>
      </c>
      <c r="CP30" s="18">
        <f t="shared" si="695"/>
        <v>0</v>
      </c>
      <c r="CQ30" s="18">
        <f t="shared" si="696"/>
        <v>1</v>
      </c>
      <c r="CR30" s="18">
        <f t="shared" si="697"/>
        <v>0</v>
      </c>
      <c r="CS30" s="18">
        <f t="shared" si="698"/>
        <v>1</v>
      </c>
      <c r="CT30" s="18">
        <f t="shared" si="699"/>
        <v>0</v>
      </c>
      <c r="CU30" s="18">
        <f t="shared" si="700"/>
        <v>0</v>
      </c>
      <c r="CV30" s="18">
        <f t="shared" si="701"/>
        <v>1</v>
      </c>
      <c r="CW30" s="18">
        <f t="shared" si="702"/>
        <v>1</v>
      </c>
      <c r="CX30" s="18">
        <f t="shared" si="703"/>
        <v>0</v>
      </c>
      <c r="CY30" s="18">
        <f t="shared" si="704"/>
        <v>0</v>
      </c>
      <c r="CZ30" s="18">
        <f t="shared" si="705"/>
        <v>0</v>
      </c>
      <c r="DA30" s="18">
        <f t="shared" si="706"/>
        <v>0</v>
      </c>
      <c r="DB30" s="18">
        <f t="shared" si="707"/>
        <v>0</v>
      </c>
      <c r="DC30" s="18">
        <f t="shared" si="708"/>
        <v>0</v>
      </c>
      <c r="DD30" s="18">
        <f t="shared" si="709"/>
        <v>0</v>
      </c>
      <c r="DE30" s="18">
        <f t="shared" si="710"/>
        <v>0</v>
      </c>
      <c r="DF30" s="18"/>
      <c r="DG30" s="20">
        <f t="shared" si="711"/>
        <v>2</v>
      </c>
      <c r="DH30" s="20">
        <f t="shared" si="712"/>
        <v>2</v>
      </c>
      <c r="DI30" s="20">
        <f t="shared" si="713"/>
        <v>2</v>
      </c>
      <c r="DJ30" s="20">
        <f t="shared" si="714"/>
        <v>2</v>
      </c>
      <c r="DK30" s="20">
        <f t="shared" si="715"/>
        <v>1</v>
      </c>
      <c r="DL30" s="20"/>
      <c r="DM30" s="20">
        <f t="shared" si="716"/>
        <v>1</v>
      </c>
      <c r="DN30" s="20">
        <f t="shared" si="717"/>
        <v>3</v>
      </c>
      <c r="DO30" s="20">
        <f t="shared" si="718"/>
        <v>0</v>
      </c>
      <c r="DP30" s="20">
        <f t="shared" si="719"/>
        <v>3</v>
      </c>
      <c r="DQ30" s="20">
        <f t="shared" si="720"/>
        <v>1</v>
      </c>
      <c r="DR30" s="20">
        <f t="shared" si="721"/>
        <v>3</v>
      </c>
      <c r="DS30" s="20">
        <f t="shared" si="722"/>
        <v>1</v>
      </c>
      <c r="DT30" s="20">
        <f>SUMIF(CQ30:CU30,"&gt;0",CQ30:CU30)</f>
        <v>2</v>
      </c>
      <c r="DU30" s="20">
        <f t="shared" si="724"/>
        <v>2</v>
      </c>
      <c r="DV30" s="20">
        <f t="shared" si="725"/>
        <v>0</v>
      </c>
      <c r="DW30" s="20"/>
      <c r="DX30" s="20">
        <f t="shared" si="726"/>
        <v>1</v>
      </c>
      <c r="DY30" s="20">
        <f t="shared" si="727"/>
        <v>3</v>
      </c>
      <c r="DZ30" s="20">
        <f t="shared" si="728"/>
        <v>3</v>
      </c>
      <c r="EA30" s="20">
        <f t="shared" si="729"/>
        <v>2</v>
      </c>
      <c r="EB30" s="20">
        <f t="shared" si="730"/>
        <v>3</v>
      </c>
      <c r="EC30" s="20">
        <f t="shared" si="731"/>
        <v>2</v>
      </c>
      <c r="ED30" s="20">
        <f t="shared" si="732"/>
        <v>3</v>
      </c>
      <c r="EE30" s="20">
        <f t="shared" si="733"/>
        <v>2</v>
      </c>
      <c r="EF30" s="20">
        <f t="shared" si="734"/>
        <v>3</v>
      </c>
      <c r="EG30" s="20">
        <f t="shared" si="735"/>
        <v>3</v>
      </c>
      <c r="EH30" s="20">
        <f t="shared" si="736"/>
        <v>3</v>
      </c>
      <c r="EI30" s="20">
        <f t="shared" si="737"/>
        <v>2</v>
      </c>
      <c r="EJ30" s="20">
        <f t="shared" si="738"/>
        <v>3</v>
      </c>
      <c r="EK30" s="20">
        <f t="shared" si="739"/>
        <v>2</v>
      </c>
      <c r="EL30" s="20">
        <f t="shared" si="740"/>
        <v>3</v>
      </c>
      <c r="EM30" s="20">
        <f t="shared" si="741"/>
        <v>2</v>
      </c>
      <c r="EN30" s="20">
        <f t="shared" si="742"/>
        <v>3</v>
      </c>
      <c r="EO30" s="20">
        <f t="shared" si="743"/>
        <v>3</v>
      </c>
      <c r="EP30" s="20">
        <f t="shared" si="744"/>
        <v>3</v>
      </c>
      <c r="EQ30" s="20">
        <f t="shared" si="745"/>
        <v>3</v>
      </c>
      <c r="ER30" s="20">
        <f t="shared" si="746"/>
        <v>3</v>
      </c>
      <c r="ES30" s="20">
        <f t="shared" si="747"/>
        <v>2</v>
      </c>
      <c r="ET30" s="20">
        <f t="shared" si="748"/>
        <v>1</v>
      </c>
      <c r="EU30" s="20">
        <f t="shared" si="749"/>
        <v>3</v>
      </c>
      <c r="EV30" s="20">
        <f t="shared" si="750"/>
        <v>3</v>
      </c>
      <c r="EW30" s="20">
        <f t="shared" si="751"/>
        <v>2</v>
      </c>
      <c r="EX30" s="20">
        <f t="shared" si="752"/>
        <v>3</v>
      </c>
      <c r="EY30" s="20">
        <f t="shared" si="753"/>
        <v>2</v>
      </c>
      <c r="EZ30" s="20">
        <f t="shared" si="754"/>
        <v>3</v>
      </c>
      <c r="FA30" s="20">
        <f t="shared" si="755"/>
        <v>3</v>
      </c>
      <c r="FB30" s="20">
        <f t="shared" si="756"/>
        <v>3</v>
      </c>
      <c r="FC30" s="20">
        <f t="shared" si="757"/>
        <v>2</v>
      </c>
      <c r="FD30" s="20">
        <f t="shared" si="758"/>
        <v>1</v>
      </c>
      <c r="FE30" s="20">
        <f t="shared" si="759"/>
        <v>3</v>
      </c>
      <c r="FF30" s="20">
        <f t="shared" si="760"/>
        <v>3</v>
      </c>
      <c r="FG30" s="20">
        <f t="shared" si="761"/>
        <v>2</v>
      </c>
      <c r="FH30" s="20">
        <f t="shared" si="762"/>
        <v>3</v>
      </c>
      <c r="FI30" s="20">
        <f t="shared" si="763"/>
        <v>3</v>
      </c>
      <c r="FJ30" s="20">
        <f t="shared" si="764"/>
        <v>3</v>
      </c>
      <c r="FK30" s="20">
        <f t="shared" si="765"/>
        <v>3</v>
      </c>
      <c r="FL30" s="20">
        <f t="shared" si="766"/>
        <v>1</v>
      </c>
      <c r="FM30" s="20">
        <f t="shared" si="767"/>
        <v>3</v>
      </c>
      <c r="FN30" s="20">
        <f t="shared" si="768"/>
        <v>1</v>
      </c>
      <c r="FO30" s="20">
        <f t="shared" si="769"/>
        <v>3</v>
      </c>
      <c r="FP30" s="20">
        <f t="shared" si="770"/>
        <v>3</v>
      </c>
      <c r="FQ30" s="20">
        <f t="shared" si="771"/>
        <v>3</v>
      </c>
      <c r="FR30" s="20">
        <f t="shared" si="772"/>
        <v>3</v>
      </c>
      <c r="FS30" s="20">
        <f t="shared" si="773"/>
        <v>3</v>
      </c>
      <c r="FT30" s="20">
        <f t="shared" si="774"/>
        <v>3</v>
      </c>
      <c r="FU30" s="20">
        <f t="shared" si="775"/>
        <v>3</v>
      </c>
      <c r="FV30" s="20"/>
      <c r="FW30" s="20">
        <f t="shared" si="820"/>
        <v>0</v>
      </c>
      <c r="FX30" s="20">
        <f t="shared" si="821"/>
        <v>1</v>
      </c>
      <c r="FY30" s="20">
        <f t="shared" si="822"/>
        <v>1</v>
      </c>
      <c r="FZ30" s="20">
        <f t="shared" si="823"/>
        <v>0</v>
      </c>
      <c r="GA30" s="20">
        <f t="shared" si="824"/>
        <v>0</v>
      </c>
      <c r="GB30" s="20">
        <f t="shared" si="825"/>
        <v>1</v>
      </c>
      <c r="GC30" s="20">
        <f t="shared" si="826"/>
        <v>1</v>
      </c>
      <c r="GD30" s="20">
        <f t="shared" si="827"/>
        <v>1</v>
      </c>
      <c r="GE30" s="20">
        <f t="shared" si="828"/>
        <v>0</v>
      </c>
      <c r="GF30" s="20">
        <f t="shared" si="829"/>
        <v>0</v>
      </c>
      <c r="GG30" s="20">
        <f t="shared" si="830"/>
        <v>1</v>
      </c>
      <c r="GH30" s="20">
        <f t="shared" si="831"/>
        <v>0</v>
      </c>
      <c r="GI30" s="20">
        <f t="shared" si="832"/>
        <v>0</v>
      </c>
      <c r="GJ30" s="20">
        <f t="shared" si="833"/>
        <v>1</v>
      </c>
      <c r="GK30" s="20">
        <f t="shared" si="834"/>
        <v>0</v>
      </c>
      <c r="GL30" s="20">
        <f t="shared" si="835"/>
        <v>1</v>
      </c>
      <c r="GM30" s="20">
        <f t="shared" si="836"/>
        <v>0</v>
      </c>
      <c r="GN30" s="20">
        <f t="shared" si="837"/>
        <v>0</v>
      </c>
      <c r="GO30" s="20">
        <f t="shared" si="838"/>
        <v>0</v>
      </c>
      <c r="GP30" s="20">
        <f t="shared" si="839"/>
        <v>0</v>
      </c>
      <c r="GQ30" s="20">
        <f t="shared" si="840"/>
        <v>0</v>
      </c>
      <c r="GR30" s="20">
        <f t="shared" si="841"/>
        <v>1</v>
      </c>
      <c r="GS30" s="20">
        <f t="shared" si="842"/>
        <v>0</v>
      </c>
      <c r="GT30" s="20">
        <f t="shared" si="843"/>
        <v>0</v>
      </c>
      <c r="GU30" s="20">
        <f t="shared" si="844"/>
        <v>0</v>
      </c>
      <c r="GV30" s="20"/>
      <c r="GW30" s="20">
        <f t="shared" si="776"/>
        <v>2</v>
      </c>
      <c r="GX30" s="20">
        <f t="shared" si="777"/>
        <v>3</v>
      </c>
      <c r="GY30" s="20">
        <f t="shared" si="778"/>
        <v>2</v>
      </c>
      <c r="GZ30" s="20">
        <f t="shared" si="779"/>
        <v>1</v>
      </c>
      <c r="HA30" s="20">
        <f t="shared" si="780"/>
        <v>1</v>
      </c>
      <c r="HC30" s="108" t="s">
        <v>52</v>
      </c>
      <c r="HD30" s="109"/>
      <c r="HE30" s="109"/>
      <c r="HF30" s="109"/>
      <c r="HG30" s="109"/>
      <c r="HH30" s="110"/>
      <c r="HI30" s="28">
        <v>5</v>
      </c>
      <c r="HJ30" s="29"/>
      <c r="HK30" s="29">
        <v>7</v>
      </c>
      <c r="HL30" s="29">
        <v>3</v>
      </c>
      <c r="HM30" s="29"/>
      <c r="HN30" s="29">
        <v>6</v>
      </c>
      <c r="HO30" s="29">
        <v>7</v>
      </c>
      <c r="HP30" s="29"/>
      <c r="HQ30" s="29">
        <v>6</v>
      </c>
      <c r="HR30" s="29">
        <v>3</v>
      </c>
      <c r="HS30" s="29"/>
      <c r="HT30" s="29">
        <v>6</v>
      </c>
      <c r="HU30" s="29" t="s">
        <v>39</v>
      </c>
      <c r="HV30" s="29"/>
      <c r="HW30" s="30" t="s">
        <v>39</v>
      </c>
      <c r="HX30" s="61"/>
      <c r="HZ30" s="9">
        <f t="shared" si="781"/>
        <v>2</v>
      </c>
      <c r="IA30" s="9"/>
      <c r="IB30" s="9">
        <f t="shared" si="782"/>
        <v>1</v>
      </c>
      <c r="IC30" s="9">
        <f t="shared" si="783"/>
        <v>3</v>
      </c>
      <c r="ID30" s="9"/>
      <c r="IE30" s="9"/>
      <c r="IF30" s="9">
        <f t="shared" si="784"/>
        <v>0</v>
      </c>
      <c r="IG30" s="24">
        <f t="shared" si="785"/>
        <v>1</v>
      </c>
      <c r="IH30" s="9">
        <f t="shared" si="786"/>
        <v>0</v>
      </c>
      <c r="II30" s="24">
        <f t="shared" si="787"/>
        <v>1</v>
      </c>
      <c r="IJ30" s="9">
        <f t="shared" si="788"/>
        <v>1</v>
      </c>
      <c r="IK30" s="24">
        <f t="shared" si="789"/>
        <v>0</v>
      </c>
      <c r="IL30" s="9">
        <f t="shared" si="790"/>
        <v>0</v>
      </c>
      <c r="IM30" s="24">
        <f t="shared" si="791"/>
        <v>1</v>
      </c>
      <c r="IN30" s="9">
        <f t="shared" si="792"/>
        <v>0</v>
      </c>
      <c r="IO30" s="24">
        <f t="shared" si="793"/>
        <v>0</v>
      </c>
      <c r="IP30" s="9"/>
      <c r="IQ30" s="9" t="b">
        <f t="shared" si="794"/>
        <v>0</v>
      </c>
      <c r="IR30" s="24">
        <f t="shared" si="795"/>
        <v>2</v>
      </c>
      <c r="IS30" s="9" t="b">
        <f t="shared" si="796"/>
        <v>0</v>
      </c>
      <c r="IT30" s="24">
        <f t="shared" si="797"/>
        <v>2</v>
      </c>
      <c r="IU30" s="9">
        <f t="shared" si="798"/>
        <v>1</v>
      </c>
      <c r="IV30" s="24" t="b">
        <f t="shared" si="799"/>
        <v>0</v>
      </c>
      <c r="IW30" s="9" t="b">
        <f t="shared" si="800"/>
        <v>0</v>
      </c>
      <c r="IX30" s="24">
        <f t="shared" si="801"/>
        <v>2</v>
      </c>
      <c r="IY30" s="9" t="b">
        <f t="shared" si="802"/>
        <v>0</v>
      </c>
      <c r="IZ30" s="24" t="b">
        <f t="shared" si="803"/>
        <v>0</v>
      </c>
      <c r="JA30" s="9"/>
      <c r="JB30" s="9">
        <f t="shared" si="804"/>
        <v>2</v>
      </c>
      <c r="JC30" s="9">
        <f t="shared" si="805"/>
        <v>2</v>
      </c>
      <c r="JD30" s="9">
        <f t="shared" si="806"/>
        <v>1</v>
      </c>
      <c r="JE30" s="9">
        <f t="shared" si="807"/>
        <v>2</v>
      </c>
      <c r="JF30" s="9">
        <f t="shared" si="808"/>
        <v>0</v>
      </c>
      <c r="JG30" s="9"/>
      <c r="JH30" s="63">
        <f t="shared" si="845"/>
        <v>1</v>
      </c>
      <c r="JI30" s="63">
        <f t="shared" si="846"/>
        <v>0</v>
      </c>
      <c r="JJ30" s="63">
        <f t="shared" si="847"/>
        <v>2</v>
      </c>
      <c r="JK30" s="63">
        <f t="shared" si="848"/>
        <v>1</v>
      </c>
      <c r="JL30" s="63">
        <f t="shared" si="849"/>
        <v>1</v>
      </c>
      <c r="JM30" s="63">
        <f t="shared" si="850"/>
        <v>3</v>
      </c>
      <c r="JN30" s="65">
        <f t="shared" si="851"/>
        <v>1</v>
      </c>
      <c r="JO30" s="65">
        <f t="shared" si="852"/>
        <v>1</v>
      </c>
      <c r="JP30" s="65">
        <f t="shared" si="853"/>
        <v>2</v>
      </c>
      <c r="JQ30" s="65">
        <f t="shared" si="854"/>
        <v>1</v>
      </c>
      <c r="JR30" s="65">
        <f t="shared" si="855"/>
        <v>0</v>
      </c>
      <c r="JS30" s="65">
        <f t="shared" si="856"/>
        <v>1</v>
      </c>
      <c r="JT30" s="65">
        <f t="shared" si="857"/>
        <v>1</v>
      </c>
      <c r="JU30" s="65">
        <f t="shared" si="858"/>
        <v>0</v>
      </c>
      <c r="JV30" s="65">
        <f t="shared" si="859"/>
        <v>1</v>
      </c>
      <c r="JW30" s="65">
        <f t="shared" ref="JW30" si="870">IF(JH30&gt;JH31,6,IF(AND(JH30=JH31,JI30&gt;JI31),7,IF(AND(JH30=JH31,JI30=JI31,JJ30&gt;JJ31),7,IF(AND(JH30=JH31,JI30=JI31,JJ30=JJ31),6))))</f>
        <v>6</v>
      </c>
      <c r="JX30" s="65">
        <f t="shared" ref="JX30" si="871">IF(JH30&lt;JH31,4,IF(AND(JH30=JH31,JI30&lt;JI31),5,IF(AND(JH30=JH31,JI30=JI31,JJ30&lt;JJ31),6,0)))</f>
        <v>0</v>
      </c>
      <c r="JY30" s="9"/>
      <c r="JZ30" s="65">
        <f t="shared" ref="JZ30" si="872">IF(JK30&gt;JK31,6,IF(AND(JK30=JK31,JL30&gt;JL31),7,IF(AND(JK30=JK31,JL30=JL31,JM30&gt;JM31),7,IF(AND(JK30=JK31,JL30=JL31,JM30=JM31),6))))</f>
        <v>6</v>
      </c>
      <c r="KA30" s="65">
        <f t="shared" ref="KA30" si="873">IF(JK30&lt;JK31,4,IF(AND(JK30=JK31,JL30&lt;JL31),5,IF(AND(JK30=JK31,JL30=JL31,JM30&lt;JM31),6,0)))</f>
        <v>0</v>
      </c>
      <c r="KB30" s="9"/>
      <c r="KC30" s="65">
        <f t="shared" ref="KC30" si="874">IF(JN30&gt;JN31,6,IF(AND(JN30=JN31,JO30&gt;JO31),7,IF(AND(JN30=JN31,JO30=JO31,JP30&gt;JP31),7,IF(AND(JN30=JN31,JO30=JO31,JP30=JP31),6))))</f>
        <v>7</v>
      </c>
      <c r="KD30" s="65">
        <f t="shared" ref="KD30" si="875">IF(JN30&lt;JN31,4,IF(AND(JN30=JN31,JO30&lt;JO31),5,IF(AND(JN30=JN31,JO30=JO31,JP30&lt;JP31),6,0)))</f>
        <v>0</v>
      </c>
      <c r="KF30" s="65" t="b">
        <f t="shared" ref="KF30" si="876">IF(JQ30&gt;JQ31,6,IF(AND(JQ30=JQ31,JR30&gt;JR31),7,IF(AND(JQ30=JQ31,JR30=JR31,JS30&gt;JS31),7,IF(AND(JQ30=JQ31,JR30=JR31,JS30=JS31),6))))</f>
        <v>0</v>
      </c>
      <c r="KG30" s="65">
        <f t="shared" ref="KG30" si="877">IF(JQ30&lt;JQ31,4,IF(AND(JQ30=JQ31,JR30&lt;JR31),5,IF(AND(JQ30=JQ31,JR30=JR31,JS30&lt;JS31),6,0)))</f>
        <v>5</v>
      </c>
      <c r="KI30" s="65">
        <f t="shared" ref="KI30" si="878">IF(JT30&gt;JT31,6,IF(AND(JT30=JT31,JU30&gt;JU31),7,IF(AND(JT30=JT31,JU30=JU31,JV30&gt;JV31),7,IF(AND(JT30=JT31,JU30=JU31,JV30=JV31),6))))</f>
        <v>6</v>
      </c>
      <c r="KJ30" s="65">
        <f t="shared" ref="KJ30" si="879">IF(JT30&lt;JT31,4,IF(AND(JT30=JT31,JU30&lt;JU31),5,IF(AND(JT30=JT31,JU30=JU31,JV30&lt;JV31),6,0)))</f>
        <v>0</v>
      </c>
    </row>
    <row r="31" spans="1:296" s="10" customFormat="1" ht="15.75" thickBot="1" x14ac:dyDescent="0.3">
      <c r="A31" s="9">
        <v>4</v>
      </c>
      <c r="B31" s="9" t="str">
        <f>IF('p1'!B32&lt;&gt;"",'p1'!B32,"")</f>
        <v>Математик</v>
      </c>
      <c r="C31" s="9">
        <f>VALUE(MID('p1'!C32,1,1))</f>
        <v>4</v>
      </c>
      <c r="D31" s="9">
        <f>VALUE(MID('p1'!C32,2,1))</f>
        <v>6</v>
      </c>
      <c r="E31" s="9">
        <f>VALUE(MID('p1'!C32,3,1))</f>
        <v>6</v>
      </c>
      <c r="F31" s="9">
        <f>VALUE(MID('p1'!C32,4,1))</f>
        <v>4</v>
      </c>
      <c r="G31" s="9">
        <f>VALUE(MID('p1'!C32,5,1))</f>
        <v>4</v>
      </c>
      <c r="H31" s="9">
        <f>VALUE(MID('p1'!C32,6,1))</f>
        <v>6</v>
      </c>
      <c r="I31" s="9">
        <f>VALUE(MID('p1'!C32,7,1))</f>
        <v>4</v>
      </c>
      <c r="J31" s="9">
        <f>VALUE(MID('p1'!C32,8,1))</f>
        <v>6</v>
      </c>
      <c r="K31" s="9">
        <f>VALUE(MID('p1'!C32,9,1))</f>
        <v>0</v>
      </c>
      <c r="L31" s="9">
        <f>VALUE(MID('p1'!C32,10,1))</f>
        <v>0</v>
      </c>
      <c r="M31" s="9">
        <f>VALUE(MID('p1'!C32,12,1))</f>
        <v>4</v>
      </c>
      <c r="N31" s="9">
        <f>VALUE(MID('p1'!C32,13,1))</f>
        <v>6</v>
      </c>
      <c r="O31" s="9">
        <f>VALUE(MID('p1'!C32,14,1))</f>
        <v>4</v>
      </c>
      <c r="P31" s="9">
        <f>VALUE(MID('p1'!C32,15,1))</f>
        <v>6</v>
      </c>
      <c r="Q31" s="9">
        <f>VALUE(MID('p1'!C32,16,1))</f>
        <v>4</v>
      </c>
      <c r="R31" s="9">
        <f>VALUE(MID('p1'!C32,17,1))</f>
        <v>6</v>
      </c>
      <c r="S31" s="9">
        <f>VALUE(MID('p1'!C32,18,1))</f>
        <v>0</v>
      </c>
      <c r="T31" s="9">
        <f>VALUE(MID('p1'!C32,19,1))</f>
        <v>0</v>
      </c>
      <c r="U31" s="9">
        <f>VALUE(MID('p1'!C32,20,1))</f>
        <v>0</v>
      </c>
      <c r="V31" s="9">
        <f>VALUE(MID('p1'!C32,21,1))</f>
        <v>0</v>
      </c>
      <c r="W31" s="9">
        <f>VALUE(MID('p1'!C32,23,1))</f>
        <v>4</v>
      </c>
      <c r="X31" s="9">
        <f>VALUE(MID('p1'!C32,24,1))</f>
        <v>6</v>
      </c>
      <c r="Y31" s="9">
        <f>VALUE(MID('p1'!C32,25,1))</f>
        <v>4</v>
      </c>
      <c r="Z31" s="13">
        <f>VALUE(MID('p1'!C32,26,1))</f>
        <v>6</v>
      </c>
      <c r="AA31" s="14">
        <f>VALUE(MID('p1'!C32,27,1))</f>
        <v>4</v>
      </c>
      <c r="AB31" s="13">
        <f>VALUE(MID('p1'!C32,28,1))</f>
        <v>6</v>
      </c>
      <c r="AC31" s="13">
        <f>VALUE(MID('p1'!C32,29,1))</f>
        <v>0</v>
      </c>
      <c r="AD31" s="14">
        <f>VALUE(MID('p1'!C32,30,1))</f>
        <v>0</v>
      </c>
      <c r="AE31" s="13">
        <f>VALUE(MID('p1'!C32,31,1))</f>
        <v>0</v>
      </c>
      <c r="AF31" s="13">
        <f>VALUE(MID('p1'!C32,32,1))</f>
        <v>0</v>
      </c>
      <c r="AG31" s="14">
        <f>VALUE(MID('p1'!C32,34,1))</f>
        <v>4</v>
      </c>
      <c r="AH31" s="13">
        <f>VALUE(MID('p1'!C32,35,1))</f>
        <v>6</v>
      </c>
      <c r="AI31" s="13">
        <f>VALUE(MID('p1'!C32,36,1))</f>
        <v>4</v>
      </c>
      <c r="AJ31" s="14">
        <f>VALUE(MID('p1'!C32,37,1))</f>
        <v>6</v>
      </c>
      <c r="AK31" s="13">
        <f>VALUE(MID('p1'!C32,38,1))</f>
        <v>0</v>
      </c>
      <c r="AL31" s="13">
        <f>VALUE(MID('p1'!C32,39,1))</f>
        <v>0</v>
      </c>
      <c r="AM31" s="14">
        <f>VALUE(MID('p1'!C32,40,1))</f>
        <v>0</v>
      </c>
      <c r="AN31" s="13">
        <f>VALUE(MID('p1'!C32,41,1))</f>
        <v>0</v>
      </c>
      <c r="AO31" s="13">
        <f>VALUE(MID('p1'!C32,42,1))</f>
        <v>0</v>
      </c>
      <c r="AP31" s="14">
        <f>VALUE(MID('p1'!C32,43,1))</f>
        <v>0</v>
      </c>
      <c r="AQ31" s="13">
        <f>VALUE(MID('p1'!C32,45,1))</f>
        <v>6</v>
      </c>
      <c r="AR31" s="13">
        <f>VALUE(MID('p1'!C32,46,1))</f>
        <v>4</v>
      </c>
      <c r="AS31" s="14">
        <f>VALUE(MID('p1'!C32,47,1))</f>
        <v>6</v>
      </c>
      <c r="AT31" s="13">
        <f>VALUE(MID('p1'!C32,48,1))</f>
        <v>4</v>
      </c>
      <c r="AU31" s="13">
        <f>VALUE(MID('p1'!C32,49,1))</f>
        <v>0</v>
      </c>
      <c r="AV31" s="14">
        <f>VALUE(MID('p1'!C32,50,1))</f>
        <v>0</v>
      </c>
      <c r="AW31" s="13">
        <f>VALUE(MID('p1'!C32,51,1))</f>
        <v>0</v>
      </c>
      <c r="AX31" s="13">
        <f>VALUE(MID('p1'!C32,52,1))</f>
        <v>0</v>
      </c>
      <c r="AY31" s="14">
        <f>VALUE(MID('p1'!C32,53,1))</f>
        <v>0</v>
      </c>
      <c r="AZ31" s="13">
        <f>VALUE(MID('p1'!C32,54,1))</f>
        <v>0</v>
      </c>
      <c r="BA31" s="9"/>
      <c r="BB31" s="36">
        <f t="shared" si="656"/>
        <v>6</v>
      </c>
      <c r="BC31" s="37">
        <f t="shared" si="657"/>
        <v>6</v>
      </c>
      <c r="BD31" s="48">
        <f t="shared" si="658"/>
        <v>5</v>
      </c>
      <c r="BE31" s="48">
        <f t="shared" si="659"/>
        <v>7</v>
      </c>
      <c r="BF31" s="38">
        <f t="shared" si="660"/>
        <v>6</v>
      </c>
      <c r="BH31" s="18">
        <f t="shared" si="661"/>
        <v>0</v>
      </c>
      <c r="BI31" s="18">
        <f t="shared" si="662"/>
        <v>1</v>
      </c>
      <c r="BJ31" s="18">
        <f t="shared" si="663"/>
        <v>0</v>
      </c>
      <c r="BK31" s="18">
        <f t="shared" si="664"/>
        <v>0</v>
      </c>
      <c r="BL31" s="18">
        <f t="shared" si="665"/>
        <v>0</v>
      </c>
      <c r="BM31" s="18">
        <f t="shared" si="666"/>
        <v>1</v>
      </c>
      <c r="BN31" s="18">
        <f t="shared" si="667"/>
        <v>0</v>
      </c>
      <c r="BO31" s="18">
        <f t="shared" si="668"/>
        <v>1</v>
      </c>
      <c r="BP31" s="18">
        <f t="shared" si="669"/>
        <v>1</v>
      </c>
      <c r="BQ31" s="18">
        <f t="shared" si="670"/>
        <v>0</v>
      </c>
      <c r="BR31" s="18">
        <f t="shared" si="671"/>
        <v>0</v>
      </c>
      <c r="BS31" s="18">
        <f t="shared" si="672"/>
        <v>0</v>
      </c>
      <c r="BT31" s="18">
        <f t="shared" si="673"/>
        <v>0</v>
      </c>
      <c r="BU31" s="18">
        <f t="shared" si="674"/>
        <v>0</v>
      </c>
      <c r="BV31" s="18">
        <f t="shared" si="675"/>
        <v>0</v>
      </c>
      <c r="BW31" s="18">
        <f t="shared" si="676"/>
        <v>1</v>
      </c>
      <c r="BX31" s="18">
        <f t="shared" si="677"/>
        <v>1</v>
      </c>
      <c r="BY31" s="18">
        <f t="shared" si="678"/>
        <v>1</v>
      </c>
      <c r="BZ31" s="18">
        <f t="shared" si="679"/>
        <v>0</v>
      </c>
      <c r="CA31" s="18">
        <f t="shared" si="680"/>
        <v>0</v>
      </c>
      <c r="CB31" s="18">
        <f t="shared" si="681"/>
        <v>0</v>
      </c>
      <c r="CC31" s="18">
        <f t="shared" si="682"/>
        <v>0</v>
      </c>
      <c r="CD31" s="18">
        <f t="shared" si="683"/>
        <v>0</v>
      </c>
      <c r="CE31" s="18">
        <f t="shared" si="684"/>
        <v>0</v>
      </c>
      <c r="CF31" s="18">
        <f t="shared" si="685"/>
        <v>0</v>
      </c>
      <c r="CG31" s="18">
        <f t="shared" si="686"/>
        <v>1</v>
      </c>
      <c r="CH31" s="18">
        <f t="shared" si="687"/>
        <v>1</v>
      </c>
      <c r="CI31" s="18">
        <f t="shared" si="688"/>
        <v>1</v>
      </c>
      <c r="CJ31" s="18">
        <f t="shared" si="689"/>
        <v>0</v>
      </c>
      <c r="CK31" s="18">
        <f t="shared" si="690"/>
        <v>0</v>
      </c>
      <c r="CL31" s="18">
        <f t="shared" si="691"/>
        <v>0</v>
      </c>
      <c r="CM31" s="18">
        <f t="shared" si="692"/>
        <v>0</v>
      </c>
      <c r="CN31" s="18">
        <f t="shared" si="693"/>
        <v>0</v>
      </c>
      <c r="CO31" s="18">
        <f t="shared" si="694"/>
        <v>0</v>
      </c>
      <c r="CP31" s="18">
        <f t="shared" si="695"/>
        <v>0</v>
      </c>
      <c r="CQ31" s="18">
        <f t="shared" si="696"/>
        <v>1</v>
      </c>
      <c r="CR31" s="18">
        <f t="shared" si="697"/>
        <v>1</v>
      </c>
      <c r="CS31" s="18">
        <f t="shared" si="698"/>
        <v>0</v>
      </c>
      <c r="CT31" s="18">
        <f t="shared" si="699"/>
        <v>0</v>
      </c>
      <c r="CU31" s="18">
        <f t="shared" si="700"/>
        <v>0</v>
      </c>
      <c r="CV31" s="18">
        <f t="shared" si="701"/>
        <v>1</v>
      </c>
      <c r="CW31" s="18">
        <f t="shared" si="702"/>
        <v>1</v>
      </c>
      <c r="CX31" s="18">
        <f t="shared" si="703"/>
        <v>0</v>
      </c>
      <c r="CY31" s="18">
        <f t="shared" si="704"/>
        <v>0</v>
      </c>
      <c r="CZ31" s="18">
        <f t="shared" si="705"/>
        <v>0</v>
      </c>
      <c r="DA31" s="18">
        <f t="shared" si="706"/>
        <v>0</v>
      </c>
      <c r="DB31" s="18">
        <f t="shared" si="707"/>
        <v>0</v>
      </c>
      <c r="DC31" s="18">
        <f t="shared" si="708"/>
        <v>0</v>
      </c>
      <c r="DD31" s="18">
        <f t="shared" si="709"/>
        <v>0</v>
      </c>
      <c r="DE31" s="18">
        <f t="shared" si="710"/>
        <v>0</v>
      </c>
      <c r="DF31" s="18"/>
      <c r="DG31" s="20">
        <f t="shared" si="711"/>
        <v>2</v>
      </c>
      <c r="DH31" s="20">
        <f t="shared" si="712"/>
        <v>2</v>
      </c>
      <c r="DI31" s="20">
        <f t="shared" si="713"/>
        <v>2</v>
      </c>
      <c r="DJ31" s="20">
        <f t="shared" si="714"/>
        <v>2</v>
      </c>
      <c r="DK31" s="20">
        <f t="shared" si="715"/>
        <v>1</v>
      </c>
      <c r="DL31" s="20"/>
      <c r="DM31" s="20">
        <f t="shared" si="716"/>
        <v>1</v>
      </c>
      <c r="DN31" s="20">
        <f t="shared" si="717"/>
        <v>3</v>
      </c>
      <c r="DO31" s="20">
        <f t="shared" si="718"/>
        <v>0</v>
      </c>
      <c r="DP31" s="20">
        <f t="shared" si="719"/>
        <v>3</v>
      </c>
      <c r="DQ31" s="20">
        <f t="shared" si="720"/>
        <v>0</v>
      </c>
      <c r="DR31" s="20">
        <f t="shared" si="721"/>
        <v>3</v>
      </c>
      <c r="DS31" s="20">
        <f t="shared" si="722"/>
        <v>0</v>
      </c>
      <c r="DT31" s="20">
        <f t="shared" si="723"/>
        <v>2</v>
      </c>
      <c r="DU31" s="20">
        <f t="shared" si="724"/>
        <v>2</v>
      </c>
      <c r="DV31" s="20">
        <f t="shared" si="725"/>
        <v>0</v>
      </c>
      <c r="DW31" s="20"/>
      <c r="DX31" s="20">
        <f t="shared" si="726"/>
        <v>3</v>
      </c>
      <c r="DY31" s="20">
        <f t="shared" si="727"/>
        <v>2</v>
      </c>
      <c r="DZ31" s="20">
        <f t="shared" si="728"/>
        <v>1</v>
      </c>
      <c r="EA31" s="20">
        <f t="shared" si="729"/>
        <v>3</v>
      </c>
      <c r="EB31" s="20">
        <f t="shared" si="730"/>
        <v>3</v>
      </c>
      <c r="EC31" s="20">
        <f t="shared" si="731"/>
        <v>2</v>
      </c>
      <c r="ED31" s="20">
        <f t="shared" si="732"/>
        <v>3</v>
      </c>
      <c r="EE31" s="20">
        <f t="shared" si="733"/>
        <v>2</v>
      </c>
      <c r="EF31" s="20">
        <f t="shared" si="734"/>
        <v>3</v>
      </c>
      <c r="EG31" s="20">
        <f t="shared" si="735"/>
        <v>3</v>
      </c>
      <c r="EH31" s="20">
        <f t="shared" si="736"/>
        <v>3</v>
      </c>
      <c r="EI31" s="20">
        <f t="shared" si="737"/>
        <v>2</v>
      </c>
      <c r="EJ31" s="20">
        <f t="shared" si="738"/>
        <v>3</v>
      </c>
      <c r="EK31" s="20">
        <f t="shared" si="739"/>
        <v>2</v>
      </c>
      <c r="EL31" s="20">
        <f t="shared" si="740"/>
        <v>3</v>
      </c>
      <c r="EM31" s="20">
        <f t="shared" si="741"/>
        <v>2</v>
      </c>
      <c r="EN31" s="20">
        <f t="shared" si="742"/>
        <v>3</v>
      </c>
      <c r="EO31" s="20">
        <f t="shared" si="743"/>
        <v>3</v>
      </c>
      <c r="EP31" s="20">
        <f t="shared" si="744"/>
        <v>3</v>
      </c>
      <c r="EQ31" s="20">
        <f t="shared" si="745"/>
        <v>3</v>
      </c>
      <c r="ER31" s="20">
        <f t="shared" si="746"/>
        <v>3</v>
      </c>
      <c r="ES31" s="20">
        <f t="shared" si="747"/>
        <v>2</v>
      </c>
      <c r="ET31" s="20">
        <f t="shared" si="748"/>
        <v>3</v>
      </c>
      <c r="EU31" s="20">
        <f t="shared" si="749"/>
        <v>2</v>
      </c>
      <c r="EV31" s="20">
        <f t="shared" si="750"/>
        <v>3</v>
      </c>
      <c r="EW31" s="20">
        <f t="shared" si="751"/>
        <v>2</v>
      </c>
      <c r="EX31" s="20">
        <f t="shared" si="752"/>
        <v>3</v>
      </c>
      <c r="EY31" s="20">
        <f t="shared" si="753"/>
        <v>3</v>
      </c>
      <c r="EZ31" s="20">
        <f t="shared" si="754"/>
        <v>3</v>
      </c>
      <c r="FA31" s="20">
        <f t="shared" si="755"/>
        <v>3</v>
      </c>
      <c r="FB31" s="20">
        <f t="shared" si="756"/>
        <v>3</v>
      </c>
      <c r="FC31" s="20">
        <f t="shared" si="757"/>
        <v>2</v>
      </c>
      <c r="FD31" s="20">
        <f t="shared" si="758"/>
        <v>3</v>
      </c>
      <c r="FE31" s="20">
        <f t="shared" si="759"/>
        <v>2</v>
      </c>
      <c r="FF31" s="20">
        <f t="shared" si="760"/>
        <v>3</v>
      </c>
      <c r="FG31" s="20">
        <f t="shared" si="761"/>
        <v>3</v>
      </c>
      <c r="FH31" s="20">
        <f t="shared" si="762"/>
        <v>3</v>
      </c>
      <c r="FI31" s="20">
        <f t="shared" si="763"/>
        <v>3</v>
      </c>
      <c r="FJ31" s="20">
        <f t="shared" si="764"/>
        <v>3</v>
      </c>
      <c r="FK31" s="20">
        <f t="shared" si="765"/>
        <v>3</v>
      </c>
      <c r="FL31" s="20">
        <f t="shared" si="766"/>
        <v>1</v>
      </c>
      <c r="FM31" s="20">
        <f t="shared" si="767"/>
        <v>3</v>
      </c>
      <c r="FN31" s="20">
        <f t="shared" si="768"/>
        <v>1</v>
      </c>
      <c r="FO31" s="20">
        <f t="shared" si="769"/>
        <v>3</v>
      </c>
      <c r="FP31" s="20">
        <f t="shared" si="770"/>
        <v>3</v>
      </c>
      <c r="FQ31" s="20">
        <f t="shared" si="771"/>
        <v>3</v>
      </c>
      <c r="FR31" s="20">
        <f t="shared" si="772"/>
        <v>3</v>
      </c>
      <c r="FS31" s="20">
        <f t="shared" si="773"/>
        <v>3</v>
      </c>
      <c r="FT31" s="20">
        <f t="shared" si="774"/>
        <v>3</v>
      </c>
      <c r="FU31" s="20">
        <f t="shared" si="775"/>
        <v>3</v>
      </c>
      <c r="FV31" s="20"/>
      <c r="FW31" s="20">
        <f t="shared" si="820"/>
        <v>1</v>
      </c>
      <c r="FX31" s="20">
        <f t="shared" si="821"/>
        <v>0</v>
      </c>
      <c r="FY31" s="20">
        <f t="shared" si="822"/>
        <v>1</v>
      </c>
      <c r="FZ31" s="20">
        <f t="shared" si="823"/>
        <v>0</v>
      </c>
      <c r="GA31" s="20">
        <f t="shared" si="824"/>
        <v>0</v>
      </c>
      <c r="GB31" s="20">
        <f t="shared" si="825"/>
        <v>1</v>
      </c>
      <c r="GC31" s="20">
        <f t="shared" si="826"/>
        <v>1</v>
      </c>
      <c r="GD31" s="20">
        <f t="shared" si="827"/>
        <v>1</v>
      </c>
      <c r="GE31" s="20">
        <f t="shared" si="828"/>
        <v>0</v>
      </c>
      <c r="GF31" s="20">
        <f t="shared" si="829"/>
        <v>0</v>
      </c>
      <c r="GG31" s="20">
        <f t="shared" si="830"/>
        <v>1</v>
      </c>
      <c r="GH31" s="20">
        <f t="shared" si="831"/>
        <v>1</v>
      </c>
      <c r="GI31" s="20">
        <f t="shared" si="832"/>
        <v>0</v>
      </c>
      <c r="GJ31" s="20">
        <f t="shared" si="833"/>
        <v>0</v>
      </c>
      <c r="GK31" s="20">
        <f t="shared" si="834"/>
        <v>0</v>
      </c>
      <c r="GL31" s="20">
        <f t="shared" si="835"/>
        <v>1</v>
      </c>
      <c r="GM31" s="20">
        <f t="shared" si="836"/>
        <v>1</v>
      </c>
      <c r="GN31" s="20">
        <f t="shared" si="837"/>
        <v>0</v>
      </c>
      <c r="GO31" s="20">
        <f t="shared" si="838"/>
        <v>0</v>
      </c>
      <c r="GP31" s="20">
        <f t="shared" si="839"/>
        <v>0</v>
      </c>
      <c r="GQ31" s="20">
        <f t="shared" si="840"/>
        <v>0</v>
      </c>
      <c r="GR31" s="20">
        <f t="shared" si="841"/>
        <v>1</v>
      </c>
      <c r="GS31" s="20">
        <f t="shared" si="842"/>
        <v>0</v>
      </c>
      <c r="GT31" s="20">
        <f t="shared" si="843"/>
        <v>0</v>
      </c>
      <c r="GU31" s="20">
        <f t="shared" si="844"/>
        <v>0</v>
      </c>
      <c r="GV31" s="20"/>
      <c r="GW31" s="20">
        <f t="shared" si="776"/>
        <v>2</v>
      </c>
      <c r="GX31" s="20">
        <f t="shared" si="777"/>
        <v>3</v>
      </c>
      <c r="GY31" s="20">
        <f t="shared" si="778"/>
        <v>2</v>
      </c>
      <c r="GZ31" s="20">
        <f t="shared" si="779"/>
        <v>2</v>
      </c>
      <c r="HA31" s="20">
        <f t="shared" si="780"/>
        <v>1</v>
      </c>
      <c r="HC31" s="98" t="s">
        <v>55</v>
      </c>
      <c r="HD31" s="99"/>
      <c r="HE31" s="99"/>
      <c r="HF31" s="99"/>
      <c r="HG31" s="99"/>
      <c r="HH31" s="100"/>
      <c r="HI31" s="58">
        <v>2</v>
      </c>
      <c r="HJ31" s="54"/>
      <c r="HK31" s="54">
        <v>6</v>
      </c>
      <c r="HL31" s="54">
        <v>4</v>
      </c>
      <c r="HM31" s="54"/>
      <c r="HN31" s="54">
        <v>6</v>
      </c>
      <c r="HO31" s="54" t="s">
        <v>39</v>
      </c>
      <c r="HP31" s="54"/>
      <c r="HQ31" s="54" t="s">
        <v>39</v>
      </c>
      <c r="HR31" s="54" t="s">
        <v>39</v>
      </c>
      <c r="HS31" s="54"/>
      <c r="HT31" s="54" t="s">
        <v>39</v>
      </c>
      <c r="HU31" s="54" t="s">
        <v>39</v>
      </c>
      <c r="HV31" s="54"/>
      <c r="HW31" s="55" t="s">
        <v>39</v>
      </c>
      <c r="HX31" s="18"/>
      <c r="HZ31" s="9">
        <f t="shared" si="781"/>
        <v>2</v>
      </c>
      <c r="IB31" s="9">
        <f t="shared" si="782"/>
        <v>0</v>
      </c>
      <c r="IC31" s="9">
        <f t="shared" si="783"/>
        <v>2</v>
      </c>
      <c r="IF31" s="9">
        <f t="shared" si="784"/>
        <v>0</v>
      </c>
      <c r="IG31" s="24">
        <f t="shared" si="785"/>
        <v>1</v>
      </c>
      <c r="IH31" s="9">
        <f t="shared" si="786"/>
        <v>0</v>
      </c>
      <c r="II31" s="24">
        <f t="shared" si="787"/>
        <v>1</v>
      </c>
      <c r="IJ31" s="9">
        <f t="shared" si="788"/>
        <v>0</v>
      </c>
      <c r="IK31" s="24">
        <f t="shared" si="789"/>
        <v>0</v>
      </c>
      <c r="IL31" s="9">
        <f t="shared" si="790"/>
        <v>0</v>
      </c>
      <c r="IM31" s="24">
        <f t="shared" si="791"/>
        <v>0</v>
      </c>
      <c r="IN31" s="9">
        <f t="shared" si="792"/>
        <v>0</v>
      </c>
      <c r="IO31" s="24">
        <f t="shared" si="793"/>
        <v>0</v>
      </c>
      <c r="IQ31" s="9" t="b">
        <f t="shared" si="794"/>
        <v>0</v>
      </c>
      <c r="IR31" s="24">
        <f t="shared" si="795"/>
        <v>2</v>
      </c>
      <c r="IS31" s="9" t="b">
        <f t="shared" si="796"/>
        <v>0</v>
      </c>
      <c r="IT31" s="24">
        <f t="shared" si="797"/>
        <v>2</v>
      </c>
      <c r="IU31" s="9" t="b">
        <f t="shared" si="798"/>
        <v>0</v>
      </c>
      <c r="IV31" s="24" t="b">
        <f t="shared" si="799"/>
        <v>0</v>
      </c>
      <c r="IW31" s="9" t="b">
        <f t="shared" si="800"/>
        <v>0</v>
      </c>
      <c r="IX31" s="24" t="b">
        <f t="shared" si="801"/>
        <v>0</v>
      </c>
      <c r="IY31" s="9" t="b">
        <f t="shared" si="802"/>
        <v>0</v>
      </c>
      <c r="IZ31" s="24" t="b">
        <f t="shared" si="803"/>
        <v>0</v>
      </c>
      <c r="JB31" s="9">
        <f t="shared" si="804"/>
        <v>2</v>
      </c>
      <c r="JC31" s="9">
        <f t="shared" si="805"/>
        <v>2</v>
      </c>
      <c r="JD31" s="9">
        <f t="shared" si="806"/>
        <v>0</v>
      </c>
      <c r="JE31" s="9">
        <f t="shared" si="807"/>
        <v>0</v>
      </c>
      <c r="JF31" s="9">
        <f t="shared" si="808"/>
        <v>0</v>
      </c>
      <c r="JG31" s="9"/>
      <c r="JH31" s="63">
        <f t="shared" si="845"/>
        <v>1</v>
      </c>
      <c r="JI31" s="63">
        <f t="shared" si="846"/>
        <v>0</v>
      </c>
      <c r="JJ31" s="63">
        <f t="shared" si="847"/>
        <v>2</v>
      </c>
      <c r="JK31" s="63">
        <f t="shared" si="848"/>
        <v>1</v>
      </c>
      <c r="JL31" s="63">
        <f t="shared" si="849"/>
        <v>1</v>
      </c>
      <c r="JM31" s="63">
        <f t="shared" si="850"/>
        <v>3</v>
      </c>
      <c r="JN31" s="65">
        <f t="shared" si="851"/>
        <v>1</v>
      </c>
      <c r="JO31" s="65">
        <f t="shared" si="852"/>
        <v>0</v>
      </c>
      <c r="JP31" s="65">
        <f t="shared" si="853"/>
        <v>2</v>
      </c>
      <c r="JQ31" s="65">
        <f t="shared" si="854"/>
        <v>1</v>
      </c>
      <c r="JR31" s="65">
        <f t="shared" si="855"/>
        <v>1</v>
      </c>
      <c r="JS31" s="65">
        <f t="shared" si="856"/>
        <v>2</v>
      </c>
      <c r="JT31" s="65">
        <f t="shared" si="857"/>
        <v>1</v>
      </c>
      <c r="JU31" s="65">
        <f t="shared" si="858"/>
        <v>0</v>
      </c>
      <c r="JV31" s="65">
        <f t="shared" si="859"/>
        <v>1</v>
      </c>
      <c r="JW31" s="65">
        <f t="shared" ref="JW31" si="880">IF(JH30&lt;JH31,6,IF(AND(JH30=JH31,JI30&lt;JI31),7,IF(AND(JH30=JH31,JI30=JI31,JJ30&lt;JJ31),7,IF(AND(JH30=JH31,JI30=JI31,JJ30=JJ31),6))))</f>
        <v>6</v>
      </c>
      <c r="JX31" s="65">
        <f t="shared" ref="JX31" si="881">IF(JH30&gt;JH31,4,IF(AND(JH30=JH31,JI30&gt;JI31),5,IF(AND(JH30=JH31,JI30=JI31,JJ30&gt;JJ31),6,0)))</f>
        <v>0</v>
      </c>
      <c r="JY31" s="9"/>
      <c r="JZ31" s="65">
        <f t="shared" ref="JZ31" si="882">IF(JK30&lt;JK31,6,IF(AND(JK30=JK31,JL30&lt;JL31),7,IF(AND(JK30=JK31,JL30=JL31,JM30&lt;JM31),7,IF(AND(JK30=JK31,JL30=JL31,JM30=JM31),6))))</f>
        <v>6</v>
      </c>
      <c r="KA31" s="65">
        <f t="shared" ref="KA31" si="883">IF(JK30&gt;JK31,4,IF(AND(JK30=JK31,JL30&gt;JL31),5,IF(AND(JK30=JK31,JL30=JL31,JM30&gt;JM31),6,0)))</f>
        <v>0</v>
      </c>
      <c r="KB31" s="9"/>
      <c r="KC31" s="65" t="b">
        <f t="shared" ref="KC31" si="884">IF(JN30&lt;JN31,6,IF(AND(JN30=JN31,JO30&lt;JO31),7,IF(AND(JN30=JN31,JO30=JO31,JP30&lt;JP31),7,IF(AND(JN30=JN31,JO30=JO31,JP30=JP31),6))))</f>
        <v>0</v>
      </c>
      <c r="KD31" s="65">
        <f t="shared" ref="KD31" si="885">IF(JN30&gt;JN31,4,IF(AND(JN30=JN31,JO30&gt;JO31),5,IF(AND(JN30=JN31,JO30=JO31,JP30&gt;JP31),6,0)))</f>
        <v>5</v>
      </c>
      <c r="KF31" s="65">
        <f t="shared" ref="KF31" si="886">IF(JQ30&lt;JQ31,6,IF(AND(JQ30=JQ31,JR30&lt;JR31),7,IF(AND(JQ30=JQ31,JR30=JR31,JS30&lt;JS31),7,IF(AND(JQ30=JQ31,JR30=JR31,JS30=JS31),6))))</f>
        <v>7</v>
      </c>
      <c r="KG31" s="65">
        <f t="shared" ref="KG31" si="887">IF(JQ30&gt;JQ31,4,IF(AND(JQ30=JQ31,JR30&gt;JR31),5,IF(AND(JQ30=JQ31,JR30=JR31,JS30&gt;JS31),6,0)))</f>
        <v>0</v>
      </c>
      <c r="KI31" s="65">
        <f t="shared" ref="KI31" si="888">IF(JT30&lt;JT31,6,IF(AND(JT30=JT31,JU30&lt;JU31),7,IF(AND(JT30=JT31,JU30=JU31,JV30&lt;JV31),7,IF(AND(JT30=JT31,JU30=JU31,JV30=JV31),6))))</f>
        <v>6</v>
      </c>
      <c r="KJ31" s="65">
        <f t="shared" ref="KJ31" si="889">IF(JT30&gt;JT31,4,IF(AND(JT30=JT31,JU30&gt;JU31),5,IF(AND(JT30=JT31,JU30=JU31,JV30&gt;JV31),6,0)))</f>
        <v>0</v>
      </c>
    </row>
    <row r="32" spans="1:296" s="10" customFormat="1" ht="16.5" thickTop="1" thickBot="1" x14ac:dyDescent="0.3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13"/>
      <c r="AA32" s="14"/>
      <c r="AB32" s="13"/>
      <c r="AC32" s="13"/>
      <c r="AD32" s="14"/>
      <c r="AE32" s="13"/>
      <c r="AF32" s="13"/>
      <c r="AG32" s="14"/>
      <c r="AH32" s="13"/>
      <c r="AI32" s="13"/>
      <c r="AJ32" s="14"/>
      <c r="AK32" s="13"/>
      <c r="AL32" s="13"/>
      <c r="AM32" s="14"/>
      <c r="AN32" s="13"/>
      <c r="AO32" s="13"/>
      <c r="AP32" s="14"/>
      <c r="AQ32" s="13"/>
      <c r="AR32" s="13"/>
      <c r="AS32" s="14"/>
      <c r="AT32" s="13"/>
      <c r="AU32" s="13"/>
      <c r="AV32" s="14"/>
      <c r="AW32" s="13"/>
      <c r="AX32" s="13"/>
      <c r="AY32" s="14"/>
      <c r="AZ32" s="13"/>
      <c r="BA32" s="9"/>
      <c r="BB32" s="18"/>
      <c r="BC32" s="18"/>
      <c r="BD32" s="18"/>
      <c r="BE32" s="18"/>
      <c r="BF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  <c r="CS32" s="18"/>
      <c r="CT32" s="18"/>
      <c r="CU32" s="18"/>
      <c r="CV32" s="18"/>
      <c r="CW32" s="18"/>
      <c r="CX32" s="18"/>
      <c r="CY32" s="18"/>
      <c r="CZ32" s="18"/>
      <c r="DA32" s="18"/>
      <c r="DB32" s="18"/>
      <c r="DC32" s="18"/>
      <c r="DD32" s="18"/>
      <c r="DE32" s="18"/>
      <c r="DF32" s="18"/>
      <c r="DG32" s="20"/>
      <c r="DH32" s="20"/>
      <c r="DI32" s="20"/>
      <c r="DJ32" s="20"/>
      <c r="DK32" s="20"/>
      <c r="DL32" s="20"/>
      <c r="DM32" s="20"/>
      <c r="DN32" s="20"/>
      <c r="DO32" s="20"/>
      <c r="DP32" s="20"/>
      <c r="DQ32" s="20"/>
      <c r="DR32" s="20"/>
      <c r="DS32" s="20"/>
      <c r="DT32" s="20"/>
      <c r="DU32" s="20"/>
      <c r="DV32" s="20"/>
      <c r="DW32" s="20"/>
      <c r="DX32" s="20"/>
      <c r="DY32" s="20"/>
      <c r="DZ32" s="20"/>
      <c r="EA32" s="20"/>
      <c r="EB32" s="20"/>
      <c r="EC32" s="20"/>
      <c r="ED32" s="20"/>
      <c r="EE32" s="20"/>
      <c r="EF32" s="20"/>
      <c r="EG32" s="20"/>
      <c r="EH32" s="20"/>
      <c r="EI32" s="20"/>
      <c r="EJ32" s="20"/>
      <c r="EK32" s="20"/>
      <c r="EL32" s="20"/>
      <c r="EM32" s="20"/>
      <c r="EN32" s="20"/>
      <c r="EO32" s="20"/>
      <c r="EP32" s="20"/>
      <c r="EQ32" s="20"/>
      <c r="ER32" s="20"/>
      <c r="ES32" s="20"/>
      <c r="ET32" s="20"/>
      <c r="EU32" s="20"/>
      <c r="EV32" s="20"/>
      <c r="EW32" s="20"/>
      <c r="EX32" s="20"/>
      <c r="EY32" s="20"/>
      <c r="EZ32" s="20"/>
      <c r="FA32" s="20"/>
      <c r="FB32" s="20"/>
      <c r="FC32" s="20"/>
      <c r="FD32" s="20"/>
      <c r="FE32" s="20"/>
      <c r="FF32" s="20"/>
      <c r="FG32" s="20"/>
      <c r="FH32" s="20"/>
      <c r="FI32" s="20"/>
      <c r="FJ32" s="20"/>
      <c r="FK32" s="20"/>
      <c r="FL32" s="20"/>
      <c r="FM32" s="20"/>
      <c r="FN32" s="20"/>
      <c r="FO32" s="20"/>
      <c r="FP32" s="20"/>
      <c r="FQ32" s="20"/>
      <c r="FR32" s="20"/>
      <c r="FS32" s="20"/>
      <c r="FT32" s="20"/>
      <c r="FU32" s="20"/>
      <c r="FV32" s="20"/>
      <c r="FW32" s="20"/>
      <c r="FX32" s="20"/>
      <c r="FY32" s="20"/>
      <c r="FZ32" s="20"/>
      <c r="GA32" s="20"/>
      <c r="GB32" s="20"/>
      <c r="GC32" s="20"/>
      <c r="GD32" s="20"/>
      <c r="GE32" s="20"/>
      <c r="GF32" s="20"/>
      <c r="GG32" s="20"/>
      <c r="GH32" s="20"/>
      <c r="GI32" s="20"/>
      <c r="GJ32" s="20"/>
      <c r="GK32" s="20"/>
      <c r="GL32" s="20"/>
      <c r="GM32" s="20"/>
      <c r="GN32" s="20"/>
      <c r="GO32" s="20"/>
      <c r="GP32" s="20"/>
      <c r="GQ32" s="20"/>
      <c r="GR32" s="20"/>
      <c r="GS32" s="20"/>
      <c r="GT32" s="20"/>
      <c r="GU32" s="20"/>
      <c r="GV32" s="20"/>
      <c r="GW32" s="20"/>
      <c r="GX32" s="20"/>
      <c r="GY32" s="20"/>
      <c r="GZ32" s="20"/>
      <c r="HA32" s="20"/>
      <c r="HC32" s="101" t="s">
        <v>56</v>
      </c>
      <c r="HD32" s="102"/>
      <c r="HE32" s="102"/>
      <c r="HF32" s="102"/>
      <c r="HG32" s="102"/>
      <c r="HH32" s="103"/>
      <c r="HI32" s="59">
        <v>3</v>
      </c>
      <c r="HJ32" s="56"/>
      <c r="HK32" s="56">
        <v>6</v>
      </c>
      <c r="HL32" s="56">
        <v>6</v>
      </c>
      <c r="HM32" s="56"/>
      <c r="HN32" s="56">
        <v>3</v>
      </c>
      <c r="HO32" s="56">
        <v>6</v>
      </c>
      <c r="HP32" s="56"/>
      <c r="HQ32" s="56">
        <v>3</v>
      </c>
      <c r="HR32" s="56" t="s">
        <v>39</v>
      </c>
      <c r="HS32" s="56"/>
      <c r="HT32" s="56" t="s">
        <v>39</v>
      </c>
      <c r="HU32" s="56" t="s">
        <v>39</v>
      </c>
      <c r="HV32" s="56"/>
      <c r="HW32" s="57" t="s">
        <v>39</v>
      </c>
      <c r="HX32" s="18"/>
      <c r="HZ32" s="9">
        <f t="shared" si="781"/>
        <v>1</v>
      </c>
      <c r="IB32" s="9">
        <f t="shared" si="782"/>
        <v>2</v>
      </c>
      <c r="IC32" s="9">
        <f t="shared" si="783"/>
        <v>1</v>
      </c>
      <c r="IF32" s="9">
        <f t="shared" si="784"/>
        <v>0</v>
      </c>
      <c r="IG32" s="24">
        <f t="shared" si="785"/>
        <v>1</v>
      </c>
      <c r="IH32" s="9">
        <f t="shared" si="786"/>
        <v>1</v>
      </c>
      <c r="II32" s="24">
        <f t="shared" si="787"/>
        <v>0</v>
      </c>
      <c r="IJ32" s="9">
        <f t="shared" si="788"/>
        <v>1</v>
      </c>
      <c r="IK32" s="24">
        <f t="shared" si="789"/>
        <v>0</v>
      </c>
      <c r="IL32" s="9">
        <f t="shared" si="790"/>
        <v>0</v>
      </c>
      <c r="IM32" s="24">
        <f t="shared" si="791"/>
        <v>0</v>
      </c>
      <c r="IN32" s="9">
        <f t="shared" si="792"/>
        <v>0</v>
      </c>
      <c r="IO32" s="24">
        <f t="shared" si="793"/>
        <v>0</v>
      </c>
      <c r="IQ32" s="9" t="b">
        <f t="shared" si="794"/>
        <v>0</v>
      </c>
      <c r="IR32" s="24">
        <f t="shared" si="795"/>
        <v>2</v>
      </c>
      <c r="IS32" s="9">
        <f t="shared" si="796"/>
        <v>1</v>
      </c>
      <c r="IT32" s="24" t="b">
        <f t="shared" si="797"/>
        <v>0</v>
      </c>
      <c r="IU32" s="9">
        <f t="shared" si="798"/>
        <v>1</v>
      </c>
      <c r="IV32" s="24" t="b">
        <f t="shared" si="799"/>
        <v>0</v>
      </c>
      <c r="IW32" s="9" t="b">
        <f t="shared" si="800"/>
        <v>0</v>
      </c>
      <c r="IX32" s="24" t="b">
        <f t="shared" si="801"/>
        <v>0</v>
      </c>
      <c r="IY32" s="9" t="b">
        <f t="shared" si="802"/>
        <v>0</v>
      </c>
      <c r="IZ32" s="24" t="b">
        <f t="shared" si="803"/>
        <v>0</v>
      </c>
      <c r="JB32" s="9">
        <f t="shared" si="804"/>
        <v>2</v>
      </c>
      <c r="JC32" s="9">
        <f t="shared" si="805"/>
        <v>1</v>
      </c>
      <c r="JD32" s="9">
        <f t="shared" si="806"/>
        <v>1</v>
      </c>
      <c r="JE32" s="9">
        <f t="shared" si="807"/>
        <v>0</v>
      </c>
      <c r="JF32" s="9">
        <f t="shared" si="808"/>
        <v>0</v>
      </c>
      <c r="JG32" s="9"/>
      <c r="JH32" s="9"/>
      <c r="JI32" s="9"/>
      <c r="JJ32" s="9"/>
      <c r="JK32" s="9"/>
      <c r="JL32" s="9"/>
      <c r="JM32" s="9"/>
      <c r="JN32" s="9"/>
      <c r="JO32" s="9"/>
      <c r="JP32" s="9"/>
      <c r="JQ32" s="9"/>
      <c r="JR32" s="9"/>
      <c r="JS32" s="9"/>
      <c r="JT32" s="9"/>
      <c r="JU32" s="9"/>
      <c r="JV32" s="9"/>
      <c r="JW32" s="9"/>
      <c r="JX32" s="9"/>
      <c r="JY32" s="9"/>
      <c r="JZ32" s="9"/>
      <c r="KA32" s="9"/>
      <c r="KB32" s="9"/>
      <c r="KC32" s="9"/>
    </row>
    <row r="33" spans="1:296" s="10" customFormat="1" ht="16.5" thickTop="1" thickBot="1" x14ac:dyDescent="0.3">
      <c r="A33" s="9"/>
      <c r="B33" s="9" t="str">
        <f>IF('p1'!B34&lt;&gt;"",'p1'!B34,"")</f>
        <v/>
      </c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13"/>
      <c r="AA33" s="14"/>
      <c r="AB33" s="13"/>
      <c r="AC33" s="13"/>
      <c r="AD33" s="14"/>
      <c r="AE33" s="13"/>
      <c r="AF33" s="13"/>
      <c r="AG33" s="14"/>
      <c r="AH33" s="13"/>
      <c r="AI33" s="13"/>
      <c r="AJ33" s="14"/>
      <c r="AK33" s="13"/>
      <c r="AL33" s="13"/>
      <c r="AM33" s="14"/>
      <c r="AN33" s="13"/>
      <c r="AO33" s="13"/>
      <c r="AP33" s="14"/>
      <c r="AQ33" s="13"/>
      <c r="AR33" s="13"/>
      <c r="AS33" s="14"/>
      <c r="AT33" s="13"/>
      <c r="AU33" s="13"/>
      <c r="AV33" s="14"/>
      <c r="AW33" s="13"/>
      <c r="AX33" s="13"/>
      <c r="AY33" s="14"/>
      <c r="AZ33" s="13"/>
      <c r="BA33" s="9"/>
      <c r="BB33" s="18"/>
      <c r="BC33" s="18"/>
      <c r="BD33" s="18"/>
      <c r="BE33" s="18"/>
      <c r="BF33" s="18"/>
      <c r="DG33" s="12"/>
      <c r="DH33" s="12"/>
      <c r="DI33" s="12"/>
      <c r="DJ33" s="12"/>
      <c r="DK33" s="12"/>
      <c r="DL33" s="12"/>
      <c r="DM33" s="12"/>
      <c r="DN33" s="12"/>
      <c r="DO33" s="12"/>
      <c r="DP33" s="12"/>
      <c r="DQ33" s="12"/>
      <c r="DR33" s="12"/>
      <c r="DS33" s="12"/>
      <c r="DT33" s="12"/>
      <c r="DU33" s="12"/>
      <c r="DV33" s="12"/>
      <c r="DW33" s="12"/>
      <c r="DX33" s="12"/>
      <c r="DY33" s="12"/>
      <c r="DZ33" s="50"/>
      <c r="EA33" s="50"/>
      <c r="EB33" s="50"/>
      <c r="EC33" s="50"/>
      <c r="ED33" s="50"/>
      <c r="EE33" s="50"/>
      <c r="EF33" s="50"/>
      <c r="EG33" s="50"/>
      <c r="EH33" s="50"/>
      <c r="EI33" s="12"/>
      <c r="EJ33" s="12"/>
      <c r="EK33" s="12"/>
      <c r="EL33" s="12"/>
      <c r="EM33" s="12"/>
      <c r="EN33" s="12"/>
      <c r="EO33" s="12"/>
      <c r="EP33" s="12"/>
      <c r="EQ33" s="12"/>
      <c r="ER33" s="12"/>
      <c r="ES33" s="12"/>
      <c r="ET33" s="12"/>
      <c r="EU33" s="12"/>
      <c r="EV33" s="12"/>
      <c r="EW33" s="12"/>
      <c r="EX33" s="12"/>
      <c r="EY33" s="12"/>
      <c r="EZ33" s="12"/>
      <c r="FA33" s="12"/>
      <c r="FB33" s="12"/>
      <c r="FC33" s="12"/>
      <c r="FD33" s="12"/>
      <c r="FE33" s="12"/>
      <c r="FF33" s="12"/>
      <c r="FG33" s="12"/>
      <c r="FH33" s="12"/>
      <c r="FI33" s="12"/>
      <c r="FJ33" s="12"/>
      <c r="FK33" s="11"/>
      <c r="FL33" s="11"/>
      <c r="FM33" s="11"/>
      <c r="FO33" s="12"/>
      <c r="FP33" s="12"/>
      <c r="FQ33" s="12"/>
      <c r="FR33" s="12"/>
      <c r="FS33" s="12"/>
      <c r="FT33" s="12"/>
      <c r="FU33" s="12"/>
      <c r="FV33" s="12"/>
      <c r="FW33" s="12"/>
      <c r="FX33" s="12"/>
      <c r="FY33" s="12"/>
      <c r="FZ33" s="12"/>
      <c r="GA33" s="12"/>
      <c r="GB33" s="12"/>
      <c r="GC33" s="12"/>
      <c r="GD33" s="12"/>
      <c r="GE33" s="12"/>
      <c r="GF33" s="12"/>
      <c r="GG33" s="12"/>
      <c r="GH33" s="12"/>
      <c r="GI33" s="12"/>
      <c r="GJ33" s="12"/>
      <c r="GK33" s="12"/>
      <c r="GL33" s="12"/>
      <c r="GM33" s="12"/>
      <c r="GN33" s="12"/>
      <c r="GO33" s="12"/>
      <c r="GP33" s="12"/>
      <c r="GQ33" s="12"/>
      <c r="GR33" s="12"/>
      <c r="GS33" s="12"/>
      <c r="GT33" s="12"/>
      <c r="GU33" s="12"/>
      <c r="GV33" s="62"/>
      <c r="GW33" s="62"/>
      <c r="GX33" s="62"/>
      <c r="GY33" s="62"/>
      <c r="GZ33" s="62"/>
      <c r="HA33" s="62"/>
      <c r="HI33" s="96">
        <v>1</v>
      </c>
      <c r="HJ33" s="96"/>
      <c r="HK33" s="96"/>
      <c r="HL33" s="96">
        <v>2</v>
      </c>
      <c r="HM33" s="96"/>
      <c r="HN33" s="96"/>
      <c r="HO33" s="96">
        <v>3</v>
      </c>
      <c r="HP33" s="96"/>
      <c r="HQ33" s="96"/>
      <c r="HR33" s="96">
        <v>4</v>
      </c>
      <c r="HS33" s="96"/>
      <c r="HT33" s="96"/>
      <c r="HU33" s="96">
        <v>5</v>
      </c>
      <c r="HV33" s="96"/>
      <c r="HW33" s="96"/>
      <c r="HX33" s="18"/>
      <c r="IG33" s="12"/>
      <c r="IH33" s="12"/>
      <c r="II33" s="12"/>
      <c r="IR33" s="12"/>
      <c r="IS33" s="12"/>
      <c r="IT33" s="12"/>
      <c r="IU33" s="12"/>
      <c r="IV33" s="12"/>
      <c r="IW33" s="12"/>
    </row>
    <row r="34" spans="1:296" s="10" customFormat="1" ht="15.75" thickTop="1" x14ac:dyDescent="0.25">
      <c r="A34" s="3" t="s">
        <v>4</v>
      </c>
      <c r="B34" s="9" t="str">
        <f>IF('p1'!B35&lt;&gt;"",'p1'!B35,"")</f>
        <v>Jack Boss</v>
      </c>
      <c r="C34" s="9">
        <f>VALUE(MID('p1'!C35,1,1))</f>
        <v>6</v>
      </c>
      <c r="D34" s="9">
        <f>VALUE(MID('p1'!C35,2,1))</f>
        <v>4</v>
      </c>
      <c r="E34" s="9">
        <f>VALUE(MID('p1'!C35,3,1))</f>
        <v>4</v>
      </c>
      <c r="F34" s="9">
        <f>VALUE(MID('p1'!C35,4,1))</f>
        <v>6</v>
      </c>
      <c r="G34" s="9">
        <f>VALUE(MID('p1'!C35,5,1))</f>
        <v>4</v>
      </c>
      <c r="H34" s="9">
        <f>VALUE(MID('p1'!C35,6,1))</f>
        <v>6</v>
      </c>
      <c r="I34" s="9">
        <f>VALUE(MID('p1'!C35,7,1))</f>
        <v>0</v>
      </c>
      <c r="J34" s="9">
        <f>VALUE(MID('p1'!C35,8,1))</f>
        <v>0</v>
      </c>
      <c r="K34" s="9">
        <f>VALUE(MID('p1'!C35,9,1))</f>
        <v>0</v>
      </c>
      <c r="L34" s="9">
        <f>VALUE(MID('p1'!C35,10,1))</f>
        <v>0</v>
      </c>
      <c r="M34" s="9">
        <f>VALUE(MID('p1'!C35,12,1))</f>
        <v>4</v>
      </c>
      <c r="N34" s="9">
        <f>VALUE(MID('p1'!C35,13,1))</f>
        <v>6</v>
      </c>
      <c r="O34" s="9">
        <f>VALUE(MID('p1'!C35,14,1))</f>
        <v>6</v>
      </c>
      <c r="P34" s="9">
        <f>VALUE(MID('p1'!C35,15,1))</f>
        <v>4</v>
      </c>
      <c r="Q34" s="9">
        <f>VALUE(MID('p1'!C35,16,1))</f>
        <v>4</v>
      </c>
      <c r="R34" s="9">
        <f>VALUE(MID('p1'!C35,17,1))</f>
        <v>6</v>
      </c>
      <c r="S34" s="9">
        <f>VALUE(MID('p1'!C35,18,1))</f>
        <v>4</v>
      </c>
      <c r="T34" s="9">
        <f>VALUE(MID('p1'!C35,19,1))</f>
        <v>6</v>
      </c>
      <c r="U34" s="9">
        <f>VALUE(MID('p1'!C35,20,1))</f>
        <v>0</v>
      </c>
      <c r="V34" s="9">
        <f>VALUE(MID('p1'!C35,21,1))</f>
        <v>0</v>
      </c>
      <c r="W34" s="9">
        <f>VALUE(MID('p1'!C35,23,1))</f>
        <v>4</v>
      </c>
      <c r="X34" s="9">
        <f>VALUE(MID('p1'!C35,24,1))</f>
        <v>6</v>
      </c>
      <c r="Y34" s="9">
        <f>VALUE(MID('p1'!C35,25,1))</f>
        <v>6</v>
      </c>
      <c r="Z34" s="13">
        <f>VALUE(MID('p1'!C35,26,1))</f>
        <v>4</v>
      </c>
      <c r="AA34" s="14">
        <f>VALUE(MID('p1'!C35,27,1))</f>
        <v>6</v>
      </c>
      <c r="AB34" s="13">
        <f>VALUE(MID('p1'!C35,28,1))</f>
        <v>4</v>
      </c>
      <c r="AC34" s="13">
        <f>VALUE(MID('p1'!C35,29,1))</f>
        <v>0</v>
      </c>
      <c r="AD34" s="14">
        <f>VALUE(MID('p1'!C35,30,1))</f>
        <v>0</v>
      </c>
      <c r="AE34" s="13">
        <f>VALUE(MID('p1'!C35,31,1))</f>
        <v>0</v>
      </c>
      <c r="AF34" s="13">
        <f>VALUE(MID('p1'!C35,32,1))</f>
        <v>0</v>
      </c>
      <c r="AG34" s="14">
        <f>VALUE(MID('p1'!C35,34,1))</f>
        <v>6</v>
      </c>
      <c r="AH34" s="13">
        <f>VALUE(MID('p1'!C35,35,1))</f>
        <v>4</v>
      </c>
      <c r="AI34" s="13">
        <f>VALUE(MID('p1'!C35,36,1))</f>
        <v>4</v>
      </c>
      <c r="AJ34" s="14">
        <f>VALUE(MID('p1'!C35,37,1))</f>
        <v>6</v>
      </c>
      <c r="AK34" s="13">
        <f>VALUE(MID('p1'!C35,38,1))</f>
        <v>4</v>
      </c>
      <c r="AL34" s="13">
        <f>VALUE(MID('p1'!C35,39,1))</f>
        <v>6</v>
      </c>
      <c r="AM34" s="14">
        <f>VALUE(MID('p1'!C35,40,1))</f>
        <v>4</v>
      </c>
      <c r="AN34" s="13">
        <f>VALUE(MID('p1'!C35,41,1))</f>
        <v>6</v>
      </c>
      <c r="AO34" s="13">
        <f>VALUE(MID('p1'!C35,42,1))</f>
        <v>0</v>
      </c>
      <c r="AP34" s="14">
        <f>VALUE(MID('p1'!C35,43,1))</f>
        <v>0</v>
      </c>
      <c r="AQ34" s="13">
        <f>VALUE(MID('p1'!C35,45,1))</f>
        <v>4</v>
      </c>
      <c r="AR34" s="13">
        <f>VALUE(MID('p1'!C35,46,1))</f>
        <v>6</v>
      </c>
      <c r="AS34" s="14">
        <f>VALUE(MID('p1'!C35,47,1))</f>
        <v>4</v>
      </c>
      <c r="AT34" s="13">
        <f>VALUE(MID('p1'!C35,48,1))</f>
        <v>6</v>
      </c>
      <c r="AU34" s="13">
        <f>VALUE(MID('p1'!C35,49,1))</f>
        <v>0</v>
      </c>
      <c r="AV34" s="14">
        <f>VALUE(MID('p1'!C35,50,1))</f>
        <v>0</v>
      </c>
      <c r="AW34" s="13">
        <f>VALUE(MID('p1'!C35,51,1))</f>
        <v>0</v>
      </c>
      <c r="AX34" s="13">
        <f>VALUE(MID('p1'!C35,52,1))</f>
        <v>0</v>
      </c>
      <c r="AY34" s="14">
        <f>VALUE(MID('p1'!C35,53,1))</f>
        <v>0</v>
      </c>
      <c r="AZ34" s="13">
        <f>VALUE(MID('p1'!C35,54,1))</f>
        <v>0</v>
      </c>
      <c r="BA34" s="9"/>
      <c r="BB34" s="15">
        <f t="shared" ref="BB34:BB35" si="890">SUMIF(JW34:JX34,"&gt;0",JW34:JX34)</f>
        <v>7</v>
      </c>
      <c r="BC34" s="16">
        <f t="shared" ref="BC34:BC35" si="891">SUMIF(JZ34:KA34,"&gt;0",JZ34:KA34)</f>
        <v>6</v>
      </c>
      <c r="BD34" s="45">
        <f t="shared" ref="BD34:BD35" si="892">SUMIF(KC34:KD34,"&gt;0",KC34:KD34)</f>
        <v>6</v>
      </c>
      <c r="BE34" s="45">
        <f t="shared" ref="BE34:BE35" si="893">SUMIF(KF34:KG34,"&gt;0",KF34:KG34)</f>
        <v>6</v>
      </c>
      <c r="BF34" s="17">
        <f t="shared" ref="BF34:BF35" si="894">SUMIF(KI34:KJ34,"&gt;0",KI34:KJ34)</f>
        <v>6</v>
      </c>
      <c r="BH34" s="18">
        <f t="shared" ref="BH34:BH35" si="895">IF(C34&gt;D34,1,0)</f>
        <v>1</v>
      </c>
      <c r="BI34" s="18">
        <f t="shared" ref="BI34:BI35" si="896">IF(E34&gt;F34,1,0)</f>
        <v>0</v>
      </c>
      <c r="BJ34" s="18">
        <f t="shared" ref="BJ34:BJ35" si="897">IF(G34&gt;H34,1,0)</f>
        <v>0</v>
      </c>
      <c r="BK34" s="18">
        <f t="shared" ref="BK34:BK35" si="898">IF(I34&gt;J34,1,0)</f>
        <v>0</v>
      </c>
      <c r="BL34" s="18">
        <f t="shared" ref="BL34:BL35" si="899">IF(K34&gt;L34,1,0)</f>
        <v>0</v>
      </c>
      <c r="BM34" s="18">
        <f t="shared" ref="BM34:BM35" si="900">IF(C34&lt;D34,1,0)</f>
        <v>0</v>
      </c>
      <c r="BN34" s="18">
        <f t="shared" ref="BN34:BN35" si="901">IF(E34&lt;F34,1,0)</f>
        <v>1</v>
      </c>
      <c r="BO34" s="18">
        <f t="shared" ref="BO34:BO35" si="902">IF(G34&lt;H34,1,0)</f>
        <v>1</v>
      </c>
      <c r="BP34" s="18">
        <f t="shared" ref="BP34:BP35" si="903">IF(I34&lt;J34,1,0)</f>
        <v>0</v>
      </c>
      <c r="BQ34" s="18">
        <f t="shared" ref="BQ34:BQ35" si="904">IF(K34&lt;L34,1,0)</f>
        <v>0</v>
      </c>
      <c r="BR34" s="18">
        <f t="shared" ref="BR34:BR35" si="905">IF(M34&gt;N34,1,0)</f>
        <v>0</v>
      </c>
      <c r="BS34" s="18">
        <f t="shared" ref="BS34:BS35" si="906">IF(O34&gt;P34,1,0)</f>
        <v>1</v>
      </c>
      <c r="BT34" s="18">
        <f t="shared" ref="BT34:BT35" si="907">IF(Q34&gt;R34,1,0)</f>
        <v>0</v>
      </c>
      <c r="BU34" s="18">
        <f t="shared" ref="BU34:BU35" si="908">IF(S34&gt;T34,1,0)</f>
        <v>0</v>
      </c>
      <c r="BV34" s="18">
        <f t="shared" ref="BV34:BV35" si="909">IF(U34&gt;V34,1,0)</f>
        <v>0</v>
      </c>
      <c r="BW34" s="18">
        <f t="shared" ref="BW34:BW35" si="910">IF(M34&lt;N34,1,0)</f>
        <v>1</v>
      </c>
      <c r="BX34" s="18">
        <f t="shared" ref="BX34:BX35" si="911">IF(O34&lt;P34,1,0)</f>
        <v>0</v>
      </c>
      <c r="BY34" s="18">
        <f t="shared" ref="BY34:BY35" si="912">IF(Q34&lt;R34,1,0)</f>
        <v>1</v>
      </c>
      <c r="BZ34" s="18">
        <f t="shared" ref="BZ34:BZ35" si="913">IF(S34&lt;T34,1,0)</f>
        <v>1</v>
      </c>
      <c r="CA34" s="18">
        <f t="shared" ref="CA34:CA35" si="914">IF(U34&lt;V34,1,0)</f>
        <v>0</v>
      </c>
      <c r="CB34" s="18">
        <f t="shared" ref="CB34:CB35" si="915">IF(W34&gt;X34,1,0)</f>
        <v>0</v>
      </c>
      <c r="CC34" s="18">
        <f t="shared" ref="CC34:CC35" si="916">IF(Y34&gt;Z34,1,0)</f>
        <v>1</v>
      </c>
      <c r="CD34" s="18">
        <f t="shared" ref="CD34:CD35" si="917">IF(AA34&gt;AB34,1,0)</f>
        <v>1</v>
      </c>
      <c r="CE34" s="18">
        <f t="shared" ref="CE34:CE35" si="918">IF(AC34&gt;AD34,1,0)</f>
        <v>0</v>
      </c>
      <c r="CF34" s="18">
        <f t="shared" ref="CF34:CF35" si="919">IF(AE34&gt;AF34,1,0)</f>
        <v>0</v>
      </c>
      <c r="CG34" s="18">
        <f t="shared" ref="CG34:CG35" si="920">IF(W34&lt;X34,1,0)</f>
        <v>1</v>
      </c>
      <c r="CH34" s="18">
        <f t="shared" ref="CH34:CH35" si="921">IF(Y34&lt;Z34,1,0)</f>
        <v>0</v>
      </c>
      <c r="CI34" s="18">
        <f t="shared" ref="CI34:CI35" si="922">IF(AA34&lt;AB34,1,0)</f>
        <v>0</v>
      </c>
      <c r="CJ34" s="18">
        <f t="shared" ref="CJ34:CJ35" si="923">IF(AC34&lt;AD34,1,0)</f>
        <v>0</v>
      </c>
      <c r="CK34" s="18">
        <f t="shared" ref="CK34:CK35" si="924">IF(AE34&lt;AF34,1,0)</f>
        <v>0</v>
      </c>
      <c r="CL34" s="18">
        <f t="shared" ref="CL34:CL35" si="925">IF(AG34&gt;AH34,1,0)</f>
        <v>1</v>
      </c>
      <c r="CM34" s="18">
        <f t="shared" ref="CM34:CM35" si="926">IF(AI34&gt;AJ34,1,0)</f>
        <v>0</v>
      </c>
      <c r="CN34" s="18">
        <f t="shared" ref="CN34:CN35" si="927">IF(AK34&gt;AL34,1,0)</f>
        <v>0</v>
      </c>
      <c r="CO34" s="18">
        <f t="shared" ref="CO34:CO35" si="928">IF(AM34&gt;AN34,1,0)</f>
        <v>0</v>
      </c>
      <c r="CP34" s="18">
        <f t="shared" ref="CP34:CP35" si="929">IF(AO34&gt;AP34,1,0)</f>
        <v>0</v>
      </c>
      <c r="CQ34" s="18">
        <f t="shared" ref="CQ34:CQ35" si="930">IF(AG34&lt;AH34,1,0)</f>
        <v>0</v>
      </c>
      <c r="CR34" s="18">
        <f t="shared" ref="CR34:CR35" si="931">IF(AI34&lt;AJ34,1,0)</f>
        <v>1</v>
      </c>
      <c r="CS34" s="18">
        <f t="shared" ref="CS34:CS35" si="932">IF(AK34&lt;AL34,1,0)</f>
        <v>1</v>
      </c>
      <c r="CT34" s="18">
        <f t="shared" ref="CT34:CT35" si="933">IF(AM34&lt;AN34,1,0)</f>
        <v>1</v>
      </c>
      <c r="CU34" s="18">
        <f t="shared" ref="CU34:CU35" si="934">IF(AO34&lt;AP34,1,0)</f>
        <v>0</v>
      </c>
      <c r="CV34" s="18">
        <f t="shared" ref="CV34:CV35" si="935">IF(AQ34&gt;AR34,1,0)</f>
        <v>0</v>
      </c>
      <c r="CW34" s="18">
        <f t="shared" ref="CW34:CW35" si="936">IF(AS34&gt;AT34,1,0)</f>
        <v>0</v>
      </c>
      <c r="CX34" s="18">
        <f t="shared" ref="CX34:CX35" si="937">IF(AU34&gt;AV34,1,0)</f>
        <v>0</v>
      </c>
      <c r="CY34" s="18">
        <f t="shared" ref="CY34:CY35" si="938">IF(AW34&gt;AX34,1,0)</f>
        <v>0</v>
      </c>
      <c r="CZ34" s="18">
        <f t="shared" ref="CZ34:CZ35" si="939">IF(AY34&gt;AZ34,1,0)</f>
        <v>0</v>
      </c>
      <c r="DA34" s="18">
        <f t="shared" ref="DA34:DA35" si="940">IF(AQ34&lt;AR34,1,0)</f>
        <v>1</v>
      </c>
      <c r="DB34" s="18">
        <f t="shared" ref="DB34:DB35" si="941">IF(AS34&lt;AT34,1,0)</f>
        <v>1</v>
      </c>
      <c r="DC34" s="18">
        <f t="shared" ref="DC34:DC35" si="942">IF(AU34&lt;AV34,1,0)</f>
        <v>0</v>
      </c>
      <c r="DD34" s="18">
        <f t="shared" ref="DD34:DD35" si="943">IF(AW34&lt;AX34,1,0)</f>
        <v>0</v>
      </c>
      <c r="DE34" s="18">
        <f t="shared" ref="DE34:DE35" si="944">IF(AY34&lt;AZ34,1,0)</f>
        <v>0</v>
      </c>
      <c r="DF34" s="18"/>
      <c r="DG34" s="20">
        <f t="shared" ref="DG34:DG35" si="945">IF(DM34&gt;DN34,1,IF(DM34&lt;DN34,2,IF(DM34=DN34,"ng")))</f>
        <v>2</v>
      </c>
      <c r="DH34" s="20">
        <f t="shared" ref="DH34:DH35" si="946">IF(DO34&gt;DP34,1,IF(DO34&lt;DP34,2,IF(DO34=DP34,"ng")))</f>
        <v>2</v>
      </c>
      <c r="DI34" s="20">
        <f t="shared" ref="DI34:DI35" si="947">IF(DQ34&gt;DR34,1,IF(DQ34&lt;DR34,2,IF(DQ34=DR34,"ng")))</f>
        <v>1</v>
      </c>
      <c r="DJ34" s="20">
        <f t="shared" ref="DJ34:DJ35" si="948">IF(DS34&gt;DT34,1,IF(DS34&lt;DT34,2,IF(DS34=DT34,"ng")))</f>
        <v>2</v>
      </c>
      <c r="DK34" s="20">
        <f t="shared" ref="DK34:DK35" si="949">IF(DU34&gt;DV34,1,IF(DU34&lt;DV34,2,IF(DU34=DV34,"ng")))</f>
        <v>2</v>
      </c>
      <c r="DL34" s="20"/>
      <c r="DM34" s="20">
        <f t="shared" ref="DM34:DM35" si="950">SUMIF(BH34:BL34,"&gt;0",BH34:BL34)</f>
        <v>1</v>
      </c>
      <c r="DN34" s="20">
        <f t="shared" ref="DN34:DN35" si="951">SUMIF(BM34:BQ34,"&gt;0",BM34:BQ34)</f>
        <v>2</v>
      </c>
      <c r="DO34" s="20">
        <f t="shared" ref="DO34:DO35" si="952">SUMIF(BR34:BV34,"&gt;0",BR34:BV34)</f>
        <v>1</v>
      </c>
      <c r="DP34" s="20">
        <f t="shared" ref="DP34:DP35" si="953">SUMIF(BW34:CA34,"&gt;0",BW34:CA34)</f>
        <v>3</v>
      </c>
      <c r="DQ34" s="20">
        <f t="shared" ref="DQ34:DQ35" si="954">SUMIF(CB34:CF34,"&gt;0",CB34:CF34)</f>
        <v>2</v>
      </c>
      <c r="DR34" s="20">
        <f t="shared" ref="DR34:DR35" si="955">SUMIF(CG34:CK34,"&gt;0",CG34:CK34)</f>
        <v>1</v>
      </c>
      <c r="DS34" s="20">
        <f t="shared" ref="DS34:DS35" si="956">SUMIF(CL34:CP34,"&gt;0",CL34:CP34)</f>
        <v>1</v>
      </c>
      <c r="DT34" s="20">
        <f t="shared" ref="DT34:DT35" si="957">SUMIF(CQ34:CU34,"&gt;0",CQ34:CU34)</f>
        <v>3</v>
      </c>
      <c r="DU34" s="20">
        <f t="shared" ref="DU34:DU35" si="958">SUMIF(CV34:CZ34,"&gt;0",CV34:CZ34)</f>
        <v>0</v>
      </c>
      <c r="DV34" s="20">
        <f t="shared" ref="DV34:DV35" si="959">SUMIF(DA34:DE34,"&gt;0",DA34:DE34)</f>
        <v>2</v>
      </c>
      <c r="DW34" s="20"/>
      <c r="DX34" s="20">
        <f t="shared" ref="DX34:DX35" si="960">IF(C34&gt;D34,1,3)</f>
        <v>1</v>
      </c>
      <c r="DY34" s="20">
        <f t="shared" ref="DY34:DY35" si="961">IF(C34&lt;D34,2,3)</f>
        <v>3</v>
      </c>
      <c r="DZ34" s="20">
        <f t="shared" ref="DZ34:DZ35" si="962">IF(E34&gt;F34,1,3)</f>
        <v>3</v>
      </c>
      <c r="EA34" s="20">
        <f t="shared" ref="EA34:EA35" si="963">IF(E34&lt;F34,2,3)</f>
        <v>2</v>
      </c>
      <c r="EB34" s="20">
        <f t="shared" ref="EB34:EB35" si="964">IF(G34&gt;H34,1,3)</f>
        <v>3</v>
      </c>
      <c r="EC34" s="20">
        <f t="shared" ref="EC34:EC35" si="965">IF(G34&lt;H34,2,3)</f>
        <v>2</v>
      </c>
      <c r="ED34" s="20">
        <f t="shared" ref="ED34:ED35" si="966">IF(I34&gt;J34,1,3)</f>
        <v>3</v>
      </c>
      <c r="EE34" s="20">
        <f t="shared" ref="EE34:EE35" si="967">IF(I34&lt;J34,2,3)</f>
        <v>3</v>
      </c>
      <c r="EF34" s="20">
        <f t="shared" ref="EF34:EF35" si="968">IF(K34&gt;L34,1,3)</f>
        <v>3</v>
      </c>
      <c r="EG34" s="20">
        <f t="shared" ref="EG34:EG35" si="969">IF(K34&lt;L34,2,3)</f>
        <v>3</v>
      </c>
      <c r="EH34" s="20">
        <f t="shared" ref="EH34:EH35" si="970">IF(M34&gt;N34,1,3)</f>
        <v>3</v>
      </c>
      <c r="EI34" s="20">
        <f t="shared" ref="EI34:EI35" si="971">IF(M34&lt;N34,2,3)</f>
        <v>2</v>
      </c>
      <c r="EJ34" s="20">
        <f t="shared" ref="EJ34:EJ35" si="972">IF(O34&gt;P34,1,3)</f>
        <v>1</v>
      </c>
      <c r="EK34" s="20">
        <f t="shared" ref="EK34:EK35" si="973">IF(O34&lt;P34,2,3)</f>
        <v>3</v>
      </c>
      <c r="EL34" s="20">
        <f t="shared" ref="EL34:EL35" si="974">IF(Q34&gt;R34,1,3)</f>
        <v>3</v>
      </c>
      <c r="EM34" s="20">
        <f t="shared" ref="EM34:EM35" si="975">IF(Q34&lt;R34,2,3)</f>
        <v>2</v>
      </c>
      <c r="EN34" s="20">
        <f t="shared" ref="EN34:EN35" si="976">IF(S34&gt;T34,1,3)</f>
        <v>3</v>
      </c>
      <c r="EO34" s="20">
        <f t="shared" ref="EO34:EO35" si="977">IF(S34&lt;T34,2,3)</f>
        <v>2</v>
      </c>
      <c r="EP34" s="20">
        <f t="shared" ref="EP34:EP35" si="978">IF(U34&gt;V34,1,3)</f>
        <v>3</v>
      </c>
      <c r="EQ34" s="20">
        <f t="shared" ref="EQ34:EQ35" si="979">IF(U34&lt;V34,2,3)</f>
        <v>3</v>
      </c>
      <c r="ER34" s="20">
        <f t="shared" ref="ER34:ER35" si="980">IF(W34&gt;X34,1,3)</f>
        <v>3</v>
      </c>
      <c r="ES34" s="20">
        <f t="shared" ref="ES34:ES35" si="981">IF(W34&lt;X34,2,3)</f>
        <v>2</v>
      </c>
      <c r="ET34" s="20">
        <f t="shared" ref="ET34:ET35" si="982">IF(Y34&gt;Z34,1,3)</f>
        <v>1</v>
      </c>
      <c r="EU34" s="20">
        <f t="shared" ref="EU34:EU35" si="983">IF(Y34&lt;Z34,2,3)</f>
        <v>3</v>
      </c>
      <c r="EV34" s="20">
        <f t="shared" ref="EV34:EV35" si="984">IF(AA34&gt;AB34,1,3)</f>
        <v>1</v>
      </c>
      <c r="EW34" s="20">
        <f t="shared" ref="EW34:EW35" si="985">IF(AA34&lt;AB34,2,3)</f>
        <v>3</v>
      </c>
      <c r="EX34" s="20">
        <f t="shared" ref="EX34:EX35" si="986">IF(AC34&gt;AD34,1,3)</f>
        <v>3</v>
      </c>
      <c r="EY34" s="20">
        <f t="shared" ref="EY34:EY35" si="987">IF(AC34&lt;AD34,2,3)</f>
        <v>3</v>
      </c>
      <c r="EZ34" s="20">
        <f t="shared" ref="EZ34:EZ35" si="988">IF(AE34&gt;AF34,1,3)</f>
        <v>3</v>
      </c>
      <c r="FA34" s="20">
        <f t="shared" ref="FA34:FA35" si="989">IF(AE34&lt;AF34,2,3)</f>
        <v>3</v>
      </c>
      <c r="FB34" s="20">
        <f t="shared" ref="FB34:FB35" si="990">IF(AG34&gt;AH34,1,3)</f>
        <v>1</v>
      </c>
      <c r="FC34" s="20">
        <f t="shared" ref="FC34:FC35" si="991">IF(AG34&lt;AH34,2,3)</f>
        <v>3</v>
      </c>
      <c r="FD34" s="20">
        <f t="shared" ref="FD34:FD35" si="992">IF(AI34&gt;AJ34,1,3)</f>
        <v>3</v>
      </c>
      <c r="FE34" s="20">
        <f t="shared" ref="FE34:FE35" si="993">IF(AI34&lt;AJ34,2,3)</f>
        <v>2</v>
      </c>
      <c r="FF34" s="20">
        <f t="shared" ref="FF34:FF35" si="994">IF(AK34&gt;AL34,1,3)</f>
        <v>3</v>
      </c>
      <c r="FG34" s="20">
        <f t="shared" ref="FG34:FG35" si="995">IF(AK34&lt;AL34,2,3)</f>
        <v>2</v>
      </c>
      <c r="FH34" s="20">
        <f t="shared" ref="FH34:FH35" si="996">IF(AM34&gt;AN34,1,3)</f>
        <v>3</v>
      </c>
      <c r="FI34" s="20">
        <f t="shared" ref="FI34:FI35" si="997">IF(AM34&lt;AN34,2,3)</f>
        <v>2</v>
      </c>
      <c r="FJ34" s="20">
        <f t="shared" ref="FJ34:FJ35" si="998">IF(AO34&gt;AP34,1,3)</f>
        <v>3</v>
      </c>
      <c r="FK34" s="20">
        <f t="shared" ref="FK34:FK35" si="999">IF(AO34&lt;AP34,2,3)</f>
        <v>3</v>
      </c>
      <c r="FL34" s="20">
        <f t="shared" ref="FL34:FL35" si="1000">IF(AQ34&gt;AR34,1,3)</f>
        <v>3</v>
      </c>
      <c r="FM34" s="20">
        <f t="shared" ref="FM34:FM35" si="1001">IF(AQ34&lt;AR34,2,3)</f>
        <v>2</v>
      </c>
      <c r="FN34" s="20">
        <f t="shared" ref="FN34:FN35" si="1002">IF(AS34&gt;AT34,1,3)</f>
        <v>3</v>
      </c>
      <c r="FO34" s="20">
        <f t="shared" ref="FO34:FO35" si="1003">IF(AS34&lt;AT34,2,3)</f>
        <v>2</v>
      </c>
      <c r="FP34" s="20">
        <f t="shared" ref="FP34:FP35" si="1004">IF(AU34&gt;AV34,1,3)</f>
        <v>3</v>
      </c>
      <c r="FQ34" s="20">
        <f t="shared" ref="FQ34:FQ35" si="1005">IF(AU34&lt;AV34,2,3)</f>
        <v>3</v>
      </c>
      <c r="FR34" s="20">
        <f t="shared" ref="FR34:FR35" si="1006">IF(AW34&gt;AX34,1,3)</f>
        <v>3</v>
      </c>
      <c r="FS34" s="20">
        <f t="shared" ref="FS34:FS35" si="1007">IF(AW34&lt;AX34,2,3)</f>
        <v>3</v>
      </c>
      <c r="FT34" s="20">
        <f t="shared" ref="FT34:FT35" si="1008">IF(AY34&gt;AZ34,1,3)</f>
        <v>3</v>
      </c>
      <c r="FU34" s="20">
        <f t="shared" ref="FU34:FU35" si="1009">IF(AY34&lt;AZ34,2,3)</f>
        <v>3</v>
      </c>
      <c r="FV34" s="20"/>
      <c r="FW34" s="20">
        <f>IF(OR(DX34=$JB$34,DY34=$JB$34),1,0)</f>
        <v>1</v>
      </c>
      <c r="FX34" s="20">
        <f>IF(OR(DZ34=$JC$34,EA34=$JC$34),1,0)</f>
        <v>1</v>
      </c>
      <c r="FY34" s="20">
        <f>IF(OR(EB34=$JD$34,EC34=$JD$34),1,0)</f>
        <v>1</v>
      </c>
      <c r="FZ34" s="20">
        <f>IF(OR(ED34=$JE$34,EE34=$JE$34),1,0)</f>
        <v>0</v>
      </c>
      <c r="GA34" s="20">
        <f>IF(OR(EF34=$JF$34,EG34=$JF$34),1,0)</f>
        <v>0</v>
      </c>
      <c r="GB34" s="20">
        <f>IF(OR(EH34=$JB$35,EI34=$JB$35),1,0)</f>
        <v>0</v>
      </c>
      <c r="GC34" s="20">
        <f>IF(OR(EJ34=$JC$35,EK34=$JC$35),1,0)</f>
        <v>1</v>
      </c>
      <c r="GD34" s="20">
        <f>IF(OR(EL34=$JD$35,EM34=$JD$35),1,0)</f>
        <v>0</v>
      </c>
      <c r="GE34" s="20">
        <f>IF(OR(EN34=$JE$35,EO34=$JE$35),1,0)</f>
        <v>0</v>
      </c>
      <c r="GF34" s="20">
        <f>IF(OR(EP34=$JF$35,EQ34=$JF$35),1,0)</f>
        <v>0</v>
      </c>
      <c r="GG34" s="20">
        <f>IF(OR(ER34=$JB$36,ES34=$JB$36),1,0)</f>
        <v>0</v>
      </c>
      <c r="GH34" s="20">
        <f>IF(OR(ET34=$JC$36,EU34=$JC$36),1,0)</f>
        <v>1</v>
      </c>
      <c r="GI34" s="20">
        <f>IF(OR(EV34=$JD$36,EW34=$JD$36),1,0)</f>
        <v>0</v>
      </c>
      <c r="GJ34" s="20">
        <f>IF(OR(EX34=$JE$36,EY34=$JE$36),1,0)</f>
        <v>0</v>
      </c>
      <c r="GK34" s="20">
        <f>IF(OR(EZ34=$JF$36,FA34=$JF$36),1,0)</f>
        <v>0</v>
      </c>
      <c r="GL34" s="20">
        <f>IF(OR(FB34=$JB$37,FC34=$JB$37),1,0)</f>
        <v>1</v>
      </c>
      <c r="GM34" s="20">
        <f>IF(OR(FD34=$JC$37,FE34=$JC$37),1,0)</f>
        <v>1</v>
      </c>
      <c r="GN34" s="20">
        <f>IF(OR(FF34=$JD$37,FG34=$JD$37),1,0)</f>
        <v>1</v>
      </c>
      <c r="GO34" s="20">
        <f>IF(OR(FH34=$JE$37,FI34=$JE$37),1,0)</f>
        <v>1</v>
      </c>
      <c r="GP34" s="20">
        <f>IF(OR(FJ34=$JF$37,FK34=$JF$37),1,0)</f>
        <v>0</v>
      </c>
      <c r="GQ34" s="20">
        <f>IF(OR(FL34=$JB$38,FM34=$JB$38),1,0)</f>
        <v>0</v>
      </c>
      <c r="GR34" s="20">
        <f>IF(OR(FN34=$JC$38,FO34=$JC$38),1,0)</f>
        <v>1</v>
      </c>
      <c r="GS34" s="20">
        <f>IF(OR(FP34=$JD$38,FQ34=$JD$38),1,0)</f>
        <v>0</v>
      </c>
      <c r="GT34" s="20">
        <f>IF(OR(FR34=$JE$38,FS34=$JE$38),1,0)</f>
        <v>0</v>
      </c>
      <c r="GU34" s="20">
        <f>IF(OR(FT34=$JF$38,FU34=$JF$38),1,0)</f>
        <v>0</v>
      </c>
      <c r="GV34" s="20"/>
      <c r="GW34" s="20">
        <f t="shared" ref="GW34:GW35" si="1010">SUMIF(FW34:GA34,"&gt;0",FW34:GA34)</f>
        <v>3</v>
      </c>
      <c r="GX34" s="20">
        <f t="shared" ref="GX34:GX35" si="1011">SUMIF(GB34:GF34,"&gt;0",GB34:GF34)</f>
        <v>1</v>
      </c>
      <c r="GY34" s="20">
        <f t="shared" ref="GY34:GY35" si="1012">SUMIF(GG34:GK34,"&gt;0",GG34:GK34)</f>
        <v>1</v>
      </c>
      <c r="GZ34" s="20">
        <f t="shared" ref="GZ34:GZ35" si="1013">SUMIF(GL34:GP34,"&gt;0",GL34:GP34)</f>
        <v>4</v>
      </c>
      <c r="HA34" s="20">
        <f t="shared" ref="HA34:HA35" si="1014">SUMIF(GQ34:GU34,"&gt;0",GQ34:GU34)</f>
        <v>1</v>
      </c>
      <c r="HC34" s="111" t="s">
        <v>63</v>
      </c>
      <c r="HD34" s="112"/>
      <c r="HE34" s="112"/>
      <c r="HF34" s="112"/>
      <c r="HG34" s="112"/>
      <c r="HH34" s="113"/>
      <c r="HI34" s="21">
        <v>6</v>
      </c>
      <c r="HJ34" s="22"/>
      <c r="HK34" s="22">
        <v>3</v>
      </c>
      <c r="HL34" s="22">
        <v>5</v>
      </c>
      <c r="HM34" s="22"/>
      <c r="HN34" s="22">
        <v>7</v>
      </c>
      <c r="HO34" s="22">
        <v>3</v>
      </c>
      <c r="HP34" s="22"/>
      <c r="HQ34" s="22">
        <v>6</v>
      </c>
      <c r="HR34" s="22" t="s">
        <v>39</v>
      </c>
      <c r="HS34" s="22"/>
      <c r="HT34" s="22" t="s">
        <v>39</v>
      </c>
      <c r="HU34" s="22" t="s">
        <v>39</v>
      </c>
      <c r="HV34" s="22"/>
      <c r="HW34" s="23" t="s">
        <v>39</v>
      </c>
      <c r="HX34" s="61"/>
      <c r="HZ34" s="9">
        <f t="shared" ref="HZ34:HZ38" si="1015">IF(IB34&gt;IC34,1,IF(IB34&lt;IC34,2,IF(IB34=IC34,"ng")))</f>
        <v>2</v>
      </c>
      <c r="IA34" s="9"/>
      <c r="IB34" s="9">
        <f t="shared" ref="IB34:IB38" si="1016">SUM(IF34,IH34,IJ34,IL34,IN34)</f>
        <v>1</v>
      </c>
      <c r="IC34" s="9">
        <f t="shared" ref="IC34:IC38" si="1017">SUM(IG34,II34,IK34,IM34,IO34)</f>
        <v>2</v>
      </c>
      <c r="ID34" s="9"/>
      <c r="IE34" s="9"/>
      <c r="IF34" s="9">
        <f t="shared" ref="IF34:IF38" si="1018">IF(HI34&gt;HK34,1,0)</f>
        <v>1</v>
      </c>
      <c r="IG34" s="24">
        <f t="shared" ref="IG34:IG38" si="1019">IF(HI34&lt;HK34,1,0)</f>
        <v>0</v>
      </c>
      <c r="IH34" s="9">
        <f t="shared" ref="IH34:IH38" si="1020">IF(HL34&gt;HN34,1,0)</f>
        <v>0</v>
      </c>
      <c r="II34" s="24">
        <f t="shared" ref="II34:II38" si="1021">IF(HL34&lt;HN34,1,0)</f>
        <v>1</v>
      </c>
      <c r="IJ34" s="9">
        <f t="shared" ref="IJ34:IJ38" si="1022">IF(HO34&gt;HQ34,1,0)</f>
        <v>0</v>
      </c>
      <c r="IK34" s="24">
        <f t="shared" ref="IK34:IK38" si="1023">IF(HO34&lt;HQ34,1,0)</f>
        <v>1</v>
      </c>
      <c r="IL34" s="9">
        <f t="shared" ref="IL34:IL38" si="1024">IF(HR34&gt;HT34,1,0)</f>
        <v>0</v>
      </c>
      <c r="IM34" s="24">
        <f t="shared" ref="IM34:IM38" si="1025">IF(HR34&lt;HT34,1,0)</f>
        <v>0</v>
      </c>
      <c r="IN34" s="9">
        <f t="shared" ref="IN34:IN38" si="1026">IF(HU34&gt;HW34,1,0)</f>
        <v>0</v>
      </c>
      <c r="IO34" s="24">
        <f t="shared" ref="IO34:IO38" si="1027">IF(HU34&lt;HW34,1,0)</f>
        <v>0</v>
      </c>
      <c r="IP34" s="9"/>
      <c r="IQ34" s="9">
        <f t="shared" ref="IQ34:IQ38" si="1028">IF(HI34&gt;HK34,1)</f>
        <v>1</v>
      </c>
      <c r="IR34" s="24" t="b">
        <f t="shared" ref="IR34:IR38" si="1029">IF(HI34&lt;HK34,2)</f>
        <v>0</v>
      </c>
      <c r="IS34" s="9" t="b">
        <f t="shared" ref="IS34:IS38" si="1030">IF(HL34&gt;HN34,1)</f>
        <v>0</v>
      </c>
      <c r="IT34" s="24">
        <f t="shared" ref="IT34:IT38" si="1031">IF(HL34&lt;HN34,2)</f>
        <v>2</v>
      </c>
      <c r="IU34" s="9" t="b">
        <f t="shared" ref="IU34:IU38" si="1032">IF(HO34&gt;HQ34,1)</f>
        <v>0</v>
      </c>
      <c r="IV34" s="24">
        <f t="shared" ref="IV34:IV38" si="1033">IF(HO34&lt;HQ34,2)</f>
        <v>2</v>
      </c>
      <c r="IW34" s="9" t="b">
        <f t="shared" ref="IW34:IW38" si="1034">IF(HR34&gt;HT34,1)</f>
        <v>0</v>
      </c>
      <c r="IX34" s="24" t="b">
        <f t="shared" ref="IX34:IX38" si="1035">IF(HR34&lt;HT34,2)</f>
        <v>0</v>
      </c>
      <c r="IY34" s="9" t="b">
        <f t="shared" ref="IY34:IY38" si="1036">IF(HU34&gt;HW34,1)</f>
        <v>0</v>
      </c>
      <c r="IZ34" s="24" t="b">
        <f t="shared" ref="IZ34:IZ38" si="1037">IF(HU34&lt;HW34,2)</f>
        <v>0</v>
      </c>
      <c r="JA34" s="9"/>
      <c r="JB34" s="9">
        <f t="shared" ref="JB34:JB38" si="1038">SUMIF(IQ34:IR34,"&gt;0",IQ34:IR34)</f>
        <v>1</v>
      </c>
      <c r="JC34" s="9">
        <f t="shared" ref="JC34:JC38" si="1039">SUMIF(IS34:IT34,"&gt;0",IS34:IT34)</f>
        <v>2</v>
      </c>
      <c r="JD34" s="9">
        <f t="shared" ref="JD34:JD38" si="1040">SUMIF(IU34:IV34,"&gt;0",IU34:IV34)</f>
        <v>2</v>
      </c>
      <c r="JE34" s="9">
        <f t="shared" ref="JE34:JE38" si="1041">SUMIF(IW34:IX34,"&gt;0",IW34:IX34)</f>
        <v>0</v>
      </c>
      <c r="JF34" s="9">
        <f t="shared" ref="JF34:JF38" si="1042">SUMIF(IY34:IZ34,"&gt;0",IY34:IZ34)</f>
        <v>0</v>
      </c>
      <c r="JG34" s="9"/>
      <c r="JH34" s="63">
        <f>IF(DG34=$HZ$34,1,0)</f>
        <v>1</v>
      </c>
      <c r="JI34" s="63">
        <f>IF(AND(DM34=$IB$34,DN34=$IC$34),1,0)</f>
        <v>1</v>
      </c>
      <c r="JJ34" s="63">
        <f t="shared" ref="JJ34" si="1043">GW34</f>
        <v>3</v>
      </c>
      <c r="JK34" s="63">
        <f>IF(DH34=$HZ$35,1,0)</f>
        <v>0</v>
      </c>
      <c r="JL34" s="63">
        <f>IF(AND(DO34=$IB$35,DP34=$IC$35),1,0)</f>
        <v>0</v>
      </c>
      <c r="JM34" s="63">
        <f>GX34</f>
        <v>1</v>
      </c>
      <c r="JN34" s="65">
        <f>IF(DI34=$HZ$36,1,0)</f>
        <v>1</v>
      </c>
      <c r="JO34" s="65">
        <f>IF(AND(DQ34=$IB$36,DR34=$IC$36),1,0)</f>
        <v>0</v>
      </c>
      <c r="JP34" s="65">
        <f t="shared" ref="JP34" si="1044">GY34</f>
        <v>1</v>
      </c>
      <c r="JQ34" s="65">
        <f>IF(DJ34=$HZ$37,1,0)</f>
        <v>1</v>
      </c>
      <c r="JR34" s="65">
        <f>IF(AND(DS34=$IB$37,DT34=$IC$37),1,0)</f>
        <v>1</v>
      </c>
      <c r="JS34" s="65">
        <f>GZ34</f>
        <v>4</v>
      </c>
      <c r="JT34" s="65">
        <f>IF(DK34=$HZ$38,1,0)</f>
        <v>1</v>
      </c>
      <c r="JU34" s="65">
        <f>IF(AND(DU34=$IB$38,DV34=$IC$38),1,0)</f>
        <v>0</v>
      </c>
      <c r="JV34" s="65">
        <f>HA34</f>
        <v>1</v>
      </c>
      <c r="JW34" s="65">
        <f>IF(JH34&gt;JH35,6,IF(AND(JH34=JH35,JI34&gt;JI35),7,IF(AND(JH34=JH35,JI34=JI35,JJ34&gt;JJ35),7,IF(AND(JH34=JH35,JI34=JI35,JJ34=JJ35),6))))</f>
        <v>7</v>
      </c>
      <c r="JX34" s="65">
        <f>IF(JH34&lt;JH35,4,IF(AND(JH34=JH35,JI34&lt;JI35),5,IF(AND(JH34=JH35,JI34=JI35,JJ34&lt;JJ35),6,0)))</f>
        <v>0</v>
      </c>
      <c r="JY34" s="9"/>
      <c r="JZ34" s="65" t="b">
        <f>IF(JK34&gt;JK35,6,IF(AND(JK34=JK35,JL34&gt;JL35),7,IF(AND(JK34=JK35,JL34=JL35,JM34&gt;JM35),7,IF(AND(JK34=JK35,JL34=JL35,JM34=JM35),6))))</f>
        <v>0</v>
      </c>
      <c r="KA34" s="65">
        <f>IF(JK34&lt;JK35,4,IF(AND(JK34=JK35,JL34&lt;JL35),5,IF(AND(JK34=JK35,JL34=JL35,JM34&lt;JM35),6,0)))</f>
        <v>6</v>
      </c>
      <c r="KB34" s="9"/>
      <c r="KC34" s="65">
        <f>IF(JN34&gt;JN35,6,IF(AND(JN34=JN35,JO34&gt;JO35),7,IF(AND(JN34=JN35,JO34=JO35,JP34&gt;JP35),7,IF(AND(JN34=JN35,JO34=JO35,JP34=JP35),6))))</f>
        <v>6</v>
      </c>
      <c r="KD34" s="65">
        <f>IF(JN34&lt;JN35,4,IF(AND(JN34=JN35,JO34&lt;JO35),5,IF(AND(JN34=JN35,JO34=JO35,JP34&lt;JP35),6,0)))</f>
        <v>0</v>
      </c>
      <c r="KF34" s="65">
        <f>IF(JQ34&gt;JQ35,6,IF(AND(JQ34=JQ35,JR34&gt;JR35),7,IF(AND(JQ34=JQ35,JR34=JR35,JS34&gt;JS35),7,IF(AND(JQ34=JQ35,JR34=JR35,JS34=JS35),6))))</f>
        <v>6</v>
      </c>
      <c r="KG34" s="65">
        <f>IF(JQ34&lt;JQ35,4,IF(AND(JQ34=JQ35,JR34&lt;JR35),5,IF(AND(JQ34=JQ35,JR34=JR35,JS34&lt;JS35),6,0)))</f>
        <v>0</v>
      </c>
      <c r="KI34" s="65">
        <f>IF(JT34&gt;JT35,6,IF(AND(JT34=JT35,JU34&gt;JU35),7,IF(AND(JT34=JT35,JU34=JU35,JV34&gt;JV35),7,IF(AND(JT34=JT35,JU34=JU35,JV34=JV35),6))))</f>
        <v>6</v>
      </c>
      <c r="KJ34" s="65">
        <f>IF(JT34&lt;JT35,4,IF(AND(JT34=JT35,JU34&lt;JU35),5,IF(AND(JT34=JT35,JU34=JU35,JV34&lt;JV35),6,0)))</f>
        <v>0</v>
      </c>
    </row>
    <row r="35" spans="1:296" s="10" customFormat="1" ht="15.75" thickBot="1" x14ac:dyDescent="0.3">
      <c r="A35" s="9">
        <v>2</v>
      </c>
      <c r="B35" s="9" t="str">
        <f>IF('p1'!B36&lt;&gt;"",'p1'!B36,"")</f>
        <v>Accrington</v>
      </c>
      <c r="C35" s="9">
        <f>VALUE(MID('p1'!C36,1,1))</f>
        <v>4</v>
      </c>
      <c r="D35" s="9">
        <f>VALUE(MID('p1'!C36,2,1))</f>
        <v>6</v>
      </c>
      <c r="E35" s="9">
        <f>VALUE(MID('p1'!C36,3,1))</f>
        <v>6</v>
      </c>
      <c r="F35" s="9">
        <f>VALUE(MID('p1'!C36,4,1))</f>
        <v>4</v>
      </c>
      <c r="G35" s="9">
        <f>VALUE(MID('p1'!C36,5,1))</f>
        <v>4</v>
      </c>
      <c r="H35" s="9">
        <f>VALUE(MID('p1'!C36,6,1))</f>
        <v>6</v>
      </c>
      <c r="I35" s="9">
        <f>VALUE(MID('p1'!C36,7,1))</f>
        <v>0</v>
      </c>
      <c r="J35" s="9">
        <f>VALUE(MID('p1'!C36,8,1))</f>
        <v>0</v>
      </c>
      <c r="K35" s="9">
        <f>VALUE(MID('p1'!C36,9,1))</f>
        <v>0</v>
      </c>
      <c r="L35" s="9">
        <f>VALUE(MID('p1'!C36,10,1))</f>
        <v>0</v>
      </c>
      <c r="M35" s="9">
        <f>VALUE(MID('p1'!C36,12,1))</f>
        <v>4</v>
      </c>
      <c r="N35" s="9">
        <f>VALUE(MID('p1'!C36,13,1))</f>
        <v>6</v>
      </c>
      <c r="O35" s="9">
        <f>VALUE(MID('p1'!C36,14,1))</f>
        <v>6</v>
      </c>
      <c r="P35" s="9">
        <f>VALUE(MID('p1'!C36,15,1))</f>
        <v>4</v>
      </c>
      <c r="Q35" s="9">
        <f>VALUE(MID('p1'!C36,16,1))</f>
        <v>6</v>
      </c>
      <c r="R35" s="9">
        <f>VALUE(MID('p1'!C36,17,1))</f>
        <v>4</v>
      </c>
      <c r="S35" s="9">
        <f>VALUE(MID('p1'!C36,18,1))</f>
        <v>4</v>
      </c>
      <c r="T35" s="9">
        <f>VALUE(MID('p1'!C36,19,1))</f>
        <v>6</v>
      </c>
      <c r="U35" s="9">
        <f>VALUE(MID('p1'!C36,20,1))</f>
        <v>4</v>
      </c>
      <c r="V35" s="9">
        <f>VALUE(MID('p1'!C36,21,1))</f>
        <v>6</v>
      </c>
      <c r="W35" s="9">
        <f>VALUE(MID('p1'!C36,23,1))</f>
        <v>4</v>
      </c>
      <c r="X35" s="9">
        <f>VALUE(MID('p1'!C36,24,1))</f>
        <v>6</v>
      </c>
      <c r="Y35" s="9">
        <f>VALUE(MID('p1'!C36,25,1))</f>
        <v>6</v>
      </c>
      <c r="Z35" s="13">
        <f>VALUE(MID('p1'!C36,26,1))</f>
        <v>4</v>
      </c>
      <c r="AA35" s="14">
        <f>VALUE(MID('p1'!C36,27,1))</f>
        <v>6</v>
      </c>
      <c r="AB35" s="13">
        <f>VALUE(MID('p1'!C36,28,1))</f>
        <v>4</v>
      </c>
      <c r="AC35" s="13">
        <f>VALUE(MID('p1'!C36,29,1))</f>
        <v>0</v>
      </c>
      <c r="AD35" s="14">
        <f>VALUE(MID('p1'!C36,30,1))</f>
        <v>0</v>
      </c>
      <c r="AE35" s="13">
        <f>VALUE(MID('p1'!C36,31,1))</f>
        <v>0</v>
      </c>
      <c r="AF35" s="13">
        <f>VALUE(MID('p1'!C36,32,1))</f>
        <v>0</v>
      </c>
      <c r="AG35" s="14">
        <f>VALUE(MID('p1'!C36,34,1))</f>
        <v>6</v>
      </c>
      <c r="AH35" s="13">
        <f>VALUE(MID('p1'!C36,35,1))</f>
        <v>4</v>
      </c>
      <c r="AI35" s="13">
        <f>VALUE(MID('p1'!C36,36,1))</f>
        <v>4</v>
      </c>
      <c r="AJ35" s="14">
        <f>VALUE(MID('p1'!C36,37,1))</f>
        <v>6</v>
      </c>
      <c r="AK35" s="13">
        <f>VALUE(MID('p1'!C36,38,1))</f>
        <v>4</v>
      </c>
      <c r="AL35" s="13">
        <f>VALUE(MID('p1'!C36,39,1))</f>
        <v>6</v>
      </c>
      <c r="AM35" s="14">
        <f>VALUE(MID('p1'!C36,40,1))</f>
        <v>4</v>
      </c>
      <c r="AN35" s="13">
        <f>VALUE(MID('p1'!C36,41,1))</f>
        <v>6</v>
      </c>
      <c r="AO35" s="13">
        <f>VALUE(MID('p1'!C36,42,1))</f>
        <v>0</v>
      </c>
      <c r="AP35" s="14">
        <f>VALUE(MID('p1'!C36,43,1))</f>
        <v>0</v>
      </c>
      <c r="AQ35" s="13">
        <f>VALUE(MID('p1'!C36,45,1))</f>
        <v>4</v>
      </c>
      <c r="AR35" s="13">
        <f>VALUE(MID('p1'!C36,46,1))</f>
        <v>6</v>
      </c>
      <c r="AS35" s="14">
        <f>VALUE(MID('p1'!C36,47,1))</f>
        <v>6</v>
      </c>
      <c r="AT35" s="13">
        <f>VALUE(MID('p1'!C36,48,1))</f>
        <v>4</v>
      </c>
      <c r="AU35" s="13">
        <f>VALUE(MID('p1'!C36,49,1))</f>
        <v>6</v>
      </c>
      <c r="AV35" s="14">
        <f>VALUE(MID('p1'!C36,50,1))</f>
        <v>4</v>
      </c>
      <c r="AW35" s="13">
        <f>VALUE(MID('p1'!C36,51,1))</f>
        <v>0</v>
      </c>
      <c r="AX35" s="13">
        <f>VALUE(MID('p1'!C36,52,1))</f>
        <v>0</v>
      </c>
      <c r="AY35" s="14">
        <f>VALUE(MID('p1'!C36,53,1))</f>
        <v>0</v>
      </c>
      <c r="AZ35" s="13">
        <f>VALUE(MID('p1'!C36,54,1))</f>
        <v>0</v>
      </c>
      <c r="BA35" s="9"/>
      <c r="BB35" s="36">
        <f t="shared" si="890"/>
        <v>6</v>
      </c>
      <c r="BC35" s="37">
        <f t="shared" si="891"/>
        <v>7</v>
      </c>
      <c r="BD35" s="48">
        <f t="shared" si="892"/>
        <v>6</v>
      </c>
      <c r="BE35" s="48">
        <f t="shared" si="893"/>
        <v>6</v>
      </c>
      <c r="BF35" s="38">
        <f t="shared" si="894"/>
        <v>4</v>
      </c>
      <c r="BH35" s="18">
        <f t="shared" si="895"/>
        <v>0</v>
      </c>
      <c r="BI35" s="18">
        <f t="shared" si="896"/>
        <v>1</v>
      </c>
      <c r="BJ35" s="18">
        <f t="shared" si="897"/>
        <v>0</v>
      </c>
      <c r="BK35" s="18">
        <f t="shared" si="898"/>
        <v>0</v>
      </c>
      <c r="BL35" s="18">
        <f t="shared" si="899"/>
        <v>0</v>
      </c>
      <c r="BM35" s="18">
        <f t="shared" si="900"/>
        <v>1</v>
      </c>
      <c r="BN35" s="18">
        <f t="shared" si="901"/>
        <v>0</v>
      </c>
      <c r="BO35" s="18">
        <f t="shared" si="902"/>
        <v>1</v>
      </c>
      <c r="BP35" s="18">
        <f t="shared" si="903"/>
        <v>0</v>
      </c>
      <c r="BQ35" s="18">
        <f t="shared" si="904"/>
        <v>0</v>
      </c>
      <c r="BR35" s="18">
        <f t="shared" si="905"/>
        <v>0</v>
      </c>
      <c r="BS35" s="18">
        <f t="shared" si="906"/>
        <v>1</v>
      </c>
      <c r="BT35" s="18">
        <f t="shared" si="907"/>
        <v>1</v>
      </c>
      <c r="BU35" s="18">
        <f t="shared" si="908"/>
        <v>0</v>
      </c>
      <c r="BV35" s="18">
        <f t="shared" si="909"/>
        <v>0</v>
      </c>
      <c r="BW35" s="18">
        <f t="shared" si="910"/>
        <v>1</v>
      </c>
      <c r="BX35" s="18">
        <f t="shared" si="911"/>
        <v>0</v>
      </c>
      <c r="BY35" s="18">
        <f t="shared" si="912"/>
        <v>0</v>
      </c>
      <c r="BZ35" s="18">
        <f t="shared" si="913"/>
        <v>1</v>
      </c>
      <c r="CA35" s="18">
        <f t="shared" si="914"/>
        <v>1</v>
      </c>
      <c r="CB35" s="18">
        <f t="shared" si="915"/>
        <v>0</v>
      </c>
      <c r="CC35" s="18">
        <f t="shared" si="916"/>
        <v>1</v>
      </c>
      <c r="CD35" s="18">
        <f t="shared" si="917"/>
        <v>1</v>
      </c>
      <c r="CE35" s="18">
        <f t="shared" si="918"/>
        <v>0</v>
      </c>
      <c r="CF35" s="18">
        <f t="shared" si="919"/>
        <v>0</v>
      </c>
      <c r="CG35" s="18">
        <f t="shared" si="920"/>
        <v>1</v>
      </c>
      <c r="CH35" s="18">
        <f t="shared" si="921"/>
        <v>0</v>
      </c>
      <c r="CI35" s="18">
        <f t="shared" si="922"/>
        <v>0</v>
      </c>
      <c r="CJ35" s="18">
        <f t="shared" si="923"/>
        <v>0</v>
      </c>
      <c r="CK35" s="18">
        <f t="shared" si="924"/>
        <v>0</v>
      </c>
      <c r="CL35" s="18">
        <f t="shared" si="925"/>
        <v>1</v>
      </c>
      <c r="CM35" s="18">
        <f t="shared" si="926"/>
        <v>0</v>
      </c>
      <c r="CN35" s="18">
        <f t="shared" si="927"/>
        <v>0</v>
      </c>
      <c r="CO35" s="18">
        <f t="shared" si="928"/>
        <v>0</v>
      </c>
      <c r="CP35" s="18">
        <f t="shared" si="929"/>
        <v>0</v>
      </c>
      <c r="CQ35" s="18">
        <f t="shared" si="930"/>
        <v>0</v>
      </c>
      <c r="CR35" s="18">
        <f t="shared" si="931"/>
        <v>1</v>
      </c>
      <c r="CS35" s="18">
        <f t="shared" si="932"/>
        <v>1</v>
      </c>
      <c r="CT35" s="18">
        <f t="shared" si="933"/>
        <v>1</v>
      </c>
      <c r="CU35" s="18">
        <f t="shared" si="934"/>
        <v>0</v>
      </c>
      <c r="CV35" s="18">
        <f t="shared" si="935"/>
        <v>0</v>
      </c>
      <c r="CW35" s="18">
        <f t="shared" si="936"/>
        <v>1</v>
      </c>
      <c r="CX35" s="18">
        <f t="shared" si="937"/>
        <v>1</v>
      </c>
      <c r="CY35" s="18">
        <f t="shared" si="938"/>
        <v>0</v>
      </c>
      <c r="CZ35" s="18">
        <f t="shared" si="939"/>
        <v>0</v>
      </c>
      <c r="DA35" s="18">
        <f t="shared" si="940"/>
        <v>1</v>
      </c>
      <c r="DB35" s="18">
        <f t="shared" si="941"/>
        <v>0</v>
      </c>
      <c r="DC35" s="18">
        <f t="shared" si="942"/>
        <v>0</v>
      </c>
      <c r="DD35" s="18">
        <f t="shared" si="943"/>
        <v>0</v>
      </c>
      <c r="DE35" s="18">
        <f t="shared" si="944"/>
        <v>0</v>
      </c>
      <c r="DF35" s="18"/>
      <c r="DG35" s="20">
        <f t="shared" si="945"/>
        <v>2</v>
      </c>
      <c r="DH35" s="20">
        <f t="shared" si="946"/>
        <v>2</v>
      </c>
      <c r="DI35" s="20">
        <f t="shared" si="947"/>
        <v>1</v>
      </c>
      <c r="DJ35" s="20">
        <f t="shared" si="948"/>
        <v>2</v>
      </c>
      <c r="DK35" s="20">
        <f t="shared" si="949"/>
        <v>1</v>
      </c>
      <c r="DL35" s="20"/>
      <c r="DM35" s="20">
        <f t="shared" si="950"/>
        <v>1</v>
      </c>
      <c r="DN35" s="20">
        <f t="shared" si="951"/>
        <v>2</v>
      </c>
      <c r="DO35" s="20">
        <f t="shared" si="952"/>
        <v>2</v>
      </c>
      <c r="DP35" s="20">
        <f t="shared" si="953"/>
        <v>3</v>
      </c>
      <c r="DQ35" s="20">
        <f t="shared" si="954"/>
        <v>2</v>
      </c>
      <c r="DR35" s="20">
        <f t="shared" si="955"/>
        <v>1</v>
      </c>
      <c r="DS35" s="20">
        <f t="shared" si="956"/>
        <v>1</v>
      </c>
      <c r="DT35" s="20">
        <f t="shared" si="957"/>
        <v>3</v>
      </c>
      <c r="DU35" s="20">
        <f t="shared" si="958"/>
        <v>2</v>
      </c>
      <c r="DV35" s="20">
        <f t="shared" si="959"/>
        <v>1</v>
      </c>
      <c r="DW35" s="20"/>
      <c r="DX35" s="20">
        <f t="shared" si="960"/>
        <v>3</v>
      </c>
      <c r="DY35" s="20">
        <f t="shared" si="961"/>
        <v>2</v>
      </c>
      <c r="DZ35" s="20">
        <f t="shared" si="962"/>
        <v>1</v>
      </c>
      <c r="EA35" s="20">
        <f t="shared" si="963"/>
        <v>3</v>
      </c>
      <c r="EB35" s="20">
        <f t="shared" si="964"/>
        <v>3</v>
      </c>
      <c r="EC35" s="20">
        <f t="shared" si="965"/>
        <v>2</v>
      </c>
      <c r="ED35" s="20">
        <f t="shared" si="966"/>
        <v>3</v>
      </c>
      <c r="EE35" s="20">
        <f t="shared" si="967"/>
        <v>3</v>
      </c>
      <c r="EF35" s="20">
        <f t="shared" si="968"/>
        <v>3</v>
      </c>
      <c r="EG35" s="20">
        <f t="shared" si="969"/>
        <v>3</v>
      </c>
      <c r="EH35" s="20">
        <f t="shared" si="970"/>
        <v>3</v>
      </c>
      <c r="EI35" s="20">
        <f t="shared" si="971"/>
        <v>2</v>
      </c>
      <c r="EJ35" s="20">
        <f t="shared" si="972"/>
        <v>1</v>
      </c>
      <c r="EK35" s="20">
        <f t="shared" si="973"/>
        <v>3</v>
      </c>
      <c r="EL35" s="20">
        <f t="shared" si="974"/>
        <v>1</v>
      </c>
      <c r="EM35" s="20">
        <f t="shared" si="975"/>
        <v>3</v>
      </c>
      <c r="EN35" s="20">
        <f t="shared" si="976"/>
        <v>3</v>
      </c>
      <c r="EO35" s="20">
        <f t="shared" si="977"/>
        <v>2</v>
      </c>
      <c r="EP35" s="20">
        <f t="shared" si="978"/>
        <v>3</v>
      </c>
      <c r="EQ35" s="20">
        <f t="shared" si="979"/>
        <v>2</v>
      </c>
      <c r="ER35" s="20">
        <f t="shared" si="980"/>
        <v>3</v>
      </c>
      <c r="ES35" s="20">
        <f t="shared" si="981"/>
        <v>2</v>
      </c>
      <c r="ET35" s="20">
        <f t="shared" si="982"/>
        <v>1</v>
      </c>
      <c r="EU35" s="20">
        <f t="shared" si="983"/>
        <v>3</v>
      </c>
      <c r="EV35" s="20">
        <f t="shared" si="984"/>
        <v>1</v>
      </c>
      <c r="EW35" s="20">
        <f t="shared" si="985"/>
        <v>3</v>
      </c>
      <c r="EX35" s="20">
        <f t="shared" si="986"/>
        <v>3</v>
      </c>
      <c r="EY35" s="20">
        <f t="shared" si="987"/>
        <v>3</v>
      </c>
      <c r="EZ35" s="20">
        <f t="shared" si="988"/>
        <v>3</v>
      </c>
      <c r="FA35" s="20">
        <f t="shared" si="989"/>
        <v>3</v>
      </c>
      <c r="FB35" s="20">
        <f t="shared" si="990"/>
        <v>1</v>
      </c>
      <c r="FC35" s="20">
        <f t="shared" si="991"/>
        <v>3</v>
      </c>
      <c r="FD35" s="20">
        <f t="shared" si="992"/>
        <v>3</v>
      </c>
      <c r="FE35" s="20">
        <f t="shared" si="993"/>
        <v>2</v>
      </c>
      <c r="FF35" s="20">
        <f t="shared" si="994"/>
        <v>3</v>
      </c>
      <c r="FG35" s="20">
        <f t="shared" si="995"/>
        <v>2</v>
      </c>
      <c r="FH35" s="20">
        <f t="shared" si="996"/>
        <v>3</v>
      </c>
      <c r="FI35" s="20">
        <f t="shared" si="997"/>
        <v>2</v>
      </c>
      <c r="FJ35" s="20">
        <f t="shared" si="998"/>
        <v>3</v>
      </c>
      <c r="FK35" s="20">
        <f t="shared" si="999"/>
        <v>3</v>
      </c>
      <c r="FL35" s="20">
        <f t="shared" si="1000"/>
        <v>3</v>
      </c>
      <c r="FM35" s="20">
        <f t="shared" si="1001"/>
        <v>2</v>
      </c>
      <c r="FN35" s="20">
        <f t="shared" si="1002"/>
        <v>1</v>
      </c>
      <c r="FO35" s="20">
        <f t="shared" si="1003"/>
        <v>3</v>
      </c>
      <c r="FP35" s="20">
        <f t="shared" si="1004"/>
        <v>1</v>
      </c>
      <c r="FQ35" s="20">
        <f t="shared" si="1005"/>
        <v>3</v>
      </c>
      <c r="FR35" s="20">
        <f t="shared" si="1006"/>
        <v>3</v>
      </c>
      <c r="FS35" s="20">
        <f t="shared" si="1007"/>
        <v>3</v>
      </c>
      <c r="FT35" s="20">
        <f t="shared" si="1008"/>
        <v>3</v>
      </c>
      <c r="FU35" s="20">
        <f t="shared" si="1009"/>
        <v>3</v>
      </c>
      <c r="FV35" s="20"/>
      <c r="FW35" s="20">
        <f>IF(OR(DX35=$JB$34,DY35=$JB$34),1,0)</f>
        <v>0</v>
      </c>
      <c r="FX35" s="20">
        <f>IF(OR(DZ35=$JC$34,EA35=$JC$34),1,0)</f>
        <v>0</v>
      </c>
      <c r="FY35" s="20">
        <f>IF(OR(EB35=$JD$34,EC35=$JD$34),1,0)</f>
        <v>1</v>
      </c>
      <c r="FZ35" s="20">
        <f>IF(OR(ED35=$JE$34,EE35=$JE$34),1,0)</f>
        <v>0</v>
      </c>
      <c r="GA35" s="20">
        <f>IF(OR(EF35=$JF$34,EG35=$JF$34),1,0)</f>
        <v>0</v>
      </c>
      <c r="GB35" s="20">
        <f>IF(OR(EH35=$JB$35,EI35=$JB$35),1,0)</f>
        <v>0</v>
      </c>
      <c r="GC35" s="20">
        <f>IF(OR(EJ35=$JC$35,EK35=$JC$35),1,0)</f>
        <v>1</v>
      </c>
      <c r="GD35" s="20">
        <f>IF(OR(EL35=$JD$35,EM35=$JD$35),1,0)</f>
        <v>1</v>
      </c>
      <c r="GE35" s="20">
        <f>IF(OR(EN35=$JE$35,EO35=$JE$35),1,0)</f>
        <v>0</v>
      </c>
      <c r="GF35" s="20">
        <f>IF(OR(EP35=$JF$35,EQ35=$JF$35),1,0)</f>
        <v>0</v>
      </c>
      <c r="GG35" s="20">
        <f>IF(OR(ER35=$JB$36,ES35=$JB$36),1,0)</f>
        <v>0</v>
      </c>
      <c r="GH35" s="20">
        <f>IF(OR(ET35=$JC$36,EU35=$JC$36),1,0)</f>
        <v>1</v>
      </c>
      <c r="GI35" s="20">
        <f>IF(OR(EV35=$JD$36,EW35=$JD$36),1,0)</f>
        <v>0</v>
      </c>
      <c r="GJ35" s="20">
        <f>IF(OR(EX35=$JE$36,EY35=$JE$36),1,0)</f>
        <v>0</v>
      </c>
      <c r="GK35" s="20">
        <f>IF(OR(EZ35=$JF$36,FA35=$JF$36),1,0)</f>
        <v>0</v>
      </c>
      <c r="GL35" s="20">
        <f>IF(OR(FB35=$JB$37,FC35=$JB$37),1,0)</f>
        <v>1</v>
      </c>
      <c r="GM35" s="20">
        <f>IF(OR(FD35=$JC$37,FE35=$JC$37),1,0)</f>
        <v>1</v>
      </c>
      <c r="GN35" s="20">
        <f>IF(OR(FF35=$JD$37,FG35=$JD$37),1,0)</f>
        <v>1</v>
      </c>
      <c r="GO35" s="20">
        <f>IF(OR(FH35=$JE$37,FI35=$JE$37),1,0)</f>
        <v>1</v>
      </c>
      <c r="GP35" s="20">
        <f>IF(OR(FJ35=$JF$37,FK35=$JF$37),1,0)</f>
        <v>0</v>
      </c>
      <c r="GQ35" s="20">
        <f>IF(OR(FL35=$JB$38,FM35=$JB$38),1,0)</f>
        <v>0</v>
      </c>
      <c r="GR35" s="20">
        <f>IF(OR(FN35=$JC$38,FO35=$JC$38),1,0)</f>
        <v>0</v>
      </c>
      <c r="GS35" s="20">
        <f>IF(OR(FP35=$JD$38,FQ35=$JD$38),1,0)</f>
        <v>0</v>
      </c>
      <c r="GT35" s="20">
        <f>IF(OR(FR35=$JE$38,FS35=$JE$38),1,0)</f>
        <v>0</v>
      </c>
      <c r="GU35" s="20">
        <f>IF(OR(FT35=$JF$38,FU35=$JF$38),1,0)</f>
        <v>0</v>
      </c>
      <c r="GV35" s="20"/>
      <c r="GW35" s="20">
        <f t="shared" si="1010"/>
        <v>1</v>
      </c>
      <c r="GX35" s="20">
        <f t="shared" si="1011"/>
        <v>2</v>
      </c>
      <c r="GY35" s="20">
        <f t="shared" si="1012"/>
        <v>1</v>
      </c>
      <c r="GZ35" s="20">
        <f t="shared" si="1013"/>
        <v>4</v>
      </c>
      <c r="HA35" s="20">
        <f t="shared" si="1014"/>
        <v>0</v>
      </c>
      <c r="HC35" s="105" t="s">
        <v>64</v>
      </c>
      <c r="HD35" s="106"/>
      <c r="HE35" s="106"/>
      <c r="HF35" s="106"/>
      <c r="HG35" s="106"/>
      <c r="HH35" s="107"/>
      <c r="HI35" s="28">
        <v>7</v>
      </c>
      <c r="HJ35" s="29"/>
      <c r="HK35" s="29">
        <v>6</v>
      </c>
      <c r="HL35" s="29">
        <v>7</v>
      </c>
      <c r="HM35" s="29"/>
      <c r="HN35" s="29">
        <v>5</v>
      </c>
      <c r="HO35" s="29">
        <v>6</v>
      </c>
      <c r="HP35" s="29"/>
      <c r="HQ35" s="29">
        <v>4</v>
      </c>
      <c r="HR35" s="29" t="s">
        <v>39</v>
      </c>
      <c r="HS35" s="29"/>
      <c r="HT35" s="29" t="s">
        <v>39</v>
      </c>
      <c r="HU35" s="29" t="s">
        <v>39</v>
      </c>
      <c r="HV35" s="29"/>
      <c r="HW35" s="30" t="s">
        <v>39</v>
      </c>
      <c r="HX35" s="61"/>
      <c r="HZ35" s="9">
        <f t="shared" si="1015"/>
        <v>1</v>
      </c>
      <c r="IA35" s="9"/>
      <c r="IB35" s="9">
        <f t="shared" si="1016"/>
        <v>3</v>
      </c>
      <c r="IC35" s="9">
        <f t="shared" si="1017"/>
        <v>0</v>
      </c>
      <c r="ID35" s="9"/>
      <c r="IE35" s="9"/>
      <c r="IF35" s="9">
        <f t="shared" si="1018"/>
        <v>1</v>
      </c>
      <c r="IG35" s="24">
        <f t="shared" si="1019"/>
        <v>0</v>
      </c>
      <c r="IH35" s="9">
        <f t="shared" si="1020"/>
        <v>1</v>
      </c>
      <c r="II35" s="24">
        <f t="shared" si="1021"/>
        <v>0</v>
      </c>
      <c r="IJ35" s="9">
        <f t="shared" si="1022"/>
        <v>1</v>
      </c>
      <c r="IK35" s="24">
        <f t="shared" si="1023"/>
        <v>0</v>
      </c>
      <c r="IL35" s="9">
        <f t="shared" si="1024"/>
        <v>0</v>
      </c>
      <c r="IM35" s="24">
        <f t="shared" si="1025"/>
        <v>0</v>
      </c>
      <c r="IN35" s="9">
        <f t="shared" si="1026"/>
        <v>0</v>
      </c>
      <c r="IO35" s="24">
        <f t="shared" si="1027"/>
        <v>0</v>
      </c>
      <c r="IP35" s="9"/>
      <c r="IQ35" s="9">
        <f t="shared" si="1028"/>
        <v>1</v>
      </c>
      <c r="IR35" s="24" t="b">
        <f t="shared" si="1029"/>
        <v>0</v>
      </c>
      <c r="IS35" s="9">
        <f t="shared" si="1030"/>
        <v>1</v>
      </c>
      <c r="IT35" s="24" t="b">
        <f t="shared" si="1031"/>
        <v>0</v>
      </c>
      <c r="IU35" s="9">
        <f t="shared" si="1032"/>
        <v>1</v>
      </c>
      <c r="IV35" s="24" t="b">
        <f t="shared" si="1033"/>
        <v>0</v>
      </c>
      <c r="IW35" s="9" t="b">
        <f t="shared" si="1034"/>
        <v>0</v>
      </c>
      <c r="IX35" s="24" t="b">
        <f t="shared" si="1035"/>
        <v>0</v>
      </c>
      <c r="IY35" s="9" t="b">
        <f t="shared" si="1036"/>
        <v>0</v>
      </c>
      <c r="IZ35" s="24" t="b">
        <f t="shared" si="1037"/>
        <v>0</v>
      </c>
      <c r="JA35" s="9"/>
      <c r="JB35" s="9">
        <f t="shared" si="1038"/>
        <v>1</v>
      </c>
      <c r="JC35" s="9">
        <f t="shared" si="1039"/>
        <v>1</v>
      </c>
      <c r="JD35" s="9">
        <f t="shared" si="1040"/>
        <v>1</v>
      </c>
      <c r="JE35" s="9">
        <f t="shared" si="1041"/>
        <v>0</v>
      </c>
      <c r="JF35" s="9">
        <f t="shared" si="1042"/>
        <v>0</v>
      </c>
      <c r="JG35" s="9"/>
      <c r="JH35" s="63">
        <f>IF(DG35=$HZ$34,1,0)</f>
        <v>1</v>
      </c>
      <c r="JI35" s="63">
        <f>IF(AND(DM35=$IB$34,DN35=$IC$34),1,0)</f>
        <v>1</v>
      </c>
      <c r="JJ35" s="63">
        <f t="shared" ref="JJ35" si="1045">GW35</f>
        <v>1</v>
      </c>
      <c r="JK35" s="63">
        <f>IF(DH35=$HZ$35,1,0)</f>
        <v>0</v>
      </c>
      <c r="JL35" s="63">
        <f>IF(AND(DO35=$IB$35,DP35=$IC$35),1,0)</f>
        <v>0</v>
      </c>
      <c r="JM35" s="63">
        <f>GX35</f>
        <v>2</v>
      </c>
      <c r="JN35" s="65">
        <f>IF(DI35=$HZ$36,1,0)</f>
        <v>1</v>
      </c>
      <c r="JO35" s="65">
        <f>IF(AND(DQ35=$IB$36,DR35=$IC$36),1,0)</f>
        <v>0</v>
      </c>
      <c r="JP35" s="65">
        <f t="shared" ref="JP35" si="1046">GY35</f>
        <v>1</v>
      </c>
      <c r="JQ35" s="65">
        <f>IF(DJ35=$HZ$37,1,0)</f>
        <v>1</v>
      </c>
      <c r="JR35" s="65">
        <f>IF(AND(DS35=$IB$37,DT35=$IC$37),1,0)</f>
        <v>1</v>
      </c>
      <c r="JS35" s="65">
        <f>GZ35</f>
        <v>4</v>
      </c>
      <c r="JT35" s="65">
        <f>IF(DK35=$HZ$38,1,0)</f>
        <v>0</v>
      </c>
      <c r="JU35" s="65">
        <f>IF(AND(DU35=$IB$38,DV35=$IC$38),1,0)</f>
        <v>0</v>
      </c>
      <c r="JV35" s="65">
        <f>HA35</f>
        <v>0</v>
      </c>
      <c r="JW35" s="65" t="b">
        <f>IF(JH34&lt;JH35,6,IF(AND(JH34=JH35,JI34&lt;JI35),7,IF(AND(JH34=JH35,JI34=JI35,JJ34&lt;JJ35),7,IF(AND(JH34=JH35,JI34=JI35,JJ34=JJ35),6))))</f>
        <v>0</v>
      </c>
      <c r="JX35" s="65">
        <f>IF(JH34&gt;JH35,4,IF(AND(JH34=JH35,JI34&gt;JI35),5,IF(AND(JH34=JH35,JI34=JI35,JJ34&gt;JJ35),6,0)))</f>
        <v>6</v>
      </c>
      <c r="JY35" s="9"/>
      <c r="JZ35" s="65">
        <f>IF(JK34&lt;JK35,6,IF(AND(JK34=JK35,JL34&lt;JL35),7,IF(AND(JK34=JK35,JL34=JL35,JM34&lt;JM35),7,IF(AND(JK34=JK35,JL34=JL35,JM34=JM35),6))))</f>
        <v>7</v>
      </c>
      <c r="KA35" s="65">
        <f>IF(JK34&gt;JK35,4,IF(AND(JK34=JK35,JL34&gt;JL35),5,IF(AND(JK34=JK35,JL34=JL35,JM34&gt;JM35),6,0)))</f>
        <v>0</v>
      </c>
      <c r="KB35" s="9"/>
      <c r="KC35" s="65">
        <f>IF(JN34&lt;JN35,6,IF(AND(JN34=JN35,JO34&lt;JO35),7,IF(AND(JN34=JN35,JO34=JO35,JP34&lt;JP35),7,IF(AND(JN34=JN35,JO34=JO35,JP34=JP35),6))))</f>
        <v>6</v>
      </c>
      <c r="KD35" s="65">
        <f>IF(JN34&gt;JN35,4,IF(AND(JN34=JN35,JO34&gt;JO35),5,IF(AND(JN34=JN35,JO34=JO35,JP34&gt;JP35),6,0)))</f>
        <v>0</v>
      </c>
      <c r="KF35" s="65">
        <f>IF(JQ34&lt;JQ35,6,IF(AND(JQ34=JQ35,JR34&lt;JR35),7,IF(AND(JQ34=JQ35,JR34=JR35,JS34&lt;JS35),7,IF(AND(JQ34=JQ35,JR34=JR35,JS34=JS35),6))))</f>
        <v>6</v>
      </c>
      <c r="KG35" s="65">
        <f>IF(JQ34&gt;JQ35,4,IF(AND(JQ34=JQ35,JR34&gt;JR35),5,IF(AND(JQ34=JQ35,JR34=JR35,JS34&gt;JS35),6,0)))</f>
        <v>0</v>
      </c>
      <c r="KI35" s="65" t="b">
        <f>IF(JT34&lt;JT35,6,IF(AND(JT34=JT35,JU34&lt;JU35),7,IF(AND(JT34=JT35,JU34=JU35,JV34&lt;JV35),7,IF(AND(JT34=JT35,JU34=JU35,JV34=JV35),6))))</f>
        <v>0</v>
      </c>
      <c r="KJ35" s="65">
        <f>IF(JT34&gt;JT35,4,IF(AND(JT34=JT35,JU34&gt;JU35),5,IF(AND(JT34=JT35,JU34=JU35,JV34&gt;JV35),6,0)))</f>
        <v>4</v>
      </c>
    </row>
    <row r="36" spans="1:296" s="10" customFormat="1" ht="15.75" thickTop="1" x14ac:dyDescent="0.25">
      <c r="A36" s="9"/>
      <c r="B36" s="9" t="str">
        <f>IF('p1'!B37&lt;&gt;"",'p1'!B37,"")</f>
        <v/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13"/>
      <c r="AA36" s="14"/>
      <c r="AB36" s="13"/>
      <c r="AC36" s="13"/>
      <c r="AD36" s="14"/>
      <c r="AE36" s="13"/>
      <c r="AF36" s="13"/>
      <c r="AG36" s="14"/>
      <c r="AH36" s="13"/>
      <c r="AI36" s="13"/>
      <c r="AJ36" s="14"/>
      <c r="AK36" s="13"/>
      <c r="AL36" s="13"/>
      <c r="AM36" s="14"/>
      <c r="AN36" s="13"/>
      <c r="AO36" s="13"/>
      <c r="AP36" s="14"/>
      <c r="AQ36" s="13"/>
      <c r="AR36" s="13"/>
      <c r="AS36" s="14"/>
      <c r="AT36" s="13"/>
      <c r="AU36" s="13"/>
      <c r="AV36" s="14"/>
      <c r="AW36" s="13"/>
      <c r="AX36" s="13"/>
      <c r="AY36" s="14"/>
      <c r="AZ36" s="13"/>
      <c r="DG36" s="12"/>
      <c r="DH36" s="12"/>
      <c r="DI36" s="12"/>
      <c r="DJ36" s="12"/>
      <c r="DK36" s="12"/>
      <c r="DL36" s="12"/>
      <c r="DM36" s="12"/>
      <c r="DN36" s="12"/>
      <c r="DO36" s="12"/>
      <c r="DP36" s="12"/>
      <c r="DQ36" s="12"/>
      <c r="DR36" s="12"/>
      <c r="DS36" s="12"/>
      <c r="DT36" s="12"/>
      <c r="DU36" s="12"/>
      <c r="DV36" s="12"/>
      <c r="DW36" s="12"/>
      <c r="DX36" s="12"/>
      <c r="DY36" s="12"/>
      <c r="DZ36" s="50"/>
      <c r="EA36" s="50"/>
      <c r="EB36" s="50"/>
      <c r="EC36" s="50"/>
      <c r="ED36" s="50"/>
      <c r="EE36" s="50"/>
      <c r="EF36" s="50"/>
      <c r="EG36" s="50"/>
      <c r="EH36" s="50"/>
      <c r="EI36" s="12"/>
      <c r="EJ36" s="12"/>
      <c r="EK36" s="12"/>
      <c r="EL36" s="12"/>
      <c r="EM36" s="12"/>
      <c r="EN36" s="12"/>
      <c r="EO36" s="12"/>
      <c r="EP36" s="12"/>
      <c r="EQ36" s="12"/>
      <c r="ER36" s="12"/>
      <c r="ES36" s="12"/>
      <c r="ET36" s="12"/>
      <c r="EU36" s="12"/>
      <c r="EV36" s="12"/>
      <c r="EW36" s="12"/>
      <c r="EX36" s="12"/>
      <c r="EY36" s="12"/>
      <c r="EZ36" s="12"/>
      <c r="FA36" s="12"/>
      <c r="FB36" s="12"/>
      <c r="FC36" s="12"/>
      <c r="FD36" s="12"/>
      <c r="FE36" s="12"/>
      <c r="FF36" s="12"/>
      <c r="FG36" s="12"/>
      <c r="FH36" s="12"/>
      <c r="FI36" s="12"/>
      <c r="FJ36" s="12"/>
      <c r="FK36" s="11"/>
      <c r="FL36" s="11"/>
      <c r="FM36" s="11"/>
      <c r="FO36" s="12"/>
      <c r="FP36" s="12"/>
      <c r="FQ36" s="12"/>
      <c r="FR36" s="12"/>
      <c r="FS36" s="12"/>
      <c r="FT36" s="12"/>
      <c r="FU36" s="12"/>
      <c r="FV36" s="12"/>
      <c r="FW36" s="12"/>
      <c r="FX36" s="12"/>
      <c r="FY36" s="12"/>
      <c r="FZ36" s="12"/>
      <c r="GA36" s="12"/>
      <c r="GB36" s="12"/>
      <c r="GC36" s="12"/>
      <c r="GD36" s="12"/>
      <c r="GE36" s="12"/>
      <c r="GF36" s="12"/>
      <c r="GG36" s="12"/>
      <c r="GH36" s="12"/>
      <c r="GI36" s="12"/>
      <c r="GJ36" s="12"/>
      <c r="GK36" s="12"/>
      <c r="GL36" s="12"/>
      <c r="GM36" s="12"/>
      <c r="GN36" s="12"/>
      <c r="GO36" s="12"/>
      <c r="GP36" s="12"/>
      <c r="GQ36" s="12"/>
      <c r="GR36" s="12"/>
      <c r="GS36" s="12"/>
      <c r="GT36" s="12"/>
      <c r="GU36" s="12"/>
      <c r="GV36" s="62"/>
      <c r="GW36" s="62"/>
      <c r="GX36" s="62"/>
      <c r="GY36" s="62"/>
      <c r="GZ36" s="62"/>
      <c r="HA36" s="62"/>
      <c r="HC36" s="108" t="s">
        <v>65</v>
      </c>
      <c r="HD36" s="109"/>
      <c r="HE36" s="109"/>
      <c r="HF36" s="109"/>
      <c r="HG36" s="109"/>
      <c r="HH36" s="110"/>
      <c r="HI36" s="28">
        <v>6</v>
      </c>
      <c r="HJ36" s="29"/>
      <c r="HK36" s="29">
        <v>3</v>
      </c>
      <c r="HL36" s="29">
        <v>6</v>
      </c>
      <c r="HM36" s="29"/>
      <c r="HN36" s="29">
        <v>3</v>
      </c>
      <c r="HO36" s="29" t="s">
        <v>39</v>
      </c>
      <c r="HP36" s="29"/>
      <c r="HQ36" s="29" t="s">
        <v>39</v>
      </c>
      <c r="HR36" s="29" t="s">
        <v>39</v>
      </c>
      <c r="HS36" s="29"/>
      <c r="HT36" s="29" t="s">
        <v>39</v>
      </c>
      <c r="HU36" s="29" t="s">
        <v>39</v>
      </c>
      <c r="HV36" s="29"/>
      <c r="HW36" s="30" t="s">
        <v>39</v>
      </c>
      <c r="HX36" s="61"/>
      <c r="HZ36" s="9">
        <f t="shared" si="1015"/>
        <v>1</v>
      </c>
      <c r="IA36" s="9"/>
      <c r="IB36" s="9">
        <f t="shared" si="1016"/>
        <v>2</v>
      </c>
      <c r="IC36" s="9">
        <f t="shared" si="1017"/>
        <v>0</v>
      </c>
      <c r="ID36" s="9"/>
      <c r="IE36" s="9"/>
      <c r="IF36" s="9">
        <f t="shared" si="1018"/>
        <v>1</v>
      </c>
      <c r="IG36" s="24">
        <f t="shared" si="1019"/>
        <v>0</v>
      </c>
      <c r="IH36" s="9">
        <f t="shared" si="1020"/>
        <v>1</v>
      </c>
      <c r="II36" s="24">
        <f t="shared" si="1021"/>
        <v>0</v>
      </c>
      <c r="IJ36" s="9">
        <f t="shared" si="1022"/>
        <v>0</v>
      </c>
      <c r="IK36" s="24">
        <f t="shared" si="1023"/>
        <v>0</v>
      </c>
      <c r="IL36" s="9">
        <f t="shared" si="1024"/>
        <v>0</v>
      </c>
      <c r="IM36" s="24">
        <f t="shared" si="1025"/>
        <v>0</v>
      </c>
      <c r="IN36" s="9">
        <f t="shared" si="1026"/>
        <v>0</v>
      </c>
      <c r="IO36" s="24">
        <f t="shared" si="1027"/>
        <v>0</v>
      </c>
      <c r="IP36" s="9"/>
      <c r="IQ36" s="9">
        <f t="shared" si="1028"/>
        <v>1</v>
      </c>
      <c r="IR36" s="24" t="b">
        <f t="shared" si="1029"/>
        <v>0</v>
      </c>
      <c r="IS36" s="9">
        <f t="shared" si="1030"/>
        <v>1</v>
      </c>
      <c r="IT36" s="24" t="b">
        <f t="shared" si="1031"/>
        <v>0</v>
      </c>
      <c r="IU36" s="9" t="b">
        <f t="shared" si="1032"/>
        <v>0</v>
      </c>
      <c r="IV36" s="24" t="b">
        <f t="shared" si="1033"/>
        <v>0</v>
      </c>
      <c r="IW36" s="9" t="b">
        <f t="shared" si="1034"/>
        <v>0</v>
      </c>
      <c r="IX36" s="24" t="b">
        <f t="shared" si="1035"/>
        <v>0</v>
      </c>
      <c r="IY36" s="9" t="b">
        <f t="shared" si="1036"/>
        <v>0</v>
      </c>
      <c r="IZ36" s="24" t="b">
        <f t="shared" si="1037"/>
        <v>0</v>
      </c>
      <c r="JA36" s="9"/>
      <c r="JB36" s="9">
        <f t="shared" si="1038"/>
        <v>1</v>
      </c>
      <c r="JC36" s="9">
        <f t="shared" si="1039"/>
        <v>1</v>
      </c>
      <c r="JD36" s="9">
        <f t="shared" si="1040"/>
        <v>0</v>
      </c>
      <c r="JE36" s="9">
        <f t="shared" si="1041"/>
        <v>0</v>
      </c>
      <c r="JF36" s="9">
        <f t="shared" si="1042"/>
        <v>0</v>
      </c>
    </row>
    <row r="37" spans="1:296" s="10" customFormat="1" x14ac:dyDescent="0.25"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H37" s="18"/>
      <c r="BI37" s="18"/>
      <c r="BJ37" s="18"/>
      <c r="BK37" s="18"/>
      <c r="BL37" s="18"/>
      <c r="BM37" s="18"/>
      <c r="BN37" s="18"/>
      <c r="BO37" s="18"/>
      <c r="BP37" s="18"/>
      <c r="BQ37" s="18"/>
      <c r="BR37" s="18"/>
      <c r="BS37" s="18"/>
      <c r="BT37" s="18"/>
      <c r="BU37" s="18"/>
      <c r="BV37" s="18"/>
      <c r="BW37" s="18"/>
      <c r="BX37" s="18"/>
      <c r="BY37" s="18"/>
      <c r="BZ37" s="18"/>
      <c r="CA37" s="18"/>
      <c r="CB37" s="18"/>
      <c r="CC37" s="18"/>
      <c r="CD37" s="18"/>
      <c r="CE37" s="18"/>
      <c r="CF37" s="18"/>
      <c r="CG37" s="18"/>
      <c r="CH37" s="18"/>
      <c r="CI37" s="18"/>
      <c r="CJ37" s="18"/>
      <c r="CK37" s="18"/>
      <c r="CL37" s="18"/>
      <c r="CM37" s="18"/>
      <c r="CN37" s="18"/>
      <c r="CO37" s="18"/>
      <c r="CP37" s="18"/>
      <c r="CQ37" s="18"/>
      <c r="CR37" s="18"/>
      <c r="CS37" s="18"/>
      <c r="CT37" s="18"/>
      <c r="CU37" s="18"/>
      <c r="CV37" s="18"/>
      <c r="CW37" s="18"/>
      <c r="CX37" s="18"/>
      <c r="CY37" s="18"/>
      <c r="CZ37" s="18"/>
      <c r="DA37" s="18"/>
      <c r="DB37" s="18"/>
      <c r="DC37" s="18"/>
      <c r="DD37" s="18"/>
      <c r="DE37" s="18"/>
      <c r="DF37" s="18"/>
      <c r="DG37" s="20"/>
      <c r="DH37" s="20"/>
      <c r="DI37" s="20"/>
      <c r="DJ37" s="20"/>
      <c r="DK37" s="20"/>
      <c r="DL37" s="20"/>
      <c r="DM37" s="20"/>
      <c r="DN37" s="20"/>
      <c r="DO37" s="20"/>
      <c r="DP37" s="20"/>
      <c r="DQ37" s="20"/>
      <c r="DR37" s="20"/>
      <c r="DS37" s="20"/>
      <c r="DT37" s="20"/>
      <c r="DU37" s="20"/>
      <c r="DV37" s="20"/>
      <c r="DW37" s="20"/>
      <c r="DX37" s="20"/>
      <c r="DY37" s="20"/>
      <c r="DZ37" s="35"/>
      <c r="EA37" s="35"/>
      <c r="EB37" s="35"/>
      <c r="EC37" s="35"/>
      <c r="ED37" s="35"/>
      <c r="EE37" s="35"/>
      <c r="EF37" s="35"/>
      <c r="EG37" s="35"/>
      <c r="EH37" s="35"/>
      <c r="EI37" s="20"/>
      <c r="EJ37" s="20"/>
      <c r="EK37" s="20"/>
      <c r="EL37" s="20"/>
      <c r="EM37" s="20"/>
      <c r="EN37" s="20"/>
      <c r="EO37" s="20"/>
      <c r="EP37" s="20"/>
      <c r="EQ37" s="20"/>
      <c r="ER37" s="20"/>
      <c r="ES37" s="20"/>
      <c r="ET37" s="20"/>
      <c r="EU37" s="20"/>
      <c r="EV37" s="20"/>
      <c r="EW37" s="20"/>
      <c r="EX37" s="20"/>
      <c r="EY37" s="20"/>
      <c r="EZ37" s="20"/>
      <c r="FA37" s="20"/>
      <c r="FB37" s="20"/>
      <c r="FC37" s="20"/>
      <c r="FD37" s="20"/>
      <c r="FE37" s="20"/>
      <c r="FF37" s="20"/>
      <c r="FG37" s="20"/>
      <c r="FH37" s="20"/>
      <c r="FI37" s="20"/>
      <c r="FJ37" s="20"/>
      <c r="FK37" s="19"/>
      <c r="FL37" s="19"/>
      <c r="FM37" s="19"/>
      <c r="FN37" s="18"/>
      <c r="FO37" s="20"/>
      <c r="FP37" s="20"/>
      <c r="FQ37" s="20"/>
      <c r="FR37" s="20"/>
      <c r="FS37" s="20"/>
      <c r="FT37" s="20"/>
      <c r="FU37" s="20"/>
      <c r="FV37" s="20"/>
      <c r="FW37" s="20"/>
      <c r="FX37" s="20"/>
      <c r="FY37" s="20"/>
      <c r="FZ37" s="20"/>
      <c r="GA37" s="20"/>
      <c r="GB37" s="20"/>
      <c r="GC37" s="20"/>
      <c r="GD37" s="20"/>
      <c r="GE37" s="20"/>
      <c r="GF37" s="20"/>
      <c r="GG37" s="20"/>
      <c r="GH37" s="20"/>
      <c r="GI37" s="20"/>
      <c r="GJ37" s="20"/>
      <c r="GK37" s="20"/>
      <c r="GL37" s="20"/>
      <c r="GM37" s="20"/>
      <c r="GN37" s="20"/>
      <c r="GO37" s="20"/>
      <c r="GP37" s="20"/>
      <c r="GQ37" s="20"/>
      <c r="GR37" s="20"/>
      <c r="GS37" s="20"/>
      <c r="GT37" s="20"/>
      <c r="GU37" s="20"/>
      <c r="GV37" s="20"/>
      <c r="GW37" s="20"/>
      <c r="GX37" s="20"/>
      <c r="GY37" s="20"/>
      <c r="GZ37" s="20"/>
      <c r="HA37" s="20"/>
      <c r="HC37" s="98" t="s">
        <v>66</v>
      </c>
      <c r="HD37" s="99"/>
      <c r="HE37" s="99"/>
      <c r="HF37" s="99"/>
      <c r="HG37" s="99"/>
      <c r="HH37" s="100"/>
      <c r="HI37" s="58">
        <v>6</v>
      </c>
      <c r="HJ37" s="54"/>
      <c r="HK37" s="54">
        <v>4</v>
      </c>
      <c r="HL37" s="54">
        <v>6</v>
      </c>
      <c r="HM37" s="54"/>
      <c r="HN37" s="54">
        <v>7</v>
      </c>
      <c r="HO37" s="54">
        <v>1</v>
      </c>
      <c r="HP37" s="54"/>
      <c r="HQ37" s="54">
        <v>6</v>
      </c>
      <c r="HR37" s="54">
        <v>6</v>
      </c>
      <c r="HS37" s="54"/>
      <c r="HT37" s="54">
        <v>7</v>
      </c>
      <c r="HU37" s="54" t="s">
        <v>39</v>
      </c>
      <c r="HV37" s="54"/>
      <c r="HW37" s="55" t="s">
        <v>39</v>
      </c>
      <c r="HX37" s="18"/>
      <c r="HZ37" s="9">
        <f t="shared" si="1015"/>
        <v>2</v>
      </c>
      <c r="IB37" s="9">
        <f t="shared" si="1016"/>
        <v>1</v>
      </c>
      <c r="IC37" s="9">
        <f t="shared" si="1017"/>
        <v>3</v>
      </c>
      <c r="IF37" s="9">
        <f t="shared" si="1018"/>
        <v>1</v>
      </c>
      <c r="IG37" s="24">
        <f t="shared" si="1019"/>
        <v>0</v>
      </c>
      <c r="IH37" s="9">
        <f t="shared" si="1020"/>
        <v>0</v>
      </c>
      <c r="II37" s="24">
        <f t="shared" si="1021"/>
        <v>1</v>
      </c>
      <c r="IJ37" s="9">
        <f t="shared" si="1022"/>
        <v>0</v>
      </c>
      <c r="IK37" s="24">
        <f t="shared" si="1023"/>
        <v>1</v>
      </c>
      <c r="IL37" s="9">
        <f t="shared" si="1024"/>
        <v>0</v>
      </c>
      <c r="IM37" s="24">
        <f t="shared" si="1025"/>
        <v>1</v>
      </c>
      <c r="IN37" s="9">
        <f t="shared" si="1026"/>
        <v>0</v>
      </c>
      <c r="IO37" s="24">
        <f t="shared" si="1027"/>
        <v>0</v>
      </c>
      <c r="IQ37" s="9">
        <f t="shared" si="1028"/>
        <v>1</v>
      </c>
      <c r="IR37" s="24" t="b">
        <f t="shared" si="1029"/>
        <v>0</v>
      </c>
      <c r="IS37" s="9" t="b">
        <f t="shared" si="1030"/>
        <v>0</v>
      </c>
      <c r="IT37" s="24">
        <f t="shared" si="1031"/>
        <v>2</v>
      </c>
      <c r="IU37" s="9" t="b">
        <f t="shared" si="1032"/>
        <v>0</v>
      </c>
      <c r="IV37" s="24">
        <f t="shared" si="1033"/>
        <v>2</v>
      </c>
      <c r="IW37" s="9" t="b">
        <f t="shared" si="1034"/>
        <v>0</v>
      </c>
      <c r="IX37" s="24">
        <f t="shared" si="1035"/>
        <v>2</v>
      </c>
      <c r="IY37" s="9" t="b">
        <f t="shared" si="1036"/>
        <v>0</v>
      </c>
      <c r="IZ37" s="24" t="b">
        <f t="shared" si="1037"/>
        <v>0</v>
      </c>
      <c r="JB37" s="9">
        <f t="shared" si="1038"/>
        <v>1</v>
      </c>
      <c r="JC37" s="9">
        <f t="shared" si="1039"/>
        <v>2</v>
      </c>
      <c r="JD37" s="9">
        <f t="shared" si="1040"/>
        <v>2</v>
      </c>
      <c r="JE37" s="9">
        <f t="shared" si="1041"/>
        <v>2</v>
      </c>
      <c r="JF37" s="9">
        <f t="shared" si="1042"/>
        <v>0</v>
      </c>
    </row>
    <row r="38" spans="1:296" s="10" customFormat="1" ht="15.75" thickBot="1" x14ac:dyDescent="0.3"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  <c r="BU38" s="18"/>
      <c r="BV38" s="18"/>
      <c r="BW38" s="18"/>
      <c r="BX38" s="18"/>
      <c r="BY38" s="18"/>
      <c r="BZ38" s="18"/>
      <c r="CA38" s="18"/>
      <c r="CB38" s="18"/>
      <c r="CC38" s="18"/>
      <c r="CD38" s="18"/>
      <c r="CE38" s="18"/>
      <c r="CF38" s="18"/>
      <c r="CG38" s="18"/>
      <c r="CH38" s="18"/>
      <c r="CI38" s="18"/>
      <c r="CJ38" s="18"/>
      <c r="CK38" s="18"/>
      <c r="CL38" s="18"/>
      <c r="CM38" s="18"/>
      <c r="CN38" s="18"/>
      <c r="CO38" s="18"/>
      <c r="CP38" s="18"/>
      <c r="CQ38" s="18"/>
      <c r="CR38" s="18"/>
      <c r="CS38" s="18"/>
      <c r="CT38" s="18"/>
      <c r="CU38" s="18"/>
      <c r="CV38" s="18"/>
      <c r="CW38" s="18"/>
      <c r="CX38" s="18"/>
      <c r="CY38" s="18"/>
      <c r="CZ38" s="18"/>
      <c r="DA38" s="18"/>
      <c r="DB38" s="18"/>
      <c r="DC38" s="18"/>
      <c r="DD38" s="18"/>
      <c r="DE38" s="18"/>
      <c r="DF38" s="18"/>
      <c r="DG38" s="20"/>
      <c r="DH38" s="20"/>
      <c r="DI38" s="20"/>
      <c r="DJ38" s="20"/>
      <c r="DK38" s="20"/>
      <c r="DL38" s="20"/>
      <c r="DM38" s="20"/>
      <c r="DN38" s="20"/>
      <c r="DO38" s="20"/>
      <c r="DP38" s="20"/>
      <c r="DQ38" s="20"/>
      <c r="DR38" s="20"/>
      <c r="DS38" s="20"/>
      <c r="DT38" s="20"/>
      <c r="DU38" s="20"/>
      <c r="DV38" s="20"/>
      <c r="DW38" s="20"/>
      <c r="DX38" s="20"/>
      <c r="DY38" s="20"/>
      <c r="DZ38" s="35"/>
      <c r="EA38" s="35"/>
      <c r="EB38" s="35"/>
      <c r="EC38" s="35"/>
      <c r="ED38" s="35"/>
      <c r="EE38" s="35"/>
      <c r="EF38" s="35"/>
      <c r="EG38" s="35"/>
      <c r="EH38" s="35"/>
      <c r="EI38" s="20"/>
      <c r="EJ38" s="20"/>
      <c r="EK38" s="20"/>
      <c r="EL38" s="20"/>
      <c r="EM38" s="20"/>
      <c r="EN38" s="20"/>
      <c r="EO38" s="20"/>
      <c r="EP38" s="20"/>
      <c r="EQ38" s="20"/>
      <c r="ER38" s="20"/>
      <c r="ES38" s="20"/>
      <c r="ET38" s="20"/>
      <c r="EU38" s="20"/>
      <c r="EV38" s="20"/>
      <c r="EW38" s="20"/>
      <c r="EX38" s="20"/>
      <c r="EY38" s="20"/>
      <c r="EZ38" s="20"/>
      <c r="FA38" s="20"/>
      <c r="FB38" s="20"/>
      <c r="FC38" s="20"/>
      <c r="FD38" s="20"/>
      <c r="FE38" s="20"/>
      <c r="FF38" s="20"/>
      <c r="FG38" s="20"/>
      <c r="FH38" s="20"/>
      <c r="FI38" s="20"/>
      <c r="FJ38" s="20"/>
      <c r="FK38" s="19"/>
      <c r="FL38" s="19"/>
      <c r="FM38" s="19"/>
      <c r="FN38" s="18"/>
      <c r="FO38" s="20"/>
      <c r="FP38" s="20"/>
      <c r="FQ38" s="20"/>
      <c r="FR38" s="20"/>
      <c r="FS38" s="20"/>
      <c r="FT38" s="20"/>
      <c r="FU38" s="20"/>
      <c r="FV38" s="20"/>
      <c r="FW38" s="20"/>
      <c r="FX38" s="20"/>
      <c r="FY38" s="20"/>
      <c r="FZ38" s="20"/>
      <c r="GA38" s="20"/>
      <c r="GB38" s="20"/>
      <c r="GC38" s="20"/>
      <c r="GD38" s="20"/>
      <c r="GE38" s="20"/>
      <c r="GF38" s="20"/>
      <c r="GG38" s="20"/>
      <c r="GH38" s="20"/>
      <c r="GI38" s="20"/>
      <c r="GJ38" s="20"/>
      <c r="GK38" s="20"/>
      <c r="GL38" s="20"/>
      <c r="GM38" s="20"/>
      <c r="GN38" s="20"/>
      <c r="GO38" s="20"/>
      <c r="GP38" s="20"/>
      <c r="GQ38" s="20"/>
      <c r="GR38" s="20"/>
      <c r="GS38" s="20"/>
      <c r="GT38" s="20"/>
      <c r="GU38" s="20"/>
      <c r="GV38" s="20"/>
      <c r="GW38" s="20"/>
      <c r="GX38" s="20"/>
      <c r="GY38" s="20"/>
      <c r="GZ38" s="20"/>
      <c r="HA38" s="20"/>
      <c r="HC38" s="101" t="s">
        <v>68</v>
      </c>
      <c r="HD38" s="102"/>
      <c r="HE38" s="102"/>
      <c r="HF38" s="102"/>
      <c r="HG38" s="102"/>
      <c r="HH38" s="103"/>
      <c r="HI38" s="59">
        <v>6</v>
      </c>
      <c r="HJ38" s="56"/>
      <c r="HK38" s="56">
        <v>3</v>
      </c>
      <c r="HL38" s="56">
        <v>3</v>
      </c>
      <c r="HM38" s="56"/>
      <c r="HN38" s="56">
        <v>6</v>
      </c>
      <c r="HO38" s="56">
        <v>3</v>
      </c>
      <c r="HP38" s="56"/>
      <c r="HQ38" s="56">
        <v>6</v>
      </c>
      <c r="HR38" s="56" t="s">
        <v>39</v>
      </c>
      <c r="HS38" s="56"/>
      <c r="HT38" s="56" t="s">
        <v>39</v>
      </c>
      <c r="HU38" s="56" t="s">
        <v>39</v>
      </c>
      <c r="HV38" s="56"/>
      <c r="HW38" s="57" t="s">
        <v>39</v>
      </c>
      <c r="HX38" s="18"/>
      <c r="HZ38" s="9">
        <f t="shared" si="1015"/>
        <v>2</v>
      </c>
      <c r="IB38" s="9">
        <f t="shared" si="1016"/>
        <v>1</v>
      </c>
      <c r="IC38" s="9">
        <f t="shared" si="1017"/>
        <v>2</v>
      </c>
      <c r="IF38" s="9">
        <f t="shared" si="1018"/>
        <v>1</v>
      </c>
      <c r="IG38" s="24">
        <f t="shared" si="1019"/>
        <v>0</v>
      </c>
      <c r="IH38" s="9">
        <f t="shared" si="1020"/>
        <v>0</v>
      </c>
      <c r="II38" s="24">
        <f t="shared" si="1021"/>
        <v>1</v>
      </c>
      <c r="IJ38" s="9">
        <f t="shared" si="1022"/>
        <v>0</v>
      </c>
      <c r="IK38" s="24">
        <f t="shared" si="1023"/>
        <v>1</v>
      </c>
      <c r="IL38" s="9">
        <f t="shared" si="1024"/>
        <v>0</v>
      </c>
      <c r="IM38" s="24">
        <f t="shared" si="1025"/>
        <v>0</v>
      </c>
      <c r="IN38" s="9">
        <f t="shared" si="1026"/>
        <v>0</v>
      </c>
      <c r="IO38" s="24">
        <f t="shared" si="1027"/>
        <v>0</v>
      </c>
      <c r="IQ38" s="9">
        <f t="shared" si="1028"/>
        <v>1</v>
      </c>
      <c r="IR38" s="24" t="b">
        <f t="shared" si="1029"/>
        <v>0</v>
      </c>
      <c r="IS38" s="9" t="b">
        <f t="shared" si="1030"/>
        <v>0</v>
      </c>
      <c r="IT38" s="24">
        <f t="shared" si="1031"/>
        <v>2</v>
      </c>
      <c r="IU38" s="9" t="b">
        <f t="shared" si="1032"/>
        <v>0</v>
      </c>
      <c r="IV38" s="24">
        <f t="shared" si="1033"/>
        <v>2</v>
      </c>
      <c r="IW38" s="9" t="b">
        <f t="shared" si="1034"/>
        <v>0</v>
      </c>
      <c r="IX38" s="24" t="b">
        <f t="shared" si="1035"/>
        <v>0</v>
      </c>
      <c r="IY38" s="9" t="b">
        <f t="shared" si="1036"/>
        <v>0</v>
      </c>
      <c r="IZ38" s="24" t="b">
        <f t="shared" si="1037"/>
        <v>0</v>
      </c>
      <c r="JB38" s="9">
        <f t="shared" si="1038"/>
        <v>1</v>
      </c>
      <c r="JC38" s="9">
        <f t="shared" si="1039"/>
        <v>2</v>
      </c>
      <c r="JD38" s="9">
        <f t="shared" si="1040"/>
        <v>2</v>
      </c>
      <c r="JE38" s="9">
        <f t="shared" si="1041"/>
        <v>0</v>
      </c>
      <c r="JF38" s="9">
        <f t="shared" si="1042"/>
        <v>0</v>
      </c>
    </row>
    <row r="39" spans="1:296" s="10" customFormat="1" ht="15.75" thickTop="1" x14ac:dyDescent="0.25"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H39" s="18"/>
      <c r="BI39" s="18"/>
      <c r="BJ39" s="18"/>
      <c r="BK39" s="18"/>
      <c r="BL39" s="18"/>
      <c r="BM39" s="18"/>
      <c r="BN39" s="18"/>
      <c r="BO39" s="18"/>
      <c r="BP39" s="18"/>
      <c r="BQ39" s="18"/>
      <c r="BR39" s="18"/>
      <c r="BS39" s="18"/>
      <c r="BT39" s="18"/>
      <c r="BU39" s="18"/>
      <c r="BV39" s="18"/>
      <c r="BW39" s="18"/>
      <c r="BX39" s="18"/>
      <c r="BY39" s="18"/>
      <c r="BZ39" s="18"/>
      <c r="CA39" s="18"/>
      <c r="CB39" s="18"/>
      <c r="CC39" s="18"/>
      <c r="CD39" s="18"/>
      <c r="CE39" s="18"/>
      <c r="CF39" s="18"/>
      <c r="CG39" s="18"/>
      <c r="CH39" s="18"/>
      <c r="CI39" s="18"/>
      <c r="CJ39" s="18"/>
      <c r="CK39" s="18"/>
      <c r="CL39" s="18"/>
      <c r="CM39" s="18"/>
      <c r="CN39" s="18"/>
      <c r="CO39" s="18"/>
      <c r="CP39" s="18"/>
      <c r="CQ39" s="18"/>
      <c r="CR39" s="18"/>
      <c r="CS39" s="18"/>
      <c r="CT39" s="18"/>
      <c r="CU39" s="18"/>
      <c r="CV39" s="18"/>
      <c r="CW39" s="18"/>
      <c r="CX39" s="18"/>
      <c r="CY39" s="18"/>
      <c r="CZ39" s="18"/>
      <c r="DA39" s="18"/>
      <c r="DB39" s="18"/>
      <c r="DC39" s="18"/>
      <c r="DD39" s="18"/>
      <c r="DE39" s="18"/>
      <c r="DF39" s="18"/>
      <c r="DG39" s="20"/>
      <c r="DH39" s="20"/>
      <c r="DI39" s="20"/>
      <c r="DJ39" s="20"/>
      <c r="DK39" s="20"/>
      <c r="DL39" s="20"/>
      <c r="DM39" s="20"/>
      <c r="DN39" s="20"/>
      <c r="DO39" s="20"/>
      <c r="DP39" s="20"/>
      <c r="DQ39" s="20"/>
      <c r="DR39" s="20"/>
      <c r="DS39" s="20"/>
      <c r="DT39" s="20"/>
      <c r="DU39" s="20"/>
      <c r="DV39" s="20"/>
      <c r="DW39" s="20"/>
      <c r="DX39" s="20"/>
      <c r="DY39" s="20"/>
      <c r="DZ39" s="35"/>
      <c r="EA39" s="35"/>
      <c r="EB39" s="35"/>
      <c r="EC39" s="35"/>
      <c r="ED39" s="35"/>
      <c r="EE39" s="35"/>
      <c r="EF39" s="35"/>
      <c r="EG39" s="35"/>
      <c r="EH39" s="35"/>
      <c r="EI39" s="20"/>
      <c r="EJ39" s="20"/>
      <c r="EK39" s="20"/>
      <c r="EL39" s="20"/>
      <c r="EM39" s="20"/>
      <c r="EN39" s="20"/>
      <c r="EO39" s="20"/>
      <c r="EP39" s="20"/>
      <c r="EQ39" s="20"/>
      <c r="ER39" s="20"/>
      <c r="ES39" s="20"/>
      <c r="ET39" s="20"/>
      <c r="EU39" s="20"/>
      <c r="EV39" s="20"/>
      <c r="EW39" s="20"/>
      <c r="EX39" s="20"/>
      <c r="EY39" s="20"/>
      <c r="EZ39" s="20"/>
      <c r="FA39" s="20"/>
      <c r="FB39" s="20"/>
      <c r="FC39" s="20"/>
      <c r="FD39" s="20"/>
      <c r="FE39" s="20"/>
      <c r="FF39" s="20"/>
      <c r="FG39" s="20"/>
      <c r="FH39" s="20"/>
      <c r="FI39" s="20"/>
      <c r="FJ39" s="20"/>
      <c r="FK39" s="19"/>
      <c r="FL39" s="19"/>
      <c r="FM39" s="19"/>
      <c r="FN39" s="18"/>
      <c r="FO39" s="20"/>
      <c r="FP39" s="20"/>
      <c r="FQ39" s="20"/>
      <c r="FR39" s="20"/>
      <c r="FS39" s="20"/>
      <c r="FT39" s="20"/>
      <c r="FU39" s="20"/>
      <c r="FV39" s="20"/>
      <c r="FW39" s="20"/>
      <c r="FX39" s="20"/>
      <c r="FY39" s="20"/>
      <c r="FZ39" s="20"/>
      <c r="GA39" s="20"/>
      <c r="GB39" s="20"/>
      <c r="GC39" s="20"/>
      <c r="GD39" s="20"/>
      <c r="GE39" s="20"/>
      <c r="GF39" s="20"/>
      <c r="GG39" s="20"/>
      <c r="GH39" s="20"/>
      <c r="GI39" s="20"/>
      <c r="GJ39" s="20"/>
      <c r="GK39" s="20"/>
      <c r="GL39" s="20"/>
      <c r="GM39" s="20"/>
      <c r="GN39" s="20"/>
      <c r="GO39" s="20"/>
      <c r="GP39" s="20"/>
      <c r="GQ39" s="20"/>
      <c r="GR39" s="20"/>
      <c r="GS39" s="20"/>
      <c r="GT39" s="20"/>
      <c r="GU39" s="20"/>
      <c r="GV39" s="20"/>
      <c r="GW39" s="20"/>
      <c r="GX39" s="20"/>
      <c r="GY39" s="20"/>
      <c r="GZ39" s="20"/>
      <c r="HA39" s="20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IG39" s="12"/>
      <c r="IH39" s="12"/>
      <c r="II39" s="12"/>
      <c r="IR39" s="12"/>
      <c r="IS39" s="12"/>
      <c r="IT39" s="12"/>
      <c r="IU39" s="12"/>
      <c r="IV39" s="12"/>
      <c r="IW39" s="12"/>
    </row>
    <row r="40" spans="1:296" s="10" customFormat="1" x14ac:dyDescent="0.25"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H40" s="18"/>
      <c r="BI40" s="18"/>
      <c r="BJ40" s="18"/>
      <c r="BK40" s="18"/>
      <c r="BL40" s="18"/>
      <c r="BM40" s="18"/>
      <c r="BN40" s="18"/>
      <c r="BO40" s="18"/>
      <c r="BP40" s="18"/>
      <c r="BQ40" s="18"/>
      <c r="BR40" s="18"/>
      <c r="BS40" s="18"/>
      <c r="BT40" s="18"/>
      <c r="BU40" s="18"/>
      <c r="BV40" s="18"/>
      <c r="BW40" s="18"/>
      <c r="BX40" s="18"/>
      <c r="BY40" s="18"/>
      <c r="BZ40" s="18"/>
      <c r="CA40" s="18"/>
      <c r="CB40" s="18"/>
      <c r="CC40" s="18"/>
      <c r="CD40" s="18"/>
      <c r="CE40" s="18"/>
      <c r="CF40" s="18"/>
      <c r="CG40" s="18"/>
      <c r="CH40" s="18"/>
      <c r="CI40" s="18"/>
      <c r="CJ40" s="18"/>
      <c r="CK40" s="18"/>
      <c r="CL40" s="18"/>
      <c r="CM40" s="18"/>
      <c r="CN40" s="18"/>
      <c r="CO40" s="18"/>
      <c r="CP40" s="18"/>
      <c r="CQ40" s="18"/>
      <c r="CR40" s="18"/>
      <c r="CS40" s="18"/>
      <c r="CT40" s="18"/>
      <c r="CU40" s="18"/>
      <c r="CV40" s="18"/>
      <c r="CW40" s="18"/>
      <c r="CX40" s="18"/>
      <c r="CY40" s="18"/>
      <c r="CZ40" s="18"/>
      <c r="DA40" s="18"/>
      <c r="DB40" s="18"/>
      <c r="DC40" s="18"/>
      <c r="DD40" s="18"/>
      <c r="DE40" s="18"/>
      <c r="DF40" s="18"/>
      <c r="DG40" s="20"/>
      <c r="DH40" s="20"/>
      <c r="DI40" s="20"/>
      <c r="DJ40" s="20"/>
      <c r="DK40" s="20"/>
      <c r="DL40" s="20"/>
      <c r="DM40" s="20"/>
      <c r="DN40" s="20"/>
      <c r="DO40" s="20"/>
      <c r="DP40" s="20"/>
      <c r="DQ40" s="20"/>
      <c r="DR40" s="20"/>
      <c r="DS40" s="20"/>
      <c r="DT40" s="20"/>
      <c r="DU40" s="20"/>
      <c r="DV40" s="20"/>
      <c r="DW40" s="20"/>
      <c r="DX40" s="20"/>
      <c r="DY40" s="20"/>
      <c r="DZ40" s="35"/>
      <c r="EA40" s="35"/>
      <c r="EB40" s="35"/>
      <c r="EC40" s="35"/>
      <c r="ED40" s="35"/>
      <c r="EE40" s="35"/>
      <c r="EF40" s="35"/>
      <c r="EG40" s="35"/>
      <c r="EH40" s="35"/>
      <c r="EI40" s="20"/>
      <c r="EJ40" s="20"/>
      <c r="EK40" s="20"/>
      <c r="EL40" s="20"/>
      <c r="EM40" s="20"/>
      <c r="EN40" s="20"/>
      <c r="EO40" s="20"/>
      <c r="EP40" s="20"/>
      <c r="EQ40" s="20"/>
      <c r="ER40" s="20"/>
      <c r="ES40" s="20"/>
      <c r="ET40" s="20"/>
      <c r="EU40" s="20"/>
      <c r="EV40" s="20"/>
      <c r="EW40" s="20"/>
      <c r="EX40" s="20"/>
      <c r="EY40" s="20"/>
      <c r="EZ40" s="20"/>
      <c r="FA40" s="20"/>
      <c r="FB40" s="20"/>
      <c r="FC40" s="20"/>
      <c r="FD40" s="20"/>
      <c r="FE40" s="20"/>
      <c r="FF40" s="20"/>
      <c r="FG40" s="20"/>
      <c r="FH40" s="20"/>
      <c r="FI40" s="20"/>
      <c r="FJ40" s="20"/>
      <c r="FK40" s="19"/>
      <c r="FL40" s="19"/>
      <c r="FM40" s="19"/>
      <c r="FN40" s="18"/>
      <c r="FO40" s="20"/>
      <c r="FP40" s="20"/>
      <c r="FQ40" s="20"/>
      <c r="FR40" s="20"/>
      <c r="FS40" s="20"/>
      <c r="FT40" s="20"/>
      <c r="FU40" s="20"/>
      <c r="FV40" s="20"/>
      <c r="FW40" s="20"/>
      <c r="FX40" s="20"/>
      <c r="FY40" s="20"/>
      <c r="FZ40" s="20"/>
      <c r="GA40" s="20"/>
      <c r="GB40" s="20"/>
      <c r="GC40" s="20"/>
      <c r="GD40" s="20"/>
      <c r="GE40" s="20"/>
      <c r="GF40" s="20"/>
      <c r="GG40" s="20"/>
      <c r="GH40" s="20"/>
      <c r="GI40" s="20"/>
      <c r="GJ40" s="20"/>
      <c r="GK40" s="20"/>
      <c r="GL40" s="20"/>
      <c r="GM40" s="20"/>
      <c r="GN40" s="20"/>
      <c r="GO40" s="20"/>
      <c r="GP40" s="20"/>
      <c r="GQ40" s="20"/>
      <c r="GR40" s="20"/>
      <c r="GS40" s="20"/>
      <c r="GT40" s="20"/>
      <c r="GU40" s="20"/>
      <c r="GV40" s="20"/>
      <c r="GW40" s="20"/>
      <c r="GX40" s="20"/>
      <c r="GY40" s="20"/>
      <c r="GZ40" s="20"/>
      <c r="HA40" s="20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IG40" s="12"/>
      <c r="IH40" s="12"/>
      <c r="II40" s="12"/>
      <c r="IR40" s="12"/>
      <c r="IS40" s="12"/>
      <c r="IT40" s="12"/>
      <c r="IU40" s="12"/>
      <c r="IV40" s="12"/>
      <c r="IW40" s="12"/>
    </row>
    <row r="41" spans="1:296" s="10" customFormat="1" x14ac:dyDescent="0.25"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  <c r="BS41" s="18"/>
      <c r="BT41" s="18"/>
      <c r="BU41" s="18"/>
      <c r="BV41" s="18"/>
      <c r="BW41" s="18"/>
      <c r="BX41" s="18"/>
      <c r="BY41" s="18"/>
      <c r="BZ41" s="18"/>
      <c r="CA41" s="18"/>
      <c r="CB41" s="18"/>
      <c r="CC41" s="18"/>
      <c r="CD41" s="18"/>
      <c r="CE41" s="18"/>
      <c r="CF41" s="18"/>
      <c r="CG41" s="18"/>
      <c r="CH41" s="18"/>
      <c r="CI41" s="18"/>
      <c r="CJ41" s="18"/>
      <c r="CK41" s="18"/>
      <c r="CL41" s="18"/>
      <c r="CM41" s="18"/>
      <c r="CN41" s="18"/>
      <c r="CO41" s="18"/>
      <c r="CP41" s="18"/>
      <c r="CQ41" s="18"/>
      <c r="CR41" s="18"/>
      <c r="CS41" s="18"/>
      <c r="CT41" s="18"/>
      <c r="CU41" s="18"/>
      <c r="CV41" s="18"/>
      <c r="CW41" s="18"/>
      <c r="CX41" s="18"/>
      <c r="CY41" s="18"/>
      <c r="CZ41" s="18"/>
      <c r="DA41" s="18"/>
      <c r="DB41" s="18"/>
      <c r="DC41" s="18"/>
      <c r="DD41" s="18"/>
      <c r="DE41" s="18"/>
      <c r="DF41" s="18"/>
      <c r="DG41" s="20"/>
      <c r="DH41" s="20"/>
      <c r="DI41" s="20"/>
      <c r="DJ41" s="20"/>
      <c r="DK41" s="20"/>
      <c r="DL41" s="20"/>
      <c r="DM41" s="20"/>
      <c r="DN41" s="20"/>
      <c r="DO41" s="20"/>
      <c r="DP41" s="20"/>
      <c r="DQ41" s="20"/>
      <c r="DR41" s="20"/>
      <c r="DS41" s="20"/>
      <c r="DT41" s="20"/>
      <c r="DU41" s="20"/>
      <c r="DV41" s="20"/>
      <c r="DW41" s="20"/>
      <c r="DX41" s="20"/>
      <c r="DY41" s="20"/>
      <c r="DZ41" s="35"/>
      <c r="EA41" s="35"/>
      <c r="EB41" s="35"/>
      <c r="EC41" s="35"/>
      <c r="ED41" s="35"/>
      <c r="EE41" s="35"/>
      <c r="EF41" s="35"/>
      <c r="EG41" s="35"/>
      <c r="EH41" s="35"/>
      <c r="EI41" s="20"/>
      <c r="EJ41" s="20"/>
      <c r="EK41" s="20"/>
      <c r="EL41" s="20"/>
      <c r="EM41" s="20"/>
      <c r="EN41" s="20"/>
      <c r="EO41" s="20"/>
      <c r="EP41" s="20"/>
      <c r="EQ41" s="20"/>
      <c r="ER41" s="20"/>
      <c r="ES41" s="20"/>
      <c r="ET41" s="20"/>
      <c r="EU41" s="20"/>
      <c r="EV41" s="20"/>
      <c r="EW41" s="20"/>
      <c r="EX41" s="20"/>
      <c r="EY41" s="20"/>
      <c r="EZ41" s="20"/>
      <c r="FA41" s="20"/>
      <c r="FB41" s="20"/>
      <c r="FC41" s="20"/>
      <c r="FD41" s="20"/>
      <c r="FE41" s="20"/>
      <c r="FF41" s="20"/>
      <c r="FG41" s="20"/>
      <c r="FH41" s="20"/>
      <c r="FI41" s="20"/>
      <c r="FJ41" s="20"/>
      <c r="FK41" s="19"/>
      <c r="FL41" s="19"/>
      <c r="FM41" s="19"/>
      <c r="FN41" s="18"/>
      <c r="FO41" s="20"/>
      <c r="FP41" s="20"/>
      <c r="FQ41" s="20"/>
      <c r="FR41" s="20"/>
      <c r="FS41" s="20"/>
      <c r="FT41" s="20"/>
      <c r="FU41" s="20"/>
      <c r="FV41" s="20"/>
      <c r="FW41" s="20"/>
      <c r="FX41" s="20"/>
      <c r="FY41" s="20"/>
      <c r="FZ41" s="20"/>
      <c r="GA41" s="20"/>
      <c r="GB41" s="20"/>
      <c r="GC41" s="20"/>
      <c r="GD41" s="20"/>
      <c r="GE41" s="20"/>
      <c r="GF41" s="20"/>
      <c r="GG41" s="20"/>
      <c r="GH41" s="20"/>
      <c r="GI41" s="20"/>
      <c r="GJ41" s="20"/>
      <c r="GK41" s="20"/>
      <c r="GL41" s="20"/>
      <c r="GM41" s="20"/>
      <c r="GN41" s="20"/>
      <c r="GO41" s="20"/>
      <c r="GP41" s="20"/>
      <c r="GQ41" s="20"/>
      <c r="GR41" s="20"/>
      <c r="GS41" s="20"/>
      <c r="GT41" s="20"/>
      <c r="GU41" s="20"/>
      <c r="GV41" s="20"/>
      <c r="GW41" s="20"/>
      <c r="GX41" s="20"/>
      <c r="GY41" s="20"/>
      <c r="GZ41" s="20"/>
      <c r="HA41" s="20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IG41" s="12"/>
      <c r="IH41" s="12"/>
      <c r="II41" s="12"/>
      <c r="IR41" s="12"/>
      <c r="IS41" s="12"/>
      <c r="IT41" s="12"/>
      <c r="IU41" s="12"/>
      <c r="IV41" s="12"/>
      <c r="IW41" s="12"/>
    </row>
    <row r="42" spans="1:296" s="10" customFormat="1" x14ac:dyDescent="0.25"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/>
      <c r="BT42" s="18"/>
      <c r="BU42" s="18"/>
      <c r="BV42" s="18"/>
      <c r="BW42" s="18"/>
      <c r="BX42" s="18"/>
      <c r="BY42" s="18"/>
      <c r="BZ42" s="18"/>
      <c r="CA42" s="18"/>
      <c r="CB42" s="18"/>
      <c r="CC42" s="18"/>
      <c r="CD42" s="18"/>
      <c r="CE42" s="18"/>
      <c r="CF42" s="18"/>
      <c r="CG42" s="18"/>
      <c r="CH42" s="18"/>
      <c r="CI42" s="18"/>
      <c r="CJ42" s="18"/>
      <c r="CK42" s="18"/>
      <c r="CL42" s="18"/>
      <c r="CM42" s="18"/>
      <c r="CN42" s="18"/>
      <c r="CO42" s="18"/>
      <c r="CP42" s="18"/>
      <c r="CQ42" s="18"/>
      <c r="CR42" s="18"/>
      <c r="CS42" s="18"/>
      <c r="CT42" s="18"/>
      <c r="CU42" s="18"/>
      <c r="CV42" s="18"/>
      <c r="CW42" s="18"/>
      <c r="CX42" s="18"/>
      <c r="CY42" s="18"/>
      <c r="CZ42" s="18"/>
      <c r="DA42" s="18"/>
      <c r="DB42" s="18"/>
      <c r="DC42" s="18"/>
      <c r="DD42" s="18"/>
      <c r="DE42" s="18"/>
      <c r="DF42" s="18"/>
      <c r="DG42" s="20"/>
      <c r="DH42" s="20"/>
      <c r="DI42" s="20"/>
      <c r="DJ42" s="20"/>
      <c r="DK42" s="20"/>
      <c r="DL42" s="20"/>
      <c r="DM42" s="20"/>
      <c r="DN42" s="20"/>
      <c r="DO42" s="20"/>
      <c r="DP42" s="20"/>
      <c r="DQ42" s="20"/>
      <c r="DR42" s="20"/>
      <c r="DS42" s="20"/>
      <c r="DT42" s="20"/>
      <c r="DU42" s="20"/>
      <c r="DV42" s="20"/>
      <c r="DW42" s="20"/>
      <c r="DX42" s="20"/>
      <c r="DY42" s="20"/>
      <c r="DZ42" s="35"/>
      <c r="EA42" s="35"/>
      <c r="EB42" s="35"/>
      <c r="EC42" s="35"/>
      <c r="ED42" s="35"/>
      <c r="EE42" s="35"/>
      <c r="EF42" s="35"/>
      <c r="EG42" s="35"/>
      <c r="EH42" s="35"/>
      <c r="EI42" s="20"/>
      <c r="EJ42" s="20"/>
      <c r="EK42" s="20"/>
      <c r="EL42" s="20"/>
      <c r="EM42" s="20"/>
      <c r="EN42" s="20"/>
      <c r="EO42" s="20"/>
      <c r="EP42" s="20"/>
      <c r="EQ42" s="20"/>
      <c r="ER42" s="20"/>
      <c r="ES42" s="20"/>
      <c r="ET42" s="20"/>
      <c r="EU42" s="20"/>
      <c r="EV42" s="20"/>
      <c r="EW42" s="20"/>
      <c r="EX42" s="20"/>
      <c r="EY42" s="20"/>
      <c r="EZ42" s="20"/>
      <c r="FA42" s="20"/>
      <c r="FB42" s="20"/>
      <c r="FC42" s="20"/>
      <c r="FD42" s="20"/>
      <c r="FE42" s="20"/>
      <c r="FF42" s="20"/>
      <c r="FG42" s="20"/>
      <c r="FH42" s="20"/>
      <c r="FI42" s="20"/>
      <c r="FJ42" s="20"/>
      <c r="FK42" s="19"/>
      <c r="FL42" s="19"/>
      <c r="FM42" s="19"/>
      <c r="FN42" s="18"/>
      <c r="FO42" s="20"/>
      <c r="FP42" s="20"/>
      <c r="FQ42" s="20"/>
      <c r="FR42" s="20"/>
      <c r="FS42" s="20"/>
      <c r="FT42" s="20"/>
      <c r="FU42" s="20"/>
      <c r="FV42" s="20"/>
      <c r="FW42" s="20"/>
      <c r="FX42" s="20"/>
      <c r="FY42" s="20"/>
      <c r="FZ42" s="20"/>
      <c r="GA42" s="20"/>
      <c r="GB42" s="20"/>
      <c r="GC42" s="20"/>
      <c r="GD42" s="20"/>
      <c r="GE42" s="20"/>
      <c r="GF42" s="20"/>
      <c r="GG42" s="20"/>
      <c r="GH42" s="20"/>
      <c r="GI42" s="20"/>
      <c r="GJ42" s="20"/>
      <c r="GK42" s="20"/>
      <c r="GL42" s="20"/>
      <c r="GM42" s="20"/>
      <c r="GN42" s="20"/>
      <c r="GO42" s="20"/>
      <c r="GP42" s="20"/>
      <c r="GQ42" s="20"/>
      <c r="GR42" s="20"/>
      <c r="GS42" s="20"/>
      <c r="GT42" s="20"/>
      <c r="GU42" s="20"/>
      <c r="GV42" s="20"/>
      <c r="GW42" s="20"/>
      <c r="GX42" s="20"/>
      <c r="GY42" s="20"/>
      <c r="GZ42" s="20"/>
      <c r="HA42" s="20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IG42" s="12"/>
      <c r="IH42" s="12"/>
      <c r="II42" s="12"/>
      <c r="IR42" s="12"/>
      <c r="IS42" s="12"/>
      <c r="IT42" s="12"/>
      <c r="IU42" s="12"/>
      <c r="IV42" s="12"/>
      <c r="IW42" s="12"/>
    </row>
    <row r="43" spans="1:296" s="10" customFormat="1" x14ac:dyDescent="0.25"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18"/>
      <c r="BU43" s="18"/>
      <c r="BV43" s="18"/>
      <c r="BW43" s="18"/>
      <c r="BX43" s="18"/>
      <c r="BY43" s="18"/>
      <c r="BZ43" s="18"/>
      <c r="CA43" s="18"/>
      <c r="CB43" s="18"/>
      <c r="CC43" s="18"/>
      <c r="CD43" s="18"/>
      <c r="CE43" s="18"/>
      <c r="CF43" s="18"/>
      <c r="CG43" s="18"/>
      <c r="CH43" s="18"/>
      <c r="CI43" s="18"/>
      <c r="CJ43" s="18"/>
      <c r="CK43" s="18"/>
      <c r="CL43" s="18"/>
      <c r="CM43" s="18"/>
      <c r="CN43" s="18"/>
      <c r="CO43" s="18"/>
      <c r="CP43" s="18"/>
      <c r="CQ43" s="18"/>
      <c r="CR43" s="18"/>
      <c r="CS43" s="18"/>
      <c r="CT43" s="18"/>
      <c r="CU43" s="18"/>
      <c r="CV43" s="18"/>
      <c r="CW43" s="18"/>
      <c r="CX43" s="18"/>
      <c r="CY43" s="18"/>
      <c r="CZ43" s="18"/>
      <c r="DA43" s="18"/>
      <c r="DB43" s="18"/>
      <c r="DC43" s="18"/>
      <c r="DD43" s="18"/>
      <c r="DE43" s="18"/>
      <c r="DF43" s="18"/>
      <c r="DG43" s="20"/>
      <c r="DH43" s="20"/>
      <c r="DI43" s="20"/>
      <c r="DJ43" s="20"/>
      <c r="DK43" s="20"/>
      <c r="DL43" s="20"/>
      <c r="DM43" s="20"/>
      <c r="DN43" s="20"/>
      <c r="DO43" s="20"/>
      <c r="DP43" s="20"/>
      <c r="DQ43" s="20"/>
      <c r="DR43" s="20"/>
      <c r="DS43" s="20"/>
      <c r="DT43" s="20"/>
      <c r="DU43" s="20"/>
      <c r="DV43" s="20"/>
      <c r="DW43" s="20"/>
      <c r="DX43" s="20"/>
      <c r="DY43" s="20"/>
      <c r="DZ43" s="35"/>
      <c r="EA43" s="35"/>
      <c r="EB43" s="35"/>
      <c r="EC43" s="35"/>
      <c r="ED43" s="35"/>
      <c r="EE43" s="35"/>
      <c r="EF43" s="35"/>
      <c r="EG43" s="35"/>
      <c r="EH43" s="35"/>
      <c r="EI43" s="20"/>
      <c r="EJ43" s="20"/>
      <c r="EK43" s="20"/>
      <c r="EL43" s="20"/>
      <c r="EM43" s="20"/>
      <c r="EN43" s="20"/>
      <c r="EO43" s="20"/>
      <c r="EP43" s="20"/>
      <c r="EQ43" s="20"/>
      <c r="ER43" s="20"/>
      <c r="ES43" s="20"/>
      <c r="ET43" s="20"/>
      <c r="EU43" s="20"/>
      <c r="EV43" s="20"/>
      <c r="EW43" s="20"/>
      <c r="EX43" s="20"/>
      <c r="EY43" s="20"/>
      <c r="EZ43" s="20"/>
      <c r="FA43" s="20"/>
      <c r="FB43" s="20"/>
      <c r="FC43" s="20"/>
      <c r="FD43" s="20"/>
      <c r="FE43" s="20"/>
      <c r="FF43" s="20"/>
      <c r="FG43" s="20"/>
      <c r="FH43" s="20"/>
      <c r="FI43" s="20"/>
      <c r="FJ43" s="20"/>
      <c r="FK43" s="19"/>
      <c r="FL43" s="19"/>
      <c r="FM43" s="19"/>
      <c r="FN43" s="18"/>
      <c r="FO43" s="20"/>
      <c r="FP43" s="20"/>
      <c r="FQ43" s="20"/>
      <c r="FR43" s="20"/>
      <c r="FS43" s="20"/>
      <c r="FT43" s="20"/>
      <c r="FU43" s="20"/>
      <c r="FV43" s="20"/>
      <c r="FW43" s="20"/>
      <c r="FX43" s="20"/>
      <c r="FY43" s="20"/>
      <c r="FZ43" s="20"/>
      <c r="GA43" s="20"/>
      <c r="GB43" s="20"/>
      <c r="GC43" s="20"/>
      <c r="GD43" s="20"/>
      <c r="GE43" s="20"/>
      <c r="GF43" s="20"/>
      <c r="GG43" s="20"/>
      <c r="GH43" s="20"/>
      <c r="GI43" s="20"/>
      <c r="GJ43" s="20"/>
      <c r="GK43" s="20"/>
      <c r="GL43" s="20"/>
      <c r="GM43" s="20"/>
      <c r="GN43" s="20"/>
      <c r="GO43" s="20"/>
      <c r="GP43" s="20"/>
      <c r="GQ43" s="20"/>
      <c r="GR43" s="20"/>
      <c r="GS43" s="20"/>
      <c r="GT43" s="20"/>
      <c r="GU43" s="20"/>
      <c r="GV43" s="20"/>
      <c r="GW43" s="20"/>
      <c r="GX43" s="20"/>
      <c r="GY43" s="20"/>
      <c r="GZ43" s="20"/>
      <c r="HA43" s="20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IG43" s="12"/>
      <c r="IH43" s="12"/>
      <c r="II43" s="12"/>
      <c r="IR43" s="12"/>
      <c r="IS43" s="12"/>
      <c r="IT43" s="12"/>
      <c r="IU43" s="12"/>
      <c r="IV43" s="12"/>
      <c r="IW43" s="12"/>
    </row>
    <row r="44" spans="1:296" s="10" customFormat="1" x14ac:dyDescent="0.25"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  <c r="BU44" s="18"/>
      <c r="BV44" s="18"/>
      <c r="BW44" s="18"/>
      <c r="BX44" s="18"/>
      <c r="BY44" s="18"/>
      <c r="BZ44" s="18"/>
      <c r="CA44" s="18"/>
      <c r="CB44" s="18"/>
      <c r="CC44" s="18"/>
      <c r="CD44" s="18"/>
      <c r="CE44" s="18"/>
      <c r="CF44" s="18"/>
      <c r="CG44" s="18"/>
      <c r="CH44" s="18"/>
      <c r="CI44" s="18"/>
      <c r="CJ44" s="18"/>
      <c r="CK44" s="18"/>
      <c r="CL44" s="18"/>
      <c r="CM44" s="18"/>
      <c r="CN44" s="18"/>
      <c r="CO44" s="18"/>
      <c r="CP44" s="18"/>
      <c r="CQ44" s="18"/>
      <c r="CR44" s="18"/>
      <c r="CS44" s="18"/>
      <c r="CT44" s="18"/>
      <c r="CU44" s="18"/>
      <c r="CV44" s="18"/>
      <c r="CW44" s="18"/>
      <c r="CX44" s="18"/>
      <c r="CY44" s="18"/>
      <c r="CZ44" s="18"/>
      <c r="DA44" s="18"/>
      <c r="DB44" s="18"/>
      <c r="DC44" s="18"/>
      <c r="DD44" s="18"/>
      <c r="DE44" s="18"/>
      <c r="DF44" s="18"/>
      <c r="DG44" s="20"/>
      <c r="DH44" s="20"/>
      <c r="DI44" s="20"/>
      <c r="DJ44" s="20"/>
      <c r="DK44" s="20"/>
      <c r="DL44" s="20"/>
      <c r="DM44" s="20"/>
      <c r="DN44" s="20"/>
      <c r="DO44" s="20"/>
      <c r="DP44" s="20"/>
      <c r="DQ44" s="20"/>
      <c r="DR44" s="20"/>
      <c r="DS44" s="20"/>
      <c r="DT44" s="20"/>
      <c r="DU44" s="20"/>
      <c r="DV44" s="20"/>
      <c r="DW44" s="20"/>
      <c r="DX44" s="20"/>
      <c r="DY44" s="20"/>
      <c r="DZ44" s="35"/>
      <c r="EA44" s="35"/>
      <c r="EB44" s="35"/>
      <c r="EC44" s="35"/>
      <c r="ED44" s="35"/>
      <c r="EE44" s="35"/>
      <c r="EF44" s="35"/>
      <c r="EG44" s="35"/>
      <c r="EH44" s="35"/>
      <c r="EI44" s="20"/>
      <c r="EJ44" s="20"/>
      <c r="EK44" s="20"/>
      <c r="EL44" s="20"/>
      <c r="EM44" s="20"/>
      <c r="EN44" s="20"/>
      <c r="EO44" s="20"/>
      <c r="EP44" s="20"/>
      <c r="EQ44" s="20"/>
      <c r="ER44" s="20"/>
      <c r="ES44" s="20"/>
      <c r="ET44" s="20"/>
      <c r="EU44" s="20"/>
      <c r="EV44" s="20"/>
      <c r="EW44" s="20"/>
      <c r="EX44" s="20"/>
      <c r="EY44" s="20"/>
      <c r="EZ44" s="20"/>
      <c r="FA44" s="20"/>
      <c r="FB44" s="20"/>
      <c r="FC44" s="20"/>
      <c r="FD44" s="20"/>
      <c r="FE44" s="20"/>
      <c r="FF44" s="20"/>
      <c r="FG44" s="20"/>
      <c r="FH44" s="20"/>
      <c r="FI44" s="20"/>
      <c r="FJ44" s="20"/>
      <c r="FK44" s="19"/>
      <c r="FL44" s="19"/>
      <c r="FM44" s="19"/>
      <c r="FN44" s="18"/>
      <c r="FO44" s="20"/>
      <c r="FP44" s="20"/>
      <c r="FQ44" s="20"/>
      <c r="FR44" s="20"/>
      <c r="FS44" s="20"/>
      <c r="FT44" s="20"/>
      <c r="FU44" s="20"/>
      <c r="FV44" s="20"/>
      <c r="FW44" s="20"/>
      <c r="FX44" s="20"/>
      <c r="FY44" s="20"/>
      <c r="FZ44" s="20"/>
      <c r="GA44" s="20"/>
      <c r="GB44" s="20"/>
      <c r="GC44" s="20"/>
      <c r="GD44" s="20"/>
      <c r="GE44" s="20"/>
      <c r="GF44" s="20"/>
      <c r="GG44" s="20"/>
      <c r="GH44" s="20"/>
      <c r="GI44" s="20"/>
      <c r="GJ44" s="20"/>
      <c r="GK44" s="20"/>
      <c r="GL44" s="20"/>
      <c r="GM44" s="20"/>
      <c r="GN44" s="20"/>
      <c r="GO44" s="20"/>
      <c r="GP44" s="20"/>
      <c r="GQ44" s="20"/>
      <c r="GR44" s="20"/>
      <c r="GS44" s="20"/>
      <c r="GT44" s="20"/>
      <c r="GU44" s="20"/>
      <c r="GV44" s="20"/>
      <c r="GW44" s="20"/>
      <c r="GX44" s="20"/>
      <c r="GY44" s="20"/>
      <c r="GZ44" s="20"/>
      <c r="HA44" s="20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IG44" s="12"/>
      <c r="IH44" s="12"/>
      <c r="II44" s="12"/>
      <c r="IR44" s="12"/>
      <c r="IS44" s="12"/>
      <c r="IT44" s="12"/>
      <c r="IU44" s="12"/>
      <c r="IV44" s="12"/>
      <c r="IW44" s="12"/>
    </row>
    <row r="45" spans="1:296" s="10" customFormat="1" x14ac:dyDescent="0.25"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  <c r="BU45" s="18"/>
      <c r="BV45" s="18"/>
      <c r="BW45" s="18"/>
      <c r="BX45" s="18"/>
      <c r="BY45" s="18"/>
      <c r="BZ45" s="18"/>
      <c r="CA45" s="18"/>
      <c r="CB45" s="18"/>
      <c r="CC45" s="18"/>
      <c r="CD45" s="18"/>
      <c r="CE45" s="18"/>
      <c r="CF45" s="18"/>
      <c r="CG45" s="18"/>
      <c r="CH45" s="18"/>
      <c r="CI45" s="18"/>
      <c r="CJ45" s="18"/>
      <c r="CK45" s="18"/>
      <c r="CL45" s="18"/>
      <c r="CM45" s="18"/>
      <c r="CN45" s="18"/>
      <c r="CO45" s="18"/>
      <c r="CP45" s="18"/>
      <c r="CQ45" s="18"/>
      <c r="CR45" s="18"/>
      <c r="CS45" s="18"/>
      <c r="CT45" s="18"/>
      <c r="CU45" s="18"/>
      <c r="CV45" s="18"/>
      <c r="CW45" s="18"/>
      <c r="CX45" s="18"/>
      <c r="CY45" s="18"/>
      <c r="CZ45" s="18"/>
      <c r="DA45" s="18"/>
      <c r="DB45" s="18"/>
      <c r="DC45" s="18"/>
      <c r="DD45" s="18"/>
      <c r="DE45" s="18"/>
      <c r="DF45" s="18"/>
      <c r="DG45" s="20"/>
      <c r="DH45" s="20"/>
      <c r="DI45" s="20"/>
      <c r="DJ45" s="20"/>
      <c r="DK45" s="20"/>
      <c r="DL45" s="20"/>
      <c r="DM45" s="20"/>
      <c r="DN45" s="20"/>
      <c r="DO45" s="20"/>
      <c r="DP45" s="20"/>
      <c r="DQ45" s="20"/>
      <c r="DR45" s="20"/>
      <c r="DS45" s="20"/>
      <c r="DT45" s="20"/>
      <c r="DU45" s="20"/>
      <c r="DV45" s="20"/>
      <c r="DW45" s="20"/>
      <c r="DX45" s="20"/>
      <c r="DY45" s="20"/>
      <c r="DZ45" s="35"/>
      <c r="EA45" s="35"/>
      <c r="EB45" s="35"/>
      <c r="EC45" s="35"/>
      <c r="ED45" s="35"/>
      <c r="EE45" s="35"/>
      <c r="EF45" s="35"/>
      <c r="EG45" s="35"/>
      <c r="EH45" s="35"/>
      <c r="EI45" s="20"/>
      <c r="EJ45" s="20"/>
      <c r="EK45" s="20"/>
      <c r="EL45" s="20"/>
      <c r="EM45" s="20"/>
      <c r="EN45" s="20"/>
      <c r="EO45" s="20"/>
      <c r="EP45" s="20"/>
      <c r="EQ45" s="20"/>
      <c r="ER45" s="20"/>
      <c r="ES45" s="20"/>
      <c r="ET45" s="20"/>
      <c r="EU45" s="20"/>
      <c r="EV45" s="20"/>
      <c r="EW45" s="20"/>
      <c r="EX45" s="20"/>
      <c r="EY45" s="20"/>
      <c r="EZ45" s="20"/>
      <c r="FA45" s="20"/>
      <c r="FB45" s="20"/>
      <c r="FC45" s="20"/>
      <c r="FD45" s="20"/>
      <c r="FE45" s="20"/>
      <c r="FF45" s="20"/>
      <c r="FG45" s="20"/>
      <c r="FH45" s="20"/>
      <c r="FI45" s="20"/>
      <c r="FJ45" s="20"/>
      <c r="FK45" s="19"/>
      <c r="FL45" s="19"/>
      <c r="FM45" s="19"/>
      <c r="FN45" s="18"/>
      <c r="FO45" s="20"/>
      <c r="FP45" s="20"/>
      <c r="FQ45" s="20"/>
      <c r="FR45" s="20"/>
      <c r="FS45" s="20"/>
      <c r="FT45" s="20"/>
      <c r="FU45" s="20"/>
      <c r="FV45" s="20"/>
      <c r="FW45" s="20"/>
      <c r="FX45" s="20"/>
      <c r="FY45" s="20"/>
      <c r="FZ45" s="20"/>
      <c r="GA45" s="20"/>
      <c r="GB45" s="20"/>
      <c r="GC45" s="20"/>
      <c r="GD45" s="20"/>
      <c r="GE45" s="20"/>
      <c r="GF45" s="20"/>
      <c r="GG45" s="20"/>
      <c r="GH45" s="20"/>
      <c r="GI45" s="20"/>
      <c r="GJ45" s="20"/>
      <c r="GK45" s="20"/>
      <c r="GL45" s="20"/>
      <c r="GM45" s="20"/>
      <c r="GN45" s="20"/>
      <c r="GO45" s="20"/>
      <c r="GP45" s="20"/>
      <c r="GQ45" s="20"/>
      <c r="GR45" s="20"/>
      <c r="GS45" s="20"/>
      <c r="GT45" s="20"/>
      <c r="GU45" s="20"/>
      <c r="GV45" s="20"/>
      <c r="GW45" s="20"/>
      <c r="GX45" s="20"/>
      <c r="GY45" s="20"/>
      <c r="GZ45" s="20"/>
      <c r="HA45" s="20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IG45" s="12"/>
      <c r="IH45" s="12"/>
      <c r="II45" s="12"/>
      <c r="IR45" s="12"/>
      <c r="IS45" s="12"/>
      <c r="IT45" s="12"/>
      <c r="IU45" s="12"/>
      <c r="IV45" s="12"/>
      <c r="IW45" s="12"/>
    </row>
    <row r="46" spans="1:296" s="10" customFormat="1" x14ac:dyDescent="0.25"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H46" s="18"/>
      <c r="BI46" s="18"/>
      <c r="BJ46" s="18"/>
      <c r="BK46" s="18"/>
      <c r="BL46" s="18"/>
      <c r="BM46" s="18"/>
      <c r="BN46" s="18"/>
      <c r="BO46" s="18"/>
      <c r="BP46" s="18"/>
      <c r="BQ46" s="18"/>
      <c r="BR46" s="18"/>
      <c r="BS46" s="18"/>
      <c r="BT46" s="18"/>
      <c r="BU46" s="18"/>
      <c r="BV46" s="18"/>
      <c r="BW46" s="18"/>
      <c r="BX46" s="18"/>
      <c r="BY46" s="18"/>
      <c r="BZ46" s="18"/>
      <c r="CA46" s="18"/>
      <c r="CB46" s="18"/>
      <c r="CC46" s="18"/>
      <c r="CD46" s="18"/>
      <c r="CE46" s="18"/>
      <c r="CF46" s="18"/>
      <c r="CG46" s="18"/>
      <c r="CH46" s="18"/>
      <c r="CI46" s="18"/>
      <c r="CJ46" s="18"/>
      <c r="CK46" s="18"/>
      <c r="CL46" s="18"/>
      <c r="CM46" s="18"/>
      <c r="CN46" s="18"/>
      <c r="CO46" s="18"/>
      <c r="CP46" s="18"/>
      <c r="CQ46" s="18"/>
      <c r="CR46" s="18"/>
      <c r="CS46" s="18"/>
      <c r="CT46" s="18"/>
      <c r="CU46" s="18"/>
      <c r="CV46" s="18"/>
      <c r="CW46" s="18"/>
      <c r="CX46" s="18"/>
      <c r="CY46" s="18"/>
      <c r="CZ46" s="18"/>
      <c r="DA46" s="18"/>
      <c r="DB46" s="18"/>
      <c r="DC46" s="18"/>
      <c r="DD46" s="18"/>
      <c r="DE46" s="18"/>
      <c r="DF46" s="18"/>
      <c r="DG46" s="20"/>
      <c r="DH46" s="20"/>
      <c r="DI46" s="20"/>
      <c r="DJ46" s="20"/>
      <c r="DK46" s="20"/>
      <c r="DL46" s="20"/>
      <c r="DM46" s="20"/>
      <c r="DN46" s="20"/>
      <c r="DO46" s="20"/>
      <c r="DP46" s="20"/>
      <c r="DQ46" s="20"/>
      <c r="DR46" s="20"/>
      <c r="DS46" s="20"/>
      <c r="DT46" s="20"/>
      <c r="DU46" s="20"/>
      <c r="DV46" s="20"/>
      <c r="DW46" s="20"/>
      <c r="DX46" s="20"/>
      <c r="DY46" s="20"/>
      <c r="DZ46" s="35"/>
      <c r="EA46" s="35"/>
      <c r="EB46" s="35"/>
      <c r="EC46" s="35"/>
      <c r="ED46" s="35"/>
      <c r="EE46" s="35"/>
      <c r="EF46" s="35"/>
      <c r="EG46" s="35"/>
      <c r="EH46" s="35"/>
      <c r="EI46" s="20"/>
      <c r="EJ46" s="20"/>
      <c r="EK46" s="20"/>
      <c r="EL46" s="20"/>
      <c r="EM46" s="20"/>
      <c r="EN46" s="20"/>
      <c r="EO46" s="20"/>
      <c r="EP46" s="20"/>
      <c r="EQ46" s="20"/>
      <c r="ER46" s="20"/>
      <c r="ES46" s="20"/>
      <c r="ET46" s="20"/>
      <c r="EU46" s="20"/>
      <c r="EV46" s="20"/>
      <c r="EW46" s="20"/>
      <c r="EX46" s="20"/>
      <c r="EY46" s="20"/>
      <c r="EZ46" s="20"/>
      <c r="FA46" s="20"/>
      <c r="FB46" s="20"/>
      <c r="FC46" s="20"/>
      <c r="FD46" s="20"/>
      <c r="FE46" s="20"/>
      <c r="FF46" s="20"/>
      <c r="FG46" s="20"/>
      <c r="FH46" s="20"/>
      <c r="FI46" s="20"/>
      <c r="FJ46" s="20"/>
      <c r="FK46" s="19"/>
      <c r="FL46" s="19"/>
      <c r="FM46" s="19"/>
      <c r="FN46" s="18"/>
      <c r="FO46" s="20"/>
      <c r="FP46" s="20"/>
      <c r="FQ46" s="20"/>
      <c r="FR46" s="20"/>
      <c r="FS46" s="20"/>
      <c r="FT46" s="20"/>
      <c r="FU46" s="20"/>
      <c r="FV46" s="20"/>
      <c r="FW46" s="20"/>
      <c r="FX46" s="20"/>
      <c r="FY46" s="20"/>
      <c r="FZ46" s="20"/>
      <c r="GA46" s="20"/>
      <c r="GB46" s="20"/>
      <c r="GC46" s="20"/>
      <c r="GD46" s="20"/>
      <c r="GE46" s="20"/>
      <c r="GF46" s="20"/>
      <c r="GG46" s="20"/>
      <c r="GH46" s="20"/>
      <c r="GI46" s="20"/>
      <c r="GJ46" s="20"/>
      <c r="GK46" s="20"/>
      <c r="GL46" s="20"/>
      <c r="GM46" s="20"/>
      <c r="GN46" s="20"/>
      <c r="GO46" s="20"/>
      <c r="GP46" s="20"/>
      <c r="GQ46" s="20"/>
      <c r="GR46" s="20"/>
      <c r="GS46" s="20"/>
      <c r="GT46" s="20"/>
      <c r="GU46" s="20"/>
      <c r="GV46" s="20"/>
      <c r="GW46" s="20"/>
      <c r="GX46" s="20"/>
      <c r="GY46" s="20"/>
      <c r="GZ46" s="20"/>
      <c r="HA46" s="20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IG46" s="12"/>
      <c r="IH46" s="12"/>
      <c r="II46" s="12"/>
      <c r="IR46" s="12"/>
      <c r="IS46" s="12"/>
      <c r="IT46" s="12"/>
      <c r="IU46" s="12"/>
      <c r="IV46" s="12"/>
      <c r="IW46" s="12"/>
    </row>
    <row r="47" spans="1:296" s="10" customFormat="1" x14ac:dyDescent="0.25"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H47" s="18"/>
      <c r="BI47" s="18"/>
      <c r="BJ47" s="18"/>
      <c r="BK47" s="18"/>
      <c r="BL47" s="18"/>
      <c r="BM47" s="18"/>
      <c r="BN47" s="18"/>
      <c r="BO47" s="18"/>
      <c r="BP47" s="18"/>
      <c r="BQ47" s="18"/>
      <c r="BR47" s="18"/>
      <c r="BS47" s="18"/>
      <c r="BT47" s="18"/>
      <c r="BU47" s="18"/>
      <c r="BV47" s="18"/>
      <c r="BW47" s="18"/>
      <c r="BX47" s="18"/>
      <c r="BY47" s="18"/>
      <c r="BZ47" s="18"/>
      <c r="CA47" s="18"/>
      <c r="CB47" s="18"/>
      <c r="CC47" s="18"/>
      <c r="CD47" s="18"/>
      <c r="CE47" s="18"/>
      <c r="CF47" s="18"/>
      <c r="CG47" s="18"/>
      <c r="CH47" s="18"/>
      <c r="CI47" s="18"/>
      <c r="CJ47" s="18"/>
      <c r="CK47" s="18"/>
      <c r="CL47" s="18"/>
      <c r="CM47" s="18"/>
      <c r="CN47" s="18"/>
      <c r="CO47" s="18"/>
      <c r="CP47" s="18"/>
      <c r="CQ47" s="18"/>
      <c r="CR47" s="18"/>
      <c r="CS47" s="18"/>
      <c r="CT47" s="18"/>
      <c r="CU47" s="18"/>
      <c r="CV47" s="18"/>
      <c r="CW47" s="18"/>
      <c r="CX47" s="18"/>
      <c r="CY47" s="18"/>
      <c r="CZ47" s="18"/>
      <c r="DA47" s="18"/>
      <c r="DB47" s="18"/>
      <c r="DC47" s="18"/>
      <c r="DD47" s="18"/>
      <c r="DE47" s="18"/>
      <c r="DF47" s="18"/>
      <c r="DG47" s="20"/>
      <c r="DH47" s="20"/>
      <c r="DI47" s="20"/>
      <c r="DJ47" s="20"/>
      <c r="DK47" s="20"/>
      <c r="DL47" s="20"/>
      <c r="DM47" s="20"/>
      <c r="DN47" s="20"/>
      <c r="DO47" s="20"/>
      <c r="DP47" s="20"/>
      <c r="DQ47" s="20"/>
      <c r="DR47" s="20"/>
      <c r="DS47" s="20"/>
      <c r="DT47" s="20"/>
      <c r="DU47" s="20"/>
      <c r="DV47" s="20"/>
      <c r="DW47" s="20"/>
      <c r="DX47" s="20"/>
      <c r="DY47" s="20"/>
      <c r="DZ47" s="35"/>
      <c r="EA47" s="35"/>
      <c r="EB47" s="35"/>
      <c r="EC47" s="35"/>
      <c r="ED47" s="35"/>
      <c r="EE47" s="35"/>
      <c r="EF47" s="35"/>
      <c r="EG47" s="35"/>
      <c r="EH47" s="35"/>
      <c r="EI47" s="20"/>
      <c r="EJ47" s="20"/>
      <c r="EK47" s="20"/>
      <c r="EL47" s="20"/>
      <c r="EM47" s="20"/>
      <c r="EN47" s="20"/>
      <c r="EO47" s="20"/>
      <c r="EP47" s="20"/>
      <c r="EQ47" s="20"/>
      <c r="ER47" s="20"/>
      <c r="ES47" s="20"/>
      <c r="ET47" s="20"/>
      <c r="EU47" s="20"/>
      <c r="EV47" s="20"/>
      <c r="EW47" s="20"/>
      <c r="EX47" s="20"/>
      <c r="EY47" s="20"/>
      <c r="EZ47" s="20"/>
      <c r="FA47" s="20"/>
      <c r="FB47" s="20"/>
      <c r="FC47" s="20"/>
      <c r="FD47" s="20"/>
      <c r="FE47" s="20"/>
      <c r="FF47" s="20"/>
      <c r="FG47" s="20"/>
      <c r="FH47" s="20"/>
      <c r="FI47" s="20"/>
      <c r="FJ47" s="20"/>
      <c r="FK47" s="19"/>
      <c r="FL47" s="19"/>
      <c r="FM47" s="19"/>
      <c r="FN47" s="18"/>
      <c r="FO47" s="20"/>
      <c r="FP47" s="20"/>
      <c r="FQ47" s="20"/>
      <c r="FR47" s="20"/>
      <c r="FS47" s="20"/>
      <c r="FT47" s="20"/>
      <c r="FU47" s="20"/>
      <c r="FV47" s="20"/>
      <c r="FW47" s="20"/>
      <c r="FX47" s="20"/>
      <c r="FY47" s="20"/>
      <c r="FZ47" s="20"/>
      <c r="GA47" s="20"/>
      <c r="GB47" s="20"/>
      <c r="GC47" s="20"/>
      <c r="GD47" s="20"/>
      <c r="GE47" s="20"/>
      <c r="GF47" s="20"/>
      <c r="GG47" s="20"/>
      <c r="GH47" s="20"/>
      <c r="GI47" s="20"/>
      <c r="GJ47" s="20"/>
      <c r="GK47" s="20"/>
      <c r="GL47" s="20"/>
      <c r="GM47" s="20"/>
      <c r="GN47" s="20"/>
      <c r="GO47" s="20"/>
      <c r="GP47" s="20"/>
      <c r="GQ47" s="20"/>
      <c r="GR47" s="20"/>
      <c r="GS47" s="20"/>
      <c r="GT47" s="20"/>
      <c r="GU47" s="20"/>
      <c r="GV47" s="20"/>
      <c r="GW47" s="20"/>
      <c r="GX47" s="20"/>
      <c r="GY47" s="20"/>
      <c r="GZ47" s="20"/>
      <c r="HA47" s="20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IG47" s="12"/>
      <c r="IH47" s="12"/>
      <c r="II47" s="12"/>
      <c r="IR47" s="12"/>
      <c r="IS47" s="12"/>
      <c r="IT47" s="12"/>
      <c r="IU47" s="12"/>
      <c r="IV47" s="12"/>
      <c r="IW47" s="12"/>
    </row>
    <row r="48" spans="1:296" s="10" customFormat="1" x14ac:dyDescent="0.25"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H48" s="18"/>
      <c r="BI48" s="18"/>
      <c r="BJ48" s="18"/>
      <c r="BK48" s="18"/>
      <c r="BL48" s="18"/>
      <c r="BM48" s="18"/>
      <c r="BN48" s="18"/>
      <c r="BO48" s="18"/>
      <c r="BP48" s="18"/>
      <c r="BQ48" s="18"/>
      <c r="BR48" s="18"/>
      <c r="BS48" s="18"/>
      <c r="BT48" s="18"/>
      <c r="BU48" s="18"/>
      <c r="BV48" s="18"/>
      <c r="BW48" s="18"/>
      <c r="BX48" s="18"/>
      <c r="BY48" s="18"/>
      <c r="BZ48" s="18"/>
      <c r="CA48" s="18"/>
      <c r="CB48" s="18"/>
      <c r="CC48" s="18"/>
      <c r="CD48" s="18"/>
      <c r="CE48" s="18"/>
      <c r="CF48" s="18"/>
      <c r="CG48" s="18"/>
      <c r="CH48" s="18"/>
      <c r="CI48" s="18"/>
      <c r="CJ48" s="18"/>
      <c r="CK48" s="18"/>
      <c r="CL48" s="18"/>
      <c r="CM48" s="18"/>
      <c r="CN48" s="18"/>
      <c r="CO48" s="18"/>
      <c r="CP48" s="18"/>
      <c r="CQ48" s="18"/>
      <c r="CR48" s="18"/>
      <c r="CS48" s="18"/>
      <c r="CT48" s="18"/>
      <c r="CU48" s="18"/>
      <c r="CV48" s="18"/>
      <c r="CW48" s="18"/>
      <c r="CX48" s="18"/>
      <c r="CY48" s="18"/>
      <c r="CZ48" s="18"/>
      <c r="DA48" s="18"/>
      <c r="DB48" s="18"/>
      <c r="DC48" s="18"/>
      <c r="DD48" s="18"/>
      <c r="DE48" s="18"/>
      <c r="DF48" s="18"/>
      <c r="DG48" s="20"/>
      <c r="DH48" s="20"/>
      <c r="DI48" s="20"/>
      <c r="DJ48" s="20"/>
      <c r="DK48" s="20"/>
      <c r="DL48" s="20"/>
      <c r="DM48" s="20"/>
      <c r="DN48" s="20"/>
      <c r="DO48" s="20"/>
      <c r="DP48" s="20"/>
      <c r="DQ48" s="20"/>
      <c r="DR48" s="20"/>
      <c r="DS48" s="20"/>
      <c r="DT48" s="20"/>
      <c r="DU48" s="20"/>
      <c r="DV48" s="20"/>
      <c r="DW48" s="20"/>
      <c r="DX48" s="20"/>
      <c r="DY48" s="20"/>
      <c r="DZ48" s="35"/>
      <c r="EA48" s="35"/>
      <c r="EB48" s="35"/>
      <c r="EC48" s="35"/>
      <c r="ED48" s="35"/>
      <c r="EE48" s="35"/>
      <c r="EF48" s="35"/>
      <c r="EG48" s="35"/>
      <c r="EH48" s="35"/>
      <c r="EI48" s="20"/>
      <c r="EJ48" s="20"/>
      <c r="EK48" s="20"/>
      <c r="EL48" s="20"/>
      <c r="EM48" s="20"/>
      <c r="EN48" s="20"/>
      <c r="EO48" s="20"/>
      <c r="EP48" s="20"/>
      <c r="EQ48" s="20"/>
      <c r="ER48" s="20"/>
      <c r="ES48" s="20"/>
      <c r="ET48" s="20"/>
      <c r="EU48" s="20"/>
      <c r="EV48" s="20"/>
      <c r="EW48" s="20"/>
      <c r="EX48" s="20"/>
      <c r="EY48" s="20"/>
      <c r="EZ48" s="20"/>
      <c r="FA48" s="20"/>
      <c r="FB48" s="20"/>
      <c r="FC48" s="20"/>
      <c r="FD48" s="20"/>
      <c r="FE48" s="20"/>
      <c r="FF48" s="20"/>
      <c r="FG48" s="20"/>
      <c r="FH48" s="20"/>
      <c r="FI48" s="20"/>
      <c r="FJ48" s="20"/>
      <c r="FK48" s="19"/>
      <c r="FL48" s="19"/>
      <c r="FM48" s="19"/>
      <c r="FN48" s="18"/>
      <c r="FO48" s="20"/>
      <c r="FP48" s="20"/>
      <c r="FQ48" s="20"/>
      <c r="FR48" s="20"/>
      <c r="FS48" s="20"/>
      <c r="FT48" s="20"/>
      <c r="FU48" s="20"/>
      <c r="FV48" s="20"/>
      <c r="FW48" s="20"/>
      <c r="FX48" s="20"/>
      <c r="FY48" s="20"/>
      <c r="FZ48" s="20"/>
      <c r="GA48" s="20"/>
      <c r="GB48" s="20"/>
      <c r="GC48" s="20"/>
      <c r="GD48" s="20"/>
      <c r="GE48" s="20"/>
      <c r="GF48" s="20"/>
      <c r="GG48" s="20"/>
      <c r="GH48" s="20"/>
      <c r="GI48" s="20"/>
      <c r="GJ48" s="20"/>
      <c r="GK48" s="20"/>
      <c r="GL48" s="20"/>
      <c r="GM48" s="20"/>
      <c r="GN48" s="20"/>
      <c r="GO48" s="20"/>
      <c r="GP48" s="20"/>
      <c r="GQ48" s="20"/>
      <c r="GR48" s="20"/>
      <c r="GS48" s="20"/>
      <c r="GT48" s="20"/>
      <c r="GU48" s="20"/>
      <c r="GV48" s="20"/>
      <c r="GW48" s="20"/>
      <c r="GX48" s="20"/>
      <c r="GY48" s="20"/>
      <c r="GZ48" s="20"/>
      <c r="HA48" s="20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IG48" s="12"/>
      <c r="IH48" s="12"/>
      <c r="II48" s="12"/>
      <c r="IR48" s="12"/>
      <c r="IS48" s="12"/>
      <c r="IT48" s="12"/>
      <c r="IU48" s="12"/>
      <c r="IV48" s="12"/>
      <c r="IW48" s="12"/>
    </row>
    <row r="49" spans="26:257" s="10" customFormat="1" x14ac:dyDescent="0.25"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H49" s="18"/>
      <c r="BI49" s="18"/>
      <c r="BJ49" s="18"/>
      <c r="BK49" s="18"/>
      <c r="BL49" s="18"/>
      <c r="BM49" s="18"/>
      <c r="BN49" s="18"/>
      <c r="BO49" s="18"/>
      <c r="BP49" s="18"/>
      <c r="BQ49" s="18"/>
      <c r="BR49" s="18"/>
      <c r="BS49" s="18"/>
      <c r="BT49" s="18"/>
      <c r="BU49" s="18"/>
      <c r="BV49" s="18"/>
      <c r="BW49" s="18"/>
      <c r="BX49" s="18"/>
      <c r="BY49" s="18"/>
      <c r="BZ49" s="18"/>
      <c r="CA49" s="18"/>
      <c r="CB49" s="18"/>
      <c r="CC49" s="18"/>
      <c r="CD49" s="18"/>
      <c r="CE49" s="18"/>
      <c r="CF49" s="18"/>
      <c r="CG49" s="18"/>
      <c r="CH49" s="18"/>
      <c r="CI49" s="18"/>
      <c r="CJ49" s="18"/>
      <c r="CK49" s="18"/>
      <c r="CL49" s="18"/>
      <c r="CM49" s="18"/>
      <c r="CN49" s="18"/>
      <c r="CO49" s="18"/>
      <c r="CP49" s="18"/>
      <c r="CQ49" s="18"/>
      <c r="CR49" s="18"/>
      <c r="CS49" s="18"/>
      <c r="CT49" s="18"/>
      <c r="CU49" s="18"/>
      <c r="CV49" s="18"/>
      <c r="CW49" s="18"/>
      <c r="CX49" s="18"/>
      <c r="CY49" s="18"/>
      <c r="CZ49" s="18"/>
      <c r="DA49" s="18"/>
      <c r="DB49" s="18"/>
      <c r="DC49" s="18"/>
      <c r="DD49" s="18"/>
      <c r="DE49" s="18"/>
      <c r="DF49" s="18"/>
      <c r="DG49" s="20"/>
      <c r="DH49" s="20"/>
      <c r="DI49" s="20"/>
      <c r="DJ49" s="20"/>
      <c r="DK49" s="20"/>
      <c r="DL49" s="20"/>
      <c r="DM49" s="20"/>
      <c r="DN49" s="20"/>
      <c r="DO49" s="20"/>
      <c r="DP49" s="20"/>
      <c r="DQ49" s="20"/>
      <c r="DR49" s="20"/>
      <c r="DS49" s="20"/>
      <c r="DT49" s="20"/>
      <c r="DU49" s="20"/>
      <c r="DV49" s="20"/>
      <c r="DW49" s="20"/>
      <c r="DX49" s="20"/>
      <c r="DY49" s="20"/>
      <c r="DZ49" s="35"/>
      <c r="EA49" s="35"/>
      <c r="EB49" s="35"/>
      <c r="EC49" s="35"/>
      <c r="ED49" s="35"/>
      <c r="EE49" s="35"/>
      <c r="EF49" s="35"/>
      <c r="EG49" s="35"/>
      <c r="EH49" s="35"/>
      <c r="EI49" s="20"/>
      <c r="EJ49" s="20"/>
      <c r="EK49" s="20"/>
      <c r="EL49" s="20"/>
      <c r="EM49" s="20"/>
      <c r="EN49" s="20"/>
      <c r="EO49" s="20"/>
      <c r="EP49" s="20"/>
      <c r="EQ49" s="20"/>
      <c r="ER49" s="20"/>
      <c r="ES49" s="20"/>
      <c r="ET49" s="20"/>
      <c r="EU49" s="20"/>
      <c r="EV49" s="20"/>
      <c r="EW49" s="20"/>
      <c r="EX49" s="20"/>
      <c r="EY49" s="20"/>
      <c r="EZ49" s="20"/>
      <c r="FA49" s="20"/>
      <c r="FB49" s="20"/>
      <c r="FC49" s="20"/>
      <c r="FD49" s="20"/>
      <c r="FE49" s="20"/>
      <c r="FF49" s="20"/>
      <c r="FG49" s="20"/>
      <c r="FH49" s="20"/>
      <c r="FI49" s="20"/>
      <c r="FJ49" s="20"/>
      <c r="FK49" s="19"/>
      <c r="FL49" s="19"/>
      <c r="FM49" s="19"/>
      <c r="FN49" s="18"/>
      <c r="FO49" s="20"/>
      <c r="FP49" s="20"/>
      <c r="FQ49" s="20"/>
      <c r="FR49" s="20"/>
      <c r="FS49" s="20"/>
      <c r="FT49" s="20"/>
      <c r="FU49" s="20"/>
      <c r="FV49" s="20"/>
      <c r="FW49" s="20"/>
      <c r="FX49" s="20"/>
      <c r="FY49" s="20"/>
      <c r="FZ49" s="20"/>
      <c r="GA49" s="20"/>
      <c r="GB49" s="20"/>
      <c r="GC49" s="20"/>
      <c r="GD49" s="20"/>
      <c r="GE49" s="20"/>
      <c r="GF49" s="20"/>
      <c r="GG49" s="20"/>
      <c r="GH49" s="20"/>
      <c r="GI49" s="20"/>
      <c r="GJ49" s="20"/>
      <c r="GK49" s="20"/>
      <c r="GL49" s="20"/>
      <c r="GM49" s="20"/>
      <c r="GN49" s="20"/>
      <c r="GO49" s="20"/>
      <c r="GP49" s="20"/>
      <c r="GQ49" s="20"/>
      <c r="GR49" s="20"/>
      <c r="GS49" s="20"/>
      <c r="GT49" s="20"/>
      <c r="GU49" s="20"/>
      <c r="GV49" s="20"/>
      <c r="GW49" s="20"/>
      <c r="GX49" s="20"/>
      <c r="GY49" s="20"/>
      <c r="GZ49" s="20"/>
      <c r="HA49" s="20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IG49" s="12"/>
      <c r="IH49" s="12"/>
      <c r="II49" s="12"/>
      <c r="IR49" s="12"/>
      <c r="IS49" s="12"/>
      <c r="IT49" s="12"/>
      <c r="IU49" s="12"/>
      <c r="IV49" s="12"/>
      <c r="IW49" s="12"/>
    </row>
    <row r="50" spans="26:257" s="10" customFormat="1" x14ac:dyDescent="0.25"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H50" s="18"/>
      <c r="BI50" s="18"/>
      <c r="BJ50" s="18"/>
      <c r="BK50" s="18"/>
      <c r="BL50" s="18"/>
      <c r="BM50" s="18"/>
      <c r="BN50" s="18"/>
      <c r="BO50" s="18"/>
      <c r="BP50" s="18"/>
      <c r="BQ50" s="18"/>
      <c r="BR50" s="18"/>
      <c r="BS50" s="18"/>
      <c r="BT50" s="18"/>
      <c r="BU50" s="18"/>
      <c r="BV50" s="18"/>
      <c r="BW50" s="18"/>
      <c r="BX50" s="18"/>
      <c r="BY50" s="18"/>
      <c r="BZ50" s="18"/>
      <c r="CA50" s="18"/>
      <c r="CB50" s="18"/>
      <c r="CC50" s="18"/>
      <c r="CD50" s="18"/>
      <c r="CE50" s="18"/>
      <c r="CF50" s="18"/>
      <c r="CG50" s="18"/>
      <c r="CH50" s="18"/>
      <c r="CI50" s="18"/>
      <c r="CJ50" s="18"/>
      <c r="CK50" s="18"/>
      <c r="CL50" s="18"/>
      <c r="CM50" s="18"/>
      <c r="CN50" s="18"/>
      <c r="CO50" s="18"/>
      <c r="CP50" s="18"/>
      <c r="CQ50" s="18"/>
      <c r="CR50" s="18"/>
      <c r="CS50" s="18"/>
      <c r="CT50" s="18"/>
      <c r="CU50" s="18"/>
      <c r="CV50" s="18"/>
      <c r="CW50" s="18"/>
      <c r="CX50" s="18"/>
      <c r="CY50" s="18"/>
      <c r="CZ50" s="18"/>
      <c r="DA50" s="18"/>
      <c r="DB50" s="18"/>
      <c r="DC50" s="18"/>
      <c r="DD50" s="18"/>
      <c r="DE50" s="18"/>
      <c r="DF50" s="18"/>
      <c r="DG50" s="20"/>
      <c r="DH50" s="20"/>
      <c r="DI50" s="20"/>
      <c r="DJ50" s="20"/>
      <c r="DK50" s="20"/>
      <c r="DL50" s="20"/>
      <c r="DM50" s="20"/>
      <c r="DN50" s="20"/>
      <c r="DO50" s="20"/>
      <c r="DP50" s="20"/>
      <c r="DQ50" s="20"/>
      <c r="DR50" s="20"/>
      <c r="DS50" s="20"/>
      <c r="DT50" s="20"/>
      <c r="DU50" s="20"/>
      <c r="DV50" s="20"/>
      <c r="DW50" s="20"/>
      <c r="DX50" s="20"/>
      <c r="DY50" s="20"/>
      <c r="DZ50" s="35"/>
      <c r="EA50" s="35"/>
      <c r="EB50" s="35"/>
      <c r="EC50" s="35"/>
      <c r="ED50" s="35"/>
      <c r="EE50" s="35"/>
      <c r="EF50" s="35"/>
      <c r="EG50" s="35"/>
      <c r="EH50" s="35"/>
      <c r="EI50" s="20"/>
      <c r="EJ50" s="20"/>
      <c r="EK50" s="20"/>
      <c r="EL50" s="20"/>
      <c r="EM50" s="20"/>
      <c r="EN50" s="20"/>
      <c r="EO50" s="20"/>
      <c r="EP50" s="20"/>
      <c r="EQ50" s="20"/>
      <c r="ER50" s="20"/>
      <c r="ES50" s="20"/>
      <c r="ET50" s="20"/>
      <c r="EU50" s="20"/>
      <c r="EV50" s="20"/>
      <c r="EW50" s="20"/>
      <c r="EX50" s="20"/>
      <c r="EY50" s="20"/>
      <c r="EZ50" s="20"/>
      <c r="FA50" s="20"/>
      <c r="FB50" s="20"/>
      <c r="FC50" s="20"/>
      <c r="FD50" s="20"/>
      <c r="FE50" s="20"/>
      <c r="FF50" s="20"/>
      <c r="FG50" s="20"/>
      <c r="FH50" s="20"/>
      <c r="FI50" s="20"/>
      <c r="FJ50" s="20"/>
      <c r="FK50" s="19"/>
      <c r="FL50" s="19"/>
      <c r="FM50" s="19"/>
      <c r="FN50" s="18"/>
      <c r="FO50" s="20"/>
      <c r="FP50" s="20"/>
      <c r="FQ50" s="20"/>
      <c r="FR50" s="20"/>
      <c r="FS50" s="20"/>
      <c r="FT50" s="20"/>
      <c r="FU50" s="20"/>
      <c r="FV50" s="20"/>
      <c r="FW50" s="20"/>
      <c r="FX50" s="20"/>
      <c r="FY50" s="20"/>
      <c r="FZ50" s="20"/>
      <c r="GA50" s="20"/>
      <c r="GB50" s="20"/>
      <c r="GC50" s="20"/>
      <c r="GD50" s="20"/>
      <c r="GE50" s="20"/>
      <c r="GF50" s="20"/>
      <c r="GG50" s="20"/>
      <c r="GH50" s="20"/>
      <c r="GI50" s="20"/>
      <c r="GJ50" s="20"/>
      <c r="GK50" s="20"/>
      <c r="GL50" s="20"/>
      <c r="GM50" s="20"/>
      <c r="GN50" s="20"/>
      <c r="GO50" s="20"/>
      <c r="GP50" s="20"/>
      <c r="GQ50" s="20"/>
      <c r="GR50" s="20"/>
      <c r="GS50" s="20"/>
      <c r="GT50" s="20"/>
      <c r="GU50" s="20"/>
      <c r="GV50" s="20"/>
      <c r="GW50" s="20"/>
      <c r="GX50" s="20"/>
      <c r="GY50" s="20"/>
      <c r="GZ50" s="20"/>
      <c r="HA50" s="20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IG50" s="12"/>
      <c r="IH50" s="12"/>
      <c r="II50" s="12"/>
      <c r="IR50" s="12"/>
      <c r="IS50" s="12"/>
      <c r="IT50" s="12"/>
      <c r="IU50" s="12"/>
      <c r="IV50" s="12"/>
      <c r="IW50" s="12"/>
    </row>
    <row r="51" spans="26:257" s="10" customFormat="1" x14ac:dyDescent="0.25"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H51" s="18"/>
      <c r="BI51" s="18"/>
      <c r="BJ51" s="18"/>
      <c r="BK51" s="18"/>
      <c r="BL51" s="18"/>
      <c r="BM51" s="18"/>
      <c r="BN51" s="18"/>
      <c r="BO51" s="18"/>
      <c r="BP51" s="18"/>
      <c r="BQ51" s="18"/>
      <c r="BR51" s="18"/>
      <c r="BS51" s="18"/>
      <c r="BT51" s="18"/>
      <c r="BU51" s="18"/>
      <c r="BV51" s="18"/>
      <c r="BW51" s="18"/>
      <c r="BX51" s="18"/>
      <c r="BY51" s="18"/>
      <c r="BZ51" s="18"/>
      <c r="CA51" s="18"/>
      <c r="CB51" s="18"/>
      <c r="CC51" s="18"/>
      <c r="CD51" s="18"/>
      <c r="CE51" s="18"/>
      <c r="CF51" s="18"/>
      <c r="CG51" s="18"/>
      <c r="CH51" s="18"/>
      <c r="CI51" s="18"/>
      <c r="CJ51" s="18"/>
      <c r="CK51" s="18"/>
      <c r="CL51" s="18"/>
      <c r="CM51" s="18"/>
      <c r="CN51" s="18"/>
      <c r="CO51" s="18"/>
      <c r="CP51" s="18"/>
      <c r="CQ51" s="18"/>
      <c r="CR51" s="18"/>
      <c r="CS51" s="18"/>
      <c r="CT51" s="18"/>
      <c r="CU51" s="18"/>
      <c r="CV51" s="18"/>
      <c r="CW51" s="18"/>
      <c r="CX51" s="18"/>
      <c r="CY51" s="18"/>
      <c r="CZ51" s="18"/>
      <c r="DA51" s="18"/>
      <c r="DB51" s="18"/>
      <c r="DC51" s="18"/>
      <c r="DD51" s="18"/>
      <c r="DE51" s="18"/>
      <c r="DF51" s="18"/>
      <c r="DG51" s="20"/>
      <c r="DH51" s="20"/>
      <c r="DI51" s="20"/>
      <c r="DJ51" s="20"/>
      <c r="DK51" s="20"/>
      <c r="DL51" s="20"/>
      <c r="DM51" s="20"/>
      <c r="DN51" s="20"/>
      <c r="DO51" s="20"/>
      <c r="DP51" s="20"/>
      <c r="DQ51" s="20"/>
      <c r="DR51" s="20"/>
      <c r="DS51" s="20"/>
      <c r="DT51" s="20"/>
      <c r="DU51" s="20"/>
      <c r="DV51" s="20"/>
      <c r="DW51" s="20"/>
      <c r="DX51" s="20"/>
      <c r="DY51" s="20"/>
      <c r="DZ51" s="35"/>
      <c r="EA51" s="35"/>
      <c r="EB51" s="35"/>
      <c r="EC51" s="35"/>
      <c r="ED51" s="35"/>
      <c r="EE51" s="35"/>
      <c r="EF51" s="35"/>
      <c r="EG51" s="35"/>
      <c r="EH51" s="35"/>
      <c r="EI51" s="20"/>
      <c r="EJ51" s="20"/>
      <c r="EK51" s="20"/>
      <c r="EL51" s="20"/>
      <c r="EM51" s="20"/>
      <c r="EN51" s="20"/>
      <c r="EO51" s="20"/>
      <c r="EP51" s="20"/>
      <c r="EQ51" s="20"/>
      <c r="ER51" s="20"/>
      <c r="ES51" s="20"/>
      <c r="ET51" s="20"/>
      <c r="EU51" s="20"/>
      <c r="EV51" s="20"/>
      <c r="EW51" s="20"/>
      <c r="EX51" s="20"/>
      <c r="EY51" s="20"/>
      <c r="EZ51" s="20"/>
      <c r="FA51" s="20"/>
      <c r="FB51" s="20"/>
      <c r="FC51" s="20"/>
      <c r="FD51" s="20"/>
      <c r="FE51" s="20"/>
      <c r="FF51" s="20"/>
      <c r="FG51" s="20"/>
      <c r="FH51" s="20"/>
      <c r="FI51" s="20"/>
      <c r="FJ51" s="20"/>
      <c r="FK51" s="19"/>
      <c r="FL51" s="19"/>
      <c r="FM51" s="19"/>
      <c r="FN51" s="18"/>
      <c r="FO51" s="20"/>
      <c r="FP51" s="20"/>
      <c r="FQ51" s="20"/>
      <c r="FR51" s="20"/>
      <c r="FS51" s="20"/>
      <c r="FT51" s="20"/>
      <c r="FU51" s="20"/>
      <c r="FV51" s="20"/>
      <c r="FW51" s="20"/>
      <c r="FX51" s="20"/>
      <c r="FY51" s="20"/>
      <c r="FZ51" s="20"/>
      <c r="GA51" s="20"/>
      <c r="GB51" s="20"/>
      <c r="GC51" s="20"/>
      <c r="GD51" s="20"/>
      <c r="GE51" s="20"/>
      <c r="GF51" s="20"/>
      <c r="GG51" s="20"/>
      <c r="GH51" s="20"/>
      <c r="GI51" s="20"/>
      <c r="GJ51" s="20"/>
      <c r="GK51" s="20"/>
      <c r="GL51" s="20"/>
      <c r="GM51" s="20"/>
      <c r="GN51" s="20"/>
      <c r="GO51" s="20"/>
      <c r="GP51" s="20"/>
      <c r="GQ51" s="20"/>
      <c r="GR51" s="20"/>
      <c r="GS51" s="20"/>
      <c r="GT51" s="20"/>
      <c r="GU51" s="20"/>
      <c r="GV51" s="20"/>
      <c r="GW51" s="20"/>
      <c r="GX51" s="20"/>
      <c r="GY51" s="20"/>
      <c r="GZ51" s="20"/>
      <c r="HA51" s="20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IG51" s="12"/>
      <c r="IH51" s="12"/>
      <c r="II51" s="12"/>
      <c r="IR51" s="12"/>
      <c r="IS51" s="12"/>
      <c r="IT51" s="12"/>
      <c r="IU51" s="12"/>
      <c r="IV51" s="12"/>
      <c r="IW51" s="12"/>
    </row>
    <row r="52" spans="26:257" s="10" customFormat="1" x14ac:dyDescent="0.25"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H52" s="18"/>
      <c r="BI52" s="18"/>
      <c r="BJ52" s="18"/>
      <c r="BK52" s="18"/>
      <c r="BL52" s="18"/>
      <c r="BM52" s="18"/>
      <c r="BN52" s="18"/>
      <c r="BO52" s="18"/>
      <c r="BP52" s="18"/>
      <c r="BQ52" s="18"/>
      <c r="BR52" s="18"/>
      <c r="BS52" s="18"/>
      <c r="BT52" s="18"/>
      <c r="BU52" s="18"/>
      <c r="BV52" s="18"/>
      <c r="BW52" s="18"/>
      <c r="BX52" s="18"/>
      <c r="BY52" s="18"/>
      <c r="BZ52" s="18"/>
      <c r="CA52" s="18"/>
      <c r="CB52" s="18"/>
      <c r="CC52" s="18"/>
      <c r="CD52" s="18"/>
      <c r="CE52" s="18"/>
      <c r="CF52" s="18"/>
      <c r="CG52" s="18"/>
      <c r="CH52" s="18"/>
      <c r="CI52" s="18"/>
      <c r="CJ52" s="18"/>
      <c r="CK52" s="18"/>
      <c r="CL52" s="18"/>
      <c r="CM52" s="18"/>
      <c r="CN52" s="18"/>
      <c r="CO52" s="18"/>
      <c r="CP52" s="18"/>
      <c r="CQ52" s="18"/>
      <c r="CR52" s="18"/>
      <c r="CS52" s="18"/>
      <c r="CT52" s="18"/>
      <c r="CU52" s="18"/>
      <c r="CV52" s="18"/>
      <c r="CW52" s="18"/>
      <c r="CX52" s="18"/>
      <c r="CY52" s="18"/>
      <c r="CZ52" s="18"/>
      <c r="DA52" s="18"/>
      <c r="DB52" s="18"/>
      <c r="DC52" s="18"/>
      <c r="DD52" s="18"/>
      <c r="DE52" s="18"/>
      <c r="DF52" s="18"/>
      <c r="DG52" s="20"/>
      <c r="DH52" s="20"/>
      <c r="DI52" s="20"/>
      <c r="DJ52" s="20"/>
      <c r="DK52" s="20"/>
      <c r="DL52" s="20"/>
      <c r="DM52" s="20"/>
      <c r="DN52" s="20"/>
      <c r="DO52" s="20"/>
      <c r="DP52" s="20"/>
      <c r="DQ52" s="20"/>
      <c r="DR52" s="20"/>
      <c r="DS52" s="20"/>
      <c r="DT52" s="20"/>
      <c r="DU52" s="20"/>
      <c r="DV52" s="20"/>
      <c r="DW52" s="20"/>
      <c r="DX52" s="20"/>
      <c r="DY52" s="20"/>
      <c r="DZ52" s="35"/>
      <c r="EA52" s="35"/>
      <c r="EB52" s="35"/>
      <c r="EC52" s="35"/>
      <c r="ED52" s="35"/>
      <c r="EE52" s="35"/>
      <c r="EF52" s="35"/>
      <c r="EG52" s="35"/>
      <c r="EH52" s="35"/>
      <c r="EI52" s="20"/>
      <c r="EJ52" s="20"/>
      <c r="EK52" s="20"/>
      <c r="EL52" s="20"/>
      <c r="EM52" s="20"/>
      <c r="EN52" s="20"/>
      <c r="EO52" s="20"/>
      <c r="EP52" s="20"/>
      <c r="EQ52" s="20"/>
      <c r="ER52" s="20"/>
      <c r="ES52" s="20"/>
      <c r="ET52" s="20"/>
      <c r="EU52" s="20"/>
      <c r="EV52" s="20"/>
      <c r="EW52" s="20"/>
      <c r="EX52" s="20"/>
      <c r="EY52" s="20"/>
      <c r="EZ52" s="20"/>
      <c r="FA52" s="20"/>
      <c r="FB52" s="20"/>
      <c r="FC52" s="20"/>
      <c r="FD52" s="20"/>
      <c r="FE52" s="20"/>
      <c r="FF52" s="20"/>
      <c r="FG52" s="20"/>
      <c r="FH52" s="20"/>
      <c r="FI52" s="20"/>
      <c r="FJ52" s="20"/>
      <c r="FK52" s="19"/>
      <c r="FL52" s="19"/>
      <c r="FM52" s="19"/>
      <c r="FN52" s="18"/>
      <c r="FO52" s="20"/>
      <c r="FP52" s="20"/>
      <c r="FQ52" s="20"/>
      <c r="FR52" s="20"/>
      <c r="FS52" s="20"/>
      <c r="FT52" s="20"/>
      <c r="FU52" s="20"/>
      <c r="FV52" s="20"/>
      <c r="FW52" s="20"/>
      <c r="FX52" s="20"/>
      <c r="FY52" s="20"/>
      <c r="FZ52" s="20"/>
      <c r="GA52" s="20"/>
      <c r="GB52" s="20"/>
      <c r="GC52" s="20"/>
      <c r="GD52" s="20"/>
      <c r="GE52" s="20"/>
      <c r="GF52" s="20"/>
      <c r="GG52" s="20"/>
      <c r="GH52" s="20"/>
      <c r="GI52" s="20"/>
      <c r="GJ52" s="20"/>
      <c r="GK52" s="20"/>
      <c r="GL52" s="20"/>
      <c r="GM52" s="20"/>
      <c r="GN52" s="20"/>
      <c r="GO52" s="20"/>
      <c r="GP52" s="20"/>
      <c r="GQ52" s="20"/>
      <c r="GR52" s="20"/>
      <c r="GS52" s="20"/>
      <c r="GT52" s="20"/>
      <c r="GU52" s="20"/>
      <c r="GV52" s="20"/>
      <c r="GW52" s="20"/>
      <c r="GX52" s="20"/>
      <c r="GY52" s="20"/>
      <c r="GZ52" s="20"/>
      <c r="HA52" s="20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IG52" s="12"/>
      <c r="IH52" s="12"/>
      <c r="II52" s="12"/>
      <c r="IR52" s="12"/>
      <c r="IS52" s="12"/>
      <c r="IT52" s="12"/>
      <c r="IU52" s="12"/>
      <c r="IV52" s="12"/>
      <c r="IW52" s="12"/>
    </row>
    <row r="53" spans="26:257" s="10" customFormat="1" x14ac:dyDescent="0.25"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DG53" s="12"/>
      <c r="DH53" s="12"/>
      <c r="DI53" s="12"/>
      <c r="DJ53" s="12"/>
      <c r="DK53" s="12"/>
      <c r="DL53" s="12"/>
      <c r="DM53" s="12"/>
      <c r="DN53" s="12"/>
      <c r="DO53" s="12"/>
      <c r="DP53" s="12"/>
      <c r="DQ53" s="12"/>
      <c r="DR53" s="12"/>
      <c r="DS53" s="12"/>
      <c r="DT53" s="12"/>
      <c r="DU53" s="12"/>
      <c r="DV53" s="12"/>
      <c r="DW53" s="12"/>
      <c r="DX53" s="12"/>
      <c r="DY53" s="12"/>
      <c r="DZ53" s="50"/>
      <c r="EA53" s="50"/>
      <c r="EB53" s="50"/>
      <c r="EC53" s="50"/>
      <c r="ED53" s="50"/>
      <c r="EE53" s="50"/>
      <c r="EF53" s="50"/>
      <c r="EG53" s="50"/>
      <c r="EH53" s="50"/>
      <c r="EI53" s="12"/>
      <c r="EJ53" s="12"/>
      <c r="EK53" s="12"/>
      <c r="EL53" s="12"/>
      <c r="EM53" s="12"/>
      <c r="EN53" s="12"/>
      <c r="EO53" s="12"/>
      <c r="EP53" s="12"/>
      <c r="EQ53" s="12"/>
      <c r="ER53" s="12"/>
      <c r="ES53" s="12"/>
      <c r="ET53" s="12"/>
      <c r="EU53" s="12"/>
      <c r="EV53" s="12"/>
      <c r="EW53" s="12"/>
      <c r="EX53" s="12"/>
      <c r="EY53" s="12"/>
      <c r="EZ53" s="12"/>
      <c r="FA53" s="12"/>
      <c r="FB53" s="12"/>
      <c r="FC53" s="12"/>
      <c r="FD53" s="12"/>
      <c r="FE53" s="12"/>
      <c r="FF53" s="12"/>
      <c r="FG53" s="12"/>
      <c r="FH53" s="12"/>
      <c r="FI53" s="12"/>
      <c r="FJ53" s="12"/>
      <c r="FK53" s="11"/>
      <c r="FL53" s="11"/>
      <c r="FM53" s="11"/>
      <c r="FO53" s="12"/>
      <c r="FP53" s="12"/>
      <c r="FQ53" s="12"/>
      <c r="FR53" s="12"/>
      <c r="FS53" s="12"/>
      <c r="FT53" s="12"/>
      <c r="FU53" s="12"/>
      <c r="FV53" s="12"/>
      <c r="FW53" s="12"/>
      <c r="FX53" s="12"/>
      <c r="FY53" s="12"/>
      <c r="FZ53" s="12"/>
      <c r="GA53" s="12"/>
      <c r="GB53" s="12"/>
      <c r="GC53" s="12"/>
      <c r="GD53" s="12"/>
      <c r="GE53" s="12"/>
      <c r="GF53" s="12"/>
      <c r="GG53" s="12"/>
      <c r="GH53" s="12"/>
      <c r="GI53" s="12"/>
      <c r="GJ53" s="12"/>
      <c r="GK53" s="12"/>
      <c r="GL53" s="12"/>
      <c r="GM53" s="12"/>
      <c r="GN53" s="12"/>
      <c r="GO53" s="12"/>
      <c r="GP53" s="12"/>
      <c r="GQ53" s="12"/>
      <c r="GR53" s="12"/>
      <c r="GS53" s="12"/>
      <c r="GT53" s="12"/>
      <c r="GU53" s="12"/>
      <c r="GV53" s="62"/>
      <c r="GW53" s="62"/>
      <c r="GX53" s="62"/>
      <c r="GY53" s="62"/>
      <c r="GZ53" s="62"/>
      <c r="HA53" s="62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IG53" s="12"/>
      <c r="IH53" s="12"/>
      <c r="II53" s="12"/>
      <c r="IR53" s="12"/>
      <c r="IS53" s="12"/>
      <c r="IT53" s="12"/>
      <c r="IU53" s="12"/>
      <c r="IV53" s="12"/>
      <c r="IW53" s="12"/>
    </row>
    <row r="54" spans="26:257" s="10" customFormat="1" x14ac:dyDescent="0.25"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DG54" s="12"/>
      <c r="DH54" s="12"/>
      <c r="DI54" s="12"/>
      <c r="DJ54" s="12"/>
      <c r="DK54" s="12"/>
      <c r="DL54" s="12"/>
      <c r="DM54" s="12"/>
      <c r="DN54" s="12"/>
      <c r="DO54" s="12"/>
      <c r="DP54" s="12"/>
      <c r="DQ54" s="12"/>
      <c r="DR54" s="12"/>
      <c r="DS54" s="12"/>
      <c r="DT54" s="12"/>
      <c r="DU54" s="12"/>
      <c r="DV54" s="12"/>
      <c r="DW54" s="12"/>
      <c r="DX54" s="12"/>
      <c r="DY54" s="12"/>
      <c r="DZ54" s="50"/>
      <c r="EA54" s="50"/>
      <c r="EB54" s="50"/>
      <c r="EC54" s="50"/>
      <c r="ED54" s="50"/>
      <c r="EE54" s="50"/>
      <c r="EF54" s="50"/>
      <c r="EG54" s="50"/>
      <c r="EH54" s="50"/>
      <c r="EI54" s="12"/>
      <c r="EJ54" s="12"/>
      <c r="EK54" s="12"/>
      <c r="EL54" s="12"/>
      <c r="EM54" s="12"/>
      <c r="EN54" s="12"/>
      <c r="EO54" s="12"/>
      <c r="EP54" s="12"/>
      <c r="EQ54" s="12"/>
      <c r="ER54" s="12"/>
      <c r="ES54" s="12"/>
      <c r="ET54" s="12"/>
      <c r="EU54" s="12"/>
      <c r="EV54" s="12"/>
      <c r="EW54" s="12"/>
      <c r="EX54" s="12"/>
      <c r="EY54" s="12"/>
      <c r="EZ54" s="12"/>
      <c r="FA54" s="12"/>
      <c r="FB54" s="12"/>
      <c r="FC54" s="12"/>
      <c r="FD54" s="12"/>
      <c r="FE54" s="12"/>
      <c r="FF54" s="12"/>
      <c r="FG54" s="12"/>
      <c r="FH54" s="12"/>
      <c r="FI54" s="12"/>
      <c r="FJ54" s="12"/>
      <c r="FK54" s="11"/>
      <c r="FL54" s="11"/>
      <c r="FM54" s="11"/>
      <c r="FO54" s="12"/>
      <c r="FP54" s="12"/>
      <c r="FQ54" s="12"/>
      <c r="FR54" s="12"/>
      <c r="FS54" s="12"/>
      <c r="FT54" s="12"/>
      <c r="FU54" s="12"/>
      <c r="FV54" s="12"/>
      <c r="FW54" s="12"/>
      <c r="FX54" s="12"/>
      <c r="FY54" s="12"/>
      <c r="FZ54" s="12"/>
      <c r="GA54" s="12"/>
      <c r="GB54" s="12"/>
      <c r="GC54" s="12"/>
      <c r="GD54" s="12"/>
      <c r="GE54" s="12"/>
      <c r="GF54" s="12"/>
      <c r="GG54" s="12"/>
      <c r="GH54" s="12"/>
      <c r="GI54" s="12"/>
      <c r="GJ54" s="12"/>
      <c r="GK54" s="12"/>
      <c r="GL54" s="12"/>
      <c r="GM54" s="12"/>
      <c r="GN54" s="12"/>
      <c r="GO54" s="12"/>
      <c r="GP54" s="12"/>
      <c r="GQ54" s="12"/>
      <c r="GR54" s="12"/>
      <c r="GS54" s="12"/>
      <c r="GT54" s="12"/>
      <c r="GU54" s="12"/>
      <c r="GV54" s="62"/>
      <c r="GW54" s="62"/>
      <c r="GX54" s="62"/>
      <c r="GY54" s="62"/>
      <c r="GZ54" s="62"/>
      <c r="HA54" s="62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IG54" s="12"/>
      <c r="IH54" s="12"/>
      <c r="II54" s="12"/>
      <c r="IR54" s="12"/>
      <c r="IS54" s="12"/>
      <c r="IT54" s="12"/>
      <c r="IU54" s="12"/>
      <c r="IV54" s="12"/>
      <c r="IW54" s="12"/>
    </row>
  </sheetData>
  <mergeCells count="71">
    <mergeCell ref="JW1:JX1"/>
    <mergeCell ref="JZ1:KA1"/>
    <mergeCell ref="KC1:KD1"/>
    <mergeCell ref="KF1:KG1"/>
    <mergeCell ref="KI1:KJ1"/>
    <mergeCell ref="JH1:JJ1"/>
    <mergeCell ref="JK1:JM1"/>
    <mergeCell ref="JN1:JP1"/>
    <mergeCell ref="JQ1:JS1"/>
    <mergeCell ref="JT1:JV1"/>
    <mergeCell ref="HC2:HH2"/>
    <mergeCell ref="HC3:HH3"/>
    <mergeCell ref="HC4:HH4"/>
    <mergeCell ref="DX1:EG1"/>
    <mergeCell ref="EH1:EQ1"/>
    <mergeCell ref="ER1:FA1"/>
    <mergeCell ref="FB1:FK1"/>
    <mergeCell ref="FL1:FU1"/>
    <mergeCell ref="FW1:GU1"/>
    <mergeCell ref="HC1:HH1"/>
    <mergeCell ref="C1:L1"/>
    <mergeCell ref="M1:V1"/>
    <mergeCell ref="W1:AF1"/>
    <mergeCell ref="AG1:AP1"/>
    <mergeCell ref="AQ1:AZ1"/>
    <mergeCell ref="DG1:DK1"/>
    <mergeCell ref="DM1:DV1"/>
    <mergeCell ref="BH1:BQ1"/>
    <mergeCell ref="BR1:CA1"/>
    <mergeCell ref="CB1:CK1"/>
    <mergeCell ref="CL1:CU1"/>
    <mergeCell ref="CV1:DE1"/>
    <mergeCell ref="HC5:HH5"/>
    <mergeCell ref="HC6:HH6"/>
    <mergeCell ref="HC34:HH34"/>
    <mergeCell ref="HC28:HH28"/>
    <mergeCell ref="HC29:HH29"/>
    <mergeCell ref="HC30:HH30"/>
    <mergeCell ref="HC22:HH22"/>
    <mergeCell ref="HC23:HH23"/>
    <mergeCell ref="HC31:HH31"/>
    <mergeCell ref="HC32:HH32"/>
    <mergeCell ref="HC19:HH19"/>
    <mergeCell ref="HC20:HH20"/>
    <mergeCell ref="HC21:HH21"/>
    <mergeCell ref="HC37:HH37"/>
    <mergeCell ref="HC38:HH38"/>
    <mergeCell ref="HY1:IA1"/>
    <mergeCell ref="HI1:HK1"/>
    <mergeCell ref="HL1:HN1"/>
    <mergeCell ref="HO1:HQ1"/>
    <mergeCell ref="HR1:HT1"/>
    <mergeCell ref="HC35:HH35"/>
    <mergeCell ref="HC36:HH36"/>
    <mergeCell ref="HU1:HW1"/>
    <mergeCell ref="HI27:HK27"/>
    <mergeCell ref="HL27:HN27"/>
    <mergeCell ref="HO27:HQ27"/>
    <mergeCell ref="HR27:HT27"/>
    <mergeCell ref="HU27:HW27"/>
    <mergeCell ref="HI33:HK33"/>
    <mergeCell ref="HI18:HK18"/>
    <mergeCell ref="HL18:HN18"/>
    <mergeCell ref="HO18:HQ18"/>
    <mergeCell ref="HR18:HT18"/>
    <mergeCell ref="HU18:HW18"/>
    <mergeCell ref="HL33:HN33"/>
    <mergeCell ref="HO33:HQ33"/>
    <mergeCell ref="HR33:HT33"/>
    <mergeCell ref="HU33:HW33"/>
    <mergeCell ref="IB1:IC1"/>
  </mergeCells>
  <conditionalFormatting sqref="BB19:BF26 BB28:BF32 BB34:BF35 BB2:BF17">
    <cfRule type="cellIs" dxfId="8" priority="2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J54"/>
  <sheetViews>
    <sheetView workbookViewId="0">
      <selection activeCell="B37" sqref="B37"/>
    </sheetView>
  </sheetViews>
  <sheetFormatPr defaultRowHeight="15" x14ac:dyDescent="0.25"/>
  <cols>
    <col min="1" max="1" width="3.5703125" style="8" customWidth="1"/>
    <col min="2" max="2" width="25" style="10" customWidth="1"/>
    <col min="3" max="25" width="2.85546875" style="10" hidden="1" customWidth="1"/>
    <col min="26" max="52" width="2.85546875" style="14" hidden="1" customWidth="1"/>
    <col min="53" max="53" width="1.28515625" style="8" customWidth="1"/>
    <col min="54" max="58" width="3.5703125" style="8" customWidth="1"/>
    <col min="59" max="59" width="1.28515625" style="8" customWidth="1"/>
    <col min="60" max="109" width="3.5703125" style="8" hidden="1" customWidth="1"/>
    <col min="110" max="110" width="1.28515625" style="8" hidden="1" customWidth="1"/>
    <col min="111" max="115" width="3.5703125" style="40" hidden="1" customWidth="1"/>
    <col min="116" max="116" width="1.28515625" style="40" hidden="1" customWidth="1"/>
    <col min="117" max="126" width="3.5703125" style="40" hidden="1" customWidth="1"/>
    <col min="127" max="127" width="1.28515625" style="40" hidden="1" customWidth="1"/>
    <col min="128" max="129" width="3.5703125" style="40" hidden="1" customWidth="1"/>
    <col min="130" max="138" width="3.5703125" style="51" hidden="1" customWidth="1"/>
    <col min="139" max="166" width="3.5703125" style="40" hidden="1" customWidth="1"/>
    <col min="167" max="169" width="3.5703125" style="39" hidden="1" customWidth="1"/>
    <col min="170" max="170" width="3.5703125" style="8" hidden="1" customWidth="1"/>
    <col min="171" max="177" width="3.5703125" style="40" hidden="1" customWidth="1"/>
    <col min="178" max="178" width="1.28515625" style="40" hidden="1" customWidth="1"/>
    <col min="179" max="203" width="3.7109375" style="40" hidden="1" customWidth="1"/>
    <col min="204" max="204" width="1.42578125" style="40" hidden="1" customWidth="1"/>
    <col min="205" max="209" width="3.7109375" style="40" hidden="1" customWidth="1"/>
    <col min="210" max="210" width="1.28515625" style="8" customWidth="1"/>
    <col min="211" max="216" width="8.5703125" style="8" customWidth="1"/>
    <col min="217" max="217" width="3.5703125" style="79" customWidth="1"/>
    <col min="218" max="218" width="1" style="79" customWidth="1"/>
    <col min="219" max="220" width="3.5703125" style="79" customWidth="1"/>
    <col min="221" max="221" width="1" style="79" customWidth="1"/>
    <col min="222" max="223" width="3.5703125" style="79" customWidth="1"/>
    <col min="224" max="224" width="1" style="79" customWidth="1"/>
    <col min="225" max="226" width="3.5703125" style="79" customWidth="1"/>
    <col min="227" max="227" width="1" style="79" customWidth="1"/>
    <col min="228" max="229" width="3.5703125" style="79" customWidth="1"/>
    <col min="230" max="230" width="1" style="79" customWidth="1"/>
    <col min="231" max="231" width="3.5703125" style="79" customWidth="1"/>
    <col min="232" max="232" width="1.28515625" style="79" customWidth="1"/>
    <col min="233" max="239" width="3.5703125" style="8" hidden="1" customWidth="1"/>
    <col min="240" max="240" width="2" style="8" hidden="1" customWidth="1"/>
    <col min="241" max="243" width="2" style="77" hidden="1" customWidth="1"/>
    <col min="244" max="249" width="2" style="8" hidden="1" customWidth="1"/>
    <col min="250" max="250" width="1.28515625" style="8" hidden="1" customWidth="1"/>
    <col min="251" max="251" width="2.140625" style="8" hidden="1" customWidth="1"/>
    <col min="252" max="257" width="2.140625" style="40" hidden="1" customWidth="1"/>
    <col min="258" max="260" width="2.140625" style="8" hidden="1" customWidth="1"/>
    <col min="261" max="261" width="1.28515625" style="8" hidden="1" customWidth="1"/>
    <col min="262" max="266" width="2.140625" style="8" hidden="1" customWidth="1"/>
    <col min="267" max="296" width="3.5703125" style="8" hidden="1" customWidth="1"/>
    <col min="297" max="297" width="3.5703125" style="8" customWidth="1"/>
    <col min="298" max="312" width="9.140625" style="8"/>
    <col min="313" max="313" width="3.5703125" style="8" customWidth="1"/>
    <col min="314" max="314" width="25" style="8" customWidth="1"/>
    <col min="315" max="315" width="2.140625" style="8" customWidth="1"/>
    <col min="316" max="316" width="0.7109375" style="8" customWidth="1"/>
    <col min="317" max="318" width="2.140625" style="8" customWidth="1"/>
    <col min="319" max="319" width="0.7109375" style="8" customWidth="1"/>
    <col min="320" max="321" width="2.140625" style="8" customWidth="1"/>
    <col min="322" max="322" width="0.7109375" style="8" customWidth="1"/>
    <col min="323" max="324" width="2.140625" style="8" customWidth="1"/>
    <col min="325" max="325" width="0.7109375" style="8" customWidth="1"/>
    <col min="326" max="327" width="2.140625" style="8" customWidth="1"/>
    <col min="328" max="328" width="0.7109375" style="8" customWidth="1"/>
    <col min="329" max="330" width="2.140625" style="8" customWidth="1"/>
    <col min="331" max="331" width="0.7109375" style="8" customWidth="1"/>
    <col min="332" max="333" width="2.140625" style="8" customWidth="1"/>
    <col min="334" max="334" width="0.7109375" style="8" customWidth="1"/>
    <col min="335" max="336" width="2.140625" style="8" customWidth="1"/>
    <col min="337" max="337" width="0.7109375" style="8" customWidth="1"/>
    <col min="338" max="339" width="2.140625" style="8" customWidth="1"/>
    <col min="340" max="340" width="0.7109375" style="8" customWidth="1"/>
    <col min="341" max="341" width="2.140625" style="8" customWidth="1"/>
    <col min="342" max="342" width="0.7109375" style="8" customWidth="1"/>
    <col min="343" max="454" width="3.5703125" style="8" customWidth="1"/>
    <col min="455" max="472" width="2.140625" style="8" customWidth="1"/>
    <col min="473" max="473" width="3.5703125" style="8" customWidth="1"/>
    <col min="474" max="479" width="8.5703125" style="8" customWidth="1"/>
    <col min="480" max="480" width="3.5703125" style="8" customWidth="1"/>
    <col min="481" max="481" width="1" style="8" customWidth="1"/>
    <col min="482" max="483" width="3.5703125" style="8" customWidth="1"/>
    <col min="484" max="484" width="1" style="8" customWidth="1"/>
    <col min="485" max="486" width="3.5703125" style="8" customWidth="1"/>
    <col min="487" max="487" width="1" style="8" customWidth="1"/>
    <col min="488" max="496" width="3.5703125" style="8" customWidth="1"/>
    <col min="497" max="499" width="2.140625" style="8" customWidth="1"/>
    <col min="500" max="500" width="3.5703125" style="8" customWidth="1"/>
    <col min="501" max="517" width="2.140625" style="8" customWidth="1"/>
    <col min="518" max="553" width="3.5703125" style="8" customWidth="1"/>
    <col min="554" max="568" width="9.140625" style="8"/>
    <col min="569" max="569" width="3.5703125" style="8" customWidth="1"/>
    <col min="570" max="570" width="25" style="8" customWidth="1"/>
    <col min="571" max="571" width="2.140625" style="8" customWidth="1"/>
    <col min="572" max="572" width="0.7109375" style="8" customWidth="1"/>
    <col min="573" max="574" width="2.140625" style="8" customWidth="1"/>
    <col min="575" max="575" width="0.7109375" style="8" customWidth="1"/>
    <col min="576" max="577" width="2.140625" style="8" customWidth="1"/>
    <col min="578" max="578" width="0.7109375" style="8" customWidth="1"/>
    <col min="579" max="580" width="2.140625" style="8" customWidth="1"/>
    <col min="581" max="581" width="0.7109375" style="8" customWidth="1"/>
    <col min="582" max="583" width="2.140625" style="8" customWidth="1"/>
    <col min="584" max="584" width="0.7109375" style="8" customWidth="1"/>
    <col min="585" max="586" width="2.140625" style="8" customWidth="1"/>
    <col min="587" max="587" width="0.7109375" style="8" customWidth="1"/>
    <col min="588" max="589" width="2.140625" style="8" customWidth="1"/>
    <col min="590" max="590" width="0.7109375" style="8" customWidth="1"/>
    <col min="591" max="592" width="2.140625" style="8" customWidth="1"/>
    <col min="593" max="593" width="0.7109375" style="8" customWidth="1"/>
    <col min="594" max="595" width="2.140625" style="8" customWidth="1"/>
    <col min="596" max="596" width="0.7109375" style="8" customWidth="1"/>
    <col min="597" max="597" width="2.140625" style="8" customWidth="1"/>
    <col min="598" max="598" width="0.7109375" style="8" customWidth="1"/>
    <col min="599" max="710" width="3.5703125" style="8" customWidth="1"/>
    <col min="711" max="728" width="2.140625" style="8" customWidth="1"/>
    <col min="729" max="729" width="3.5703125" style="8" customWidth="1"/>
    <col min="730" max="735" width="8.5703125" style="8" customWidth="1"/>
    <col min="736" max="736" width="3.5703125" style="8" customWidth="1"/>
    <col min="737" max="737" width="1" style="8" customWidth="1"/>
    <col min="738" max="739" width="3.5703125" style="8" customWidth="1"/>
    <col min="740" max="740" width="1" style="8" customWidth="1"/>
    <col min="741" max="742" width="3.5703125" style="8" customWidth="1"/>
    <col min="743" max="743" width="1" style="8" customWidth="1"/>
    <col min="744" max="752" width="3.5703125" style="8" customWidth="1"/>
    <col min="753" max="755" width="2.140625" style="8" customWidth="1"/>
    <col min="756" max="756" width="3.5703125" style="8" customWidth="1"/>
    <col min="757" max="773" width="2.140625" style="8" customWidth="1"/>
    <col min="774" max="809" width="3.5703125" style="8" customWidth="1"/>
    <col min="810" max="824" width="9.140625" style="8"/>
    <col min="825" max="825" width="3.5703125" style="8" customWidth="1"/>
    <col min="826" max="826" width="25" style="8" customWidth="1"/>
    <col min="827" max="827" width="2.140625" style="8" customWidth="1"/>
    <col min="828" max="828" width="0.7109375" style="8" customWidth="1"/>
    <col min="829" max="830" width="2.140625" style="8" customWidth="1"/>
    <col min="831" max="831" width="0.7109375" style="8" customWidth="1"/>
    <col min="832" max="833" width="2.140625" style="8" customWidth="1"/>
    <col min="834" max="834" width="0.7109375" style="8" customWidth="1"/>
    <col min="835" max="836" width="2.140625" style="8" customWidth="1"/>
    <col min="837" max="837" width="0.7109375" style="8" customWidth="1"/>
    <col min="838" max="839" width="2.140625" style="8" customWidth="1"/>
    <col min="840" max="840" width="0.7109375" style="8" customWidth="1"/>
    <col min="841" max="842" width="2.140625" style="8" customWidth="1"/>
    <col min="843" max="843" width="0.7109375" style="8" customWidth="1"/>
    <col min="844" max="845" width="2.140625" style="8" customWidth="1"/>
    <col min="846" max="846" width="0.7109375" style="8" customWidth="1"/>
    <col min="847" max="848" width="2.140625" style="8" customWidth="1"/>
    <col min="849" max="849" width="0.7109375" style="8" customWidth="1"/>
    <col min="850" max="851" width="2.140625" style="8" customWidth="1"/>
    <col min="852" max="852" width="0.7109375" style="8" customWidth="1"/>
    <col min="853" max="853" width="2.140625" style="8" customWidth="1"/>
    <col min="854" max="854" width="0.7109375" style="8" customWidth="1"/>
    <col min="855" max="966" width="3.5703125" style="8" customWidth="1"/>
    <col min="967" max="984" width="2.140625" style="8" customWidth="1"/>
    <col min="985" max="985" width="3.5703125" style="8" customWidth="1"/>
    <col min="986" max="991" width="8.5703125" style="8" customWidth="1"/>
    <col min="992" max="992" width="3.5703125" style="8" customWidth="1"/>
    <col min="993" max="993" width="1" style="8" customWidth="1"/>
    <col min="994" max="995" width="3.5703125" style="8" customWidth="1"/>
    <col min="996" max="996" width="1" style="8" customWidth="1"/>
    <col min="997" max="998" width="3.5703125" style="8" customWidth="1"/>
    <col min="999" max="999" width="1" style="8" customWidth="1"/>
    <col min="1000" max="1008" width="3.5703125" style="8" customWidth="1"/>
    <col min="1009" max="1011" width="2.140625" style="8" customWidth="1"/>
    <col min="1012" max="1012" width="3.5703125" style="8" customWidth="1"/>
    <col min="1013" max="1029" width="2.140625" style="8" customWidth="1"/>
    <col min="1030" max="1065" width="3.5703125" style="8" customWidth="1"/>
    <col min="1066" max="1080" width="9.140625" style="8"/>
    <col min="1081" max="1081" width="3.5703125" style="8" customWidth="1"/>
    <col min="1082" max="1082" width="25" style="8" customWidth="1"/>
    <col min="1083" max="1083" width="2.140625" style="8" customWidth="1"/>
    <col min="1084" max="1084" width="0.7109375" style="8" customWidth="1"/>
    <col min="1085" max="1086" width="2.140625" style="8" customWidth="1"/>
    <col min="1087" max="1087" width="0.7109375" style="8" customWidth="1"/>
    <col min="1088" max="1089" width="2.140625" style="8" customWidth="1"/>
    <col min="1090" max="1090" width="0.7109375" style="8" customWidth="1"/>
    <col min="1091" max="1092" width="2.140625" style="8" customWidth="1"/>
    <col min="1093" max="1093" width="0.7109375" style="8" customWidth="1"/>
    <col min="1094" max="1095" width="2.140625" style="8" customWidth="1"/>
    <col min="1096" max="1096" width="0.7109375" style="8" customWidth="1"/>
    <col min="1097" max="1098" width="2.140625" style="8" customWidth="1"/>
    <col min="1099" max="1099" width="0.7109375" style="8" customWidth="1"/>
    <col min="1100" max="1101" width="2.140625" style="8" customWidth="1"/>
    <col min="1102" max="1102" width="0.7109375" style="8" customWidth="1"/>
    <col min="1103" max="1104" width="2.140625" style="8" customWidth="1"/>
    <col min="1105" max="1105" width="0.7109375" style="8" customWidth="1"/>
    <col min="1106" max="1107" width="2.140625" style="8" customWidth="1"/>
    <col min="1108" max="1108" width="0.7109375" style="8" customWidth="1"/>
    <col min="1109" max="1109" width="2.140625" style="8" customWidth="1"/>
    <col min="1110" max="1110" width="0.7109375" style="8" customWidth="1"/>
    <col min="1111" max="1222" width="3.5703125" style="8" customWidth="1"/>
    <col min="1223" max="1240" width="2.140625" style="8" customWidth="1"/>
    <col min="1241" max="1241" width="3.5703125" style="8" customWidth="1"/>
    <col min="1242" max="1247" width="8.5703125" style="8" customWidth="1"/>
    <col min="1248" max="1248" width="3.5703125" style="8" customWidth="1"/>
    <col min="1249" max="1249" width="1" style="8" customWidth="1"/>
    <col min="1250" max="1251" width="3.5703125" style="8" customWidth="1"/>
    <col min="1252" max="1252" width="1" style="8" customWidth="1"/>
    <col min="1253" max="1254" width="3.5703125" style="8" customWidth="1"/>
    <col min="1255" max="1255" width="1" style="8" customWidth="1"/>
    <col min="1256" max="1264" width="3.5703125" style="8" customWidth="1"/>
    <col min="1265" max="1267" width="2.140625" style="8" customWidth="1"/>
    <col min="1268" max="1268" width="3.5703125" style="8" customWidth="1"/>
    <col min="1269" max="1285" width="2.140625" style="8" customWidth="1"/>
    <col min="1286" max="1321" width="3.5703125" style="8" customWidth="1"/>
    <col min="1322" max="1336" width="9.140625" style="8"/>
    <col min="1337" max="1337" width="3.5703125" style="8" customWidth="1"/>
    <col min="1338" max="1338" width="25" style="8" customWidth="1"/>
    <col min="1339" max="1339" width="2.140625" style="8" customWidth="1"/>
    <col min="1340" max="1340" width="0.7109375" style="8" customWidth="1"/>
    <col min="1341" max="1342" width="2.140625" style="8" customWidth="1"/>
    <col min="1343" max="1343" width="0.7109375" style="8" customWidth="1"/>
    <col min="1344" max="1345" width="2.140625" style="8" customWidth="1"/>
    <col min="1346" max="1346" width="0.7109375" style="8" customWidth="1"/>
    <col min="1347" max="1348" width="2.140625" style="8" customWidth="1"/>
    <col min="1349" max="1349" width="0.7109375" style="8" customWidth="1"/>
    <col min="1350" max="1351" width="2.140625" style="8" customWidth="1"/>
    <col min="1352" max="1352" width="0.7109375" style="8" customWidth="1"/>
    <col min="1353" max="1354" width="2.140625" style="8" customWidth="1"/>
    <col min="1355" max="1355" width="0.7109375" style="8" customWidth="1"/>
    <col min="1356" max="1357" width="2.140625" style="8" customWidth="1"/>
    <col min="1358" max="1358" width="0.7109375" style="8" customWidth="1"/>
    <col min="1359" max="1360" width="2.140625" style="8" customWidth="1"/>
    <col min="1361" max="1361" width="0.7109375" style="8" customWidth="1"/>
    <col min="1362" max="1363" width="2.140625" style="8" customWidth="1"/>
    <col min="1364" max="1364" width="0.7109375" style="8" customWidth="1"/>
    <col min="1365" max="1365" width="2.140625" style="8" customWidth="1"/>
    <col min="1366" max="1366" width="0.7109375" style="8" customWidth="1"/>
    <col min="1367" max="1478" width="3.5703125" style="8" customWidth="1"/>
    <col min="1479" max="1496" width="2.140625" style="8" customWidth="1"/>
    <col min="1497" max="1497" width="3.5703125" style="8" customWidth="1"/>
    <col min="1498" max="1503" width="8.5703125" style="8" customWidth="1"/>
    <col min="1504" max="1504" width="3.5703125" style="8" customWidth="1"/>
    <col min="1505" max="1505" width="1" style="8" customWidth="1"/>
    <col min="1506" max="1507" width="3.5703125" style="8" customWidth="1"/>
    <col min="1508" max="1508" width="1" style="8" customWidth="1"/>
    <col min="1509" max="1510" width="3.5703125" style="8" customWidth="1"/>
    <col min="1511" max="1511" width="1" style="8" customWidth="1"/>
    <col min="1512" max="1520" width="3.5703125" style="8" customWidth="1"/>
    <col min="1521" max="1523" width="2.140625" style="8" customWidth="1"/>
    <col min="1524" max="1524" width="3.5703125" style="8" customWidth="1"/>
    <col min="1525" max="1541" width="2.140625" style="8" customWidth="1"/>
    <col min="1542" max="1577" width="3.5703125" style="8" customWidth="1"/>
    <col min="1578" max="1592" width="9.140625" style="8"/>
    <col min="1593" max="1593" width="3.5703125" style="8" customWidth="1"/>
    <col min="1594" max="1594" width="25" style="8" customWidth="1"/>
    <col min="1595" max="1595" width="2.140625" style="8" customWidth="1"/>
    <col min="1596" max="1596" width="0.7109375" style="8" customWidth="1"/>
    <col min="1597" max="1598" width="2.140625" style="8" customWidth="1"/>
    <col min="1599" max="1599" width="0.7109375" style="8" customWidth="1"/>
    <col min="1600" max="1601" width="2.140625" style="8" customWidth="1"/>
    <col min="1602" max="1602" width="0.7109375" style="8" customWidth="1"/>
    <col min="1603" max="1604" width="2.140625" style="8" customWidth="1"/>
    <col min="1605" max="1605" width="0.7109375" style="8" customWidth="1"/>
    <col min="1606" max="1607" width="2.140625" style="8" customWidth="1"/>
    <col min="1608" max="1608" width="0.7109375" style="8" customWidth="1"/>
    <col min="1609" max="1610" width="2.140625" style="8" customWidth="1"/>
    <col min="1611" max="1611" width="0.7109375" style="8" customWidth="1"/>
    <col min="1612" max="1613" width="2.140625" style="8" customWidth="1"/>
    <col min="1614" max="1614" width="0.7109375" style="8" customWidth="1"/>
    <col min="1615" max="1616" width="2.140625" style="8" customWidth="1"/>
    <col min="1617" max="1617" width="0.7109375" style="8" customWidth="1"/>
    <col min="1618" max="1619" width="2.140625" style="8" customWidth="1"/>
    <col min="1620" max="1620" width="0.7109375" style="8" customWidth="1"/>
    <col min="1621" max="1621" width="2.140625" style="8" customWidth="1"/>
    <col min="1622" max="1622" width="0.7109375" style="8" customWidth="1"/>
    <col min="1623" max="1734" width="3.5703125" style="8" customWidth="1"/>
    <col min="1735" max="1752" width="2.140625" style="8" customWidth="1"/>
    <col min="1753" max="1753" width="3.5703125" style="8" customWidth="1"/>
    <col min="1754" max="1759" width="8.5703125" style="8" customWidth="1"/>
    <col min="1760" max="1760" width="3.5703125" style="8" customWidth="1"/>
    <col min="1761" max="1761" width="1" style="8" customWidth="1"/>
    <col min="1762" max="1763" width="3.5703125" style="8" customWidth="1"/>
    <col min="1764" max="1764" width="1" style="8" customWidth="1"/>
    <col min="1765" max="1766" width="3.5703125" style="8" customWidth="1"/>
    <col min="1767" max="1767" width="1" style="8" customWidth="1"/>
    <col min="1768" max="1776" width="3.5703125" style="8" customWidth="1"/>
    <col min="1777" max="1779" width="2.140625" style="8" customWidth="1"/>
    <col min="1780" max="1780" width="3.5703125" style="8" customWidth="1"/>
    <col min="1781" max="1797" width="2.140625" style="8" customWidth="1"/>
    <col min="1798" max="1833" width="3.5703125" style="8" customWidth="1"/>
    <col min="1834" max="1848" width="9.140625" style="8"/>
    <col min="1849" max="1849" width="3.5703125" style="8" customWidth="1"/>
    <col min="1850" max="1850" width="25" style="8" customWidth="1"/>
    <col min="1851" max="1851" width="2.140625" style="8" customWidth="1"/>
    <col min="1852" max="1852" width="0.7109375" style="8" customWidth="1"/>
    <col min="1853" max="1854" width="2.140625" style="8" customWidth="1"/>
    <col min="1855" max="1855" width="0.7109375" style="8" customWidth="1"/>
    <col min="1856" max="1857" width="2.140625" style="8" customWidth="1"/>
    <col min="1858" max="1858" width="0.7109375" style="8" customWidth="1"/>
    <col min="1859" max="1860" width="2.140625" style="8" customWidth="1"/>
    <col min="1861" max="1861" width="0.7109375" style="8" customWidth="1"/>
    <col min="1862" max="1863" width="2.140625" style="8" customWidth="1"/>
    <col min="1864" max="1864" width="0.7109375" style="8" customWidth="1"/>
    <col min="1865" max="1866" width="2.140625" style="8" customWidth="1"/>
    <col min="1867" max="1867" width="0.7109375" style="8" customWidth="1"/>
    <col min="1868" max="1869" width="2.140625" style="8" customWidth="1"/>
    <col min="1870" max="1870" width="0.7109375" style="8" customWidth="1"/>
    <col min="1871" max="1872" width="2.140625" style="8" customWidth="1"/>
    <col min="1873" max="1873" width="0.7109375" style="8" customWidth="1"/>
    <col min="1874" max="1875" width="2.140625" style="8" customWidth="1"/>
    <col min="1876" max="1876" width="0.7109375" style="8" customWidth="1"/>
    <col min="1877" max="1877" width="2.140625" style="8" customWidth="1"/>
    <col min="1878" max="1878" width="0.7109375" style="8" customWidth="1"/>
    <col min="1879" max="1990" width="3.5703125" style="8" customWidth="1"/>
    <col min="1991" max="2008" width="2.140625" style="8" customWidth="1"/>
    <col min="2009" max="2009" width="3.5703125" style="8" customWidth="1"/>
    <col min="2010" max="2015" width="8.5703125" style="8" customWidth="1"/>
    <col min="2016" max="2016" width="3.5703125" style="8" customWidth="1"/>
    <col min="2017" max="2017" width="1" style="8" customWidth="1"/>
    <col min="2018" max="2019" width="3.5703125" style="8" customWidth="1"/>
    <col min="2020" max="2020" width="1" style="8" customWidth="1"/>
    <col min="2021" max="2022" width="3.5703125" style="8" customWidth="1"/>
    <col min="2023" max="2023" width="1" style="8" customWidth="1"/>
    <col min="2024" max="2032" width="3.5703125" style="8" customWidth="1"/>
    <col min="2033" max="2035" width="2.140625" style="8" customWidth="1"/>
    <col min="2036" max="2036" width="3.5703125" style="8" customWidth="1"/>
    <col min="2037" max="2053" width="2.140625" style="8" customWidth="1"/>
    <col min="2054" max="2089" width="3.5703125" style="8" customWidth="1"/>
    <col min="2090" max="2104" width="9.140625" style="8"/>
    <col min="2105" max="2105" width="3.5703125" style="8" customWidth="1"/>
    <col min="2106" max="2106" width="25" style="8" customWidth="1"/>
    <col min="2107" max="2107" width="2.140625" style="8" customWidth="1"/>
    <col min="2108" max="2108" width="0.7109375" style="8" customWidth="1"/>
    <col min="2109" max="2110" width="2.140625" style="8" customWidth="1"/>
    <col min="2111" max="2111" width="0.7109375" style="8" customWidth="1"/>
    <col min="2112" max="2113" width="2.140625" style="8" customWidth="1"/>
    <col min="2114" max="2114" width="0.7109375" style="8" customWidth="1"/>
    <col min="2115" max="2116" width="2.140625" style="8" customWidth="1"/>
    <col min="2117" max="2117" width="0.7109375" style="8" customWidth="1"/>
    <col min="2118" max="2119" width="2.140625" style="8" customWidth="1"/>
    <col min="2120" max="2120" width="0.7109375" style="8" customWidth="1"/>
    <col min="2121" max="2122" width="2.140625" style="8" customWidth="1"/>
    <col min="2123" max="2123" width="0.7109375" style="8" customWidth="1"/>
    <col min="2124" max="2125" width="2.140625" style="8" customWidth="1"/>
    <col min="2126" max="2126" width="0.7109375" style="8" customWidth="1"/>
    <col min="2127" max="2128" width="2.140625" style="8" customWidth="1"/>
    <col min="2129" max="2129" width="0.7109375" style="8" customWidth="1"/>
    <col min="2130" max="2131" width="2.140625" style="8" customWidth="1"/>
    <col min="2132" max="2132" width="0.7109375" style="8" customWidth="1"/>
    <col min="2133" max="2133" width="2.140625" style="8" customWidth="1"/>
    <col min="2134" max="2134" width="0.7109375" style="8" customWidth="1"/>
    <col min="2135" max="2246" width="3.5703125" style="8" customWidth="1"/>
    <col min="2247" max="2264" width="2.140625" style="8" customWidth="1"/>
    <col min="2265" max="2265" width="3.5703125" style="8" customWidth="1"/>
    <col min="2266" max="2271" width="8.5703125" style="8" customWidth="1"/>
    <col min="2272" max="2272" width="3.5703125" style="8" customWidth="1"/>
    <col min="2273" max="2273" width="1" style="8" customWidth="1"/>
    <col min="2274" max="2275" width="3.5703125" style="8" customWidth="1"/>
    <col min="2276" max="2276" width="1" style="8" customWidth="1"/>
    <col min="2277" max="2278" width="3.5703125" style="8" customWidth="1"/>
    <col min="2279" max="2279" width="1" style="8" customWidth="1"/>
    <col min="2280" max="2288" width="3.5703125" style="8" customWidth="1"/>
    <col min="2289" max="2291" width="2.140625" style="8" customWidth="1"/>
    <col min="2292" max="2292" width="3.5703125" style="8" customWidth="1"/>
    <col min="2293" max="2309" width="2.140625" style="8" customWidth="1"/>
    <col min="2310" max="2345" width="3.5703125" style="8" customWidth="1"/>
    <col min="2346" max="2360" width="9.140625" style="8"/>
    <col min="2361" max="2361" width="3.5703125" style="8" customWidth="1"/>
    <col min="2362" max="2362" width="25" style="8" customWidth="1"/>
    <col min="2363" max="2363" width="2.140625" style="8" customWidth="1"/>
    <col min="2364" max="2364" width="0.7109375" style="8" customWidth="1"/>
    <col min="2365" max="2366" width="2.140625" style="8" customWidth="1"/>
    <col min="2367" max="2367" width="0.7109375" style="8" customWidth="1"/>
    <col min="2368" max="2369" width="2.140625" style="8" customWidth="1"/>
    <col min="2370" max="2370" width="0.7109375" style="8" customWidth="1"/>
    <col min="2371" max="2372" width="2.140625" style="8" customWidth="1"/>
    <col min="2373" max="2373" width="0.7109375" style="8" customWidth="1"/>
    <col min="2374" max="2375" width="2.140625" style="8" customWidth="1"/>
    <col min="2376" max="2376" width="0.7109375" style="8" customWidth="1"/>
    <col min="2377" max="2378" width="2.140625" style="8" customWidth="1"/>
    <col min="2379" max="2379" width="0.7109375" style="8" customWidth="1"/>
    <col min="2380" max="2381" width="2.140625" style="8" customWidth="1"/>
    <col min="2382" max="2382" width="0.7109375" style="8" customWidth="1"/>
    <col min="2383" max="2384" width="2.140625" style="8" customWidth="1"/>
    <col min="2385" max="2385" width="0.7109375" style="8" customWidth="1"/>
    <col min="2386" max="2387" width="2.140625" style="8" customWidth="1"/>
    <col min="2388" max="2388" width="0.7109375" style="8" customWidth="1"/>
    <col min="2389" max="2389" width="2.140625" style="8" customWidth="1"/>
    <col min="2390" max="2390" width="0.7109375" style="8" customWidth="1"/>
    <col min="2391" max="2502" width="3.5703125" style="8" customWidth="1"/>
    <col min="2503" max="2520" width="2.140625" style="8" customWidth="1"/>
    <col min="2521" max="2521" width="3.5703125" style="8" customWidth="1"/>
    <col min="2522" max="2527" width="8.5703125" style="8" customWidth="1"/>
    <col min="2528" max="2528" width="3.5703125" style="8" customWidth="1"/>
    <col min="2529" max="2529" width="1" style="8" customWidth="1"/>
    <col min="2530" max="2531" width="3.5703125" style="8" customWidth="1"/>
    <col min="2532" max="2532" width="1" style="8" customWidth="1"/>
    <col min="2533" max="2534" width="3.5703125" style="8" customWidth="1"/>
    <col min="2535" max="2535" width="1" style="8" customWidth="1"/>
    <col min="2536" max="2544" width="3.5703125" style="8" customWidth="1"/>
    <col min="2545" max="2547" width="2.140625" style="8" customWidth="1"/>
    <col min="2548" max="2548" width="3.5703125" style="8" customWidth="1"/>
    <col min="2549" max="2565" width="2.140625" style="8" customWidth="1"/>
    <col min="2566" max="2601" width="3.5703125" style="8" customWidth="1"/>
    <col min="2602" max="2616" width="9.140625" style="8"/>
    <col min="2617" max="2617" width="3.5703125" style="8" customWidth="1"/>
    <col min="2618" max="2618" width="25" style="8" customWidth="1"/>
    <col min="2619" max="2619" width="2.140625" style="8" customWidth="1"/>
    <col min="2620" max="2620" width="0.7109375" style="8" customWidth="1"/>
    <col min="2621" max="2622" width="2.140625" style="8" customWidth="1"/>
    <col min="2623" max="2623" width="0.7109375" style="8" customWidth="1"/>
    <col min="2624" max="2625" width="2.140625" style="8" customWidth="1"/>
    <col min="2626" max="2626" width="0.7109375" style="8" customWidth="1"/>
    <col min="2627" max="2628" width="2.140625" style="8" customWidth="1"/>
    <col min="2629" max="2629" width="0.7109375" style="8" customWidth="1"/>
    <col min="2630" max="2631" width="2.140625" style="8" customWidth="1"/>
    <col min="2632" max="2632" width="0.7109375" style="8" customWidth="1"/>
    <col min="2633" max="2634" width="2.140625" style="8" customWidth="1"/>
    <col min="2635" max="2635" width="0.7109375" style="8" customWidth="1"/>
    <col min="2636" max="2637" width="2.140625" style="8" customWidth="1"/>
    <col min="2638" max="2638" width="0.7109375" style="8" customWidth="1"/>
    <col min="2639" max="2640" width="2.140625" style="8" customWidth="1"/>
    <col min="2641" max="2641" width="0.7109375" style="8" customWidth="1"/>
    <col min="2642" max="2643" width="2.140625" style="8" customWidth="1"/>
    <col min="2644" max="2644" width="0.7109375" style="8" customWidth="1"/>
    <col min="2645" max="2645" width="2.140625" style="8" customWidth="1"/>
    <col min="2646" max="2646" width="0.7109375" style="8" customWidth="1"/>
    <col min="2647" max="2758" width="3.5703125" style="8" customWidth="1"/>
    <col min="2759" max="2776" width="2.140625" style="8" customWidth="1"/>
    <col min="2777" max="2777" width="3.5703125" style="8" customWidth="1"/>
    <col min="2778" max="2783" width="8.5703125" style="8" customWidth="1"/>
    <col min="2784" max="2784" width="3.5703125" style="8" customWidth="1"/>
    <col min="2785" max="2785" width="1" style="8" customWidth="1"/>
    <col min="2786" max="2787" width="3.5703125" style="8" customWidth="1"/>
    <col min="2788" max="2788" width="1" style="8" customWidth="1"/>
    <col min="2789" max="2790" width="3.5703125" style="8" customWidth="1"/>
    <col min="2791" max="2791" width="1" style="8" customWidth="1"/>
    <col min="2792" max="2800" width="3.5703125" style="8" customWidth="1"/>
    <col min="2801" max="2803" width="2.140625" style="8" customWidth="1"/>
    <col min="2804" max="2804" width="3.5703125" style="8" customWidth="1"/>
    <col min="2805" max="2821" width="2.140625" style="8" customWidth="1"/>
    <col min="2822" max="2857" width="3.5703125" style="8" customWidth="1"/>
    <col min="2858" max="2872" width="9.140625" style="8"/>
    <col min="2873" max="2873" width="3.5703125" style="8" customWidth="1"/>
    <col min="2874" max="2874" width="25" style="8" customWidth="1"/>
    <col min="2875" max="2875" width="2.140625" style="8" customWidth="1"/>
    <col min="2876" max="2876" width="0.7109375" style="8" customWidth="1"/>
    <col min="2877" max="2878" width="2.140625" style="8" customWidth="1"/>
    <col min="2879" max="2879" width="0.7109375" style="8" customWidth="1"/>
    <col min="2880" max="2881" width="2.140625" style="8" customWidth="1"/>
    <col min="2882" max="2882" width="0.7109375" style="8" customWidth="1"/>
    <col min="2883" max="2884" width="2.140625" style="8" customWidth="1"/>
    <col min="2885" max="2885" width="0.7109375" style="8" customWidth="1"/>
    <col min="2886" max="2887" width="2.140625" style="8" customWidth="1"/>
    <col min="2888" max="2888" width="0.7109375" style="8" customWidth="1"/>
    <col min="2889" max="2890" width="2.140625" style="8" customWidth="1"/>
    <col min="2891" max="2891" width="0.7109375" style="8" customWidth="1"/>
    <col min="2892" max="2893" width="2.140625" style="8" customWidth="1"/>
    <col min="2894" max="2894" width="0.7109375" style="8" customWidth="1"/>
    <col min="2895" max="2896" width="2.140625" style="8" customWidth="1"/>
    <col min="2897" max="2897" width="0.7109375" style="8" customWidth="1"/>
    <col min="2898" max="2899" width="2.140625" style="8" customWidth="1"/>
    <col min="2900" max="2900" width="0.7109375" style="8" customWidth="1"/>
    <col min="2901" max="2901" width="2.140625" style="8" customWidth="1"/>
    <col min="2902" max="2902" width="0.7109375" style="8" customWidth="1"/>
    <col min="2903" max="3014" width="3.5703125" style="8" customWidth="1"/>
    <col min="3015" max="3032" width="2.140625" style="8" customWidth="1"/>
    <col min="3033" max="3033" width="3.5703125" style="8" customWidth="1"/>
    <col min="3034" max="3039" width="8.5703125" style="8" customWidth="1"/>
    <col min="3040" max="3040" width="3.5703125" style="8" customWidth="1"/>
    <col min="3041" max="3041" width="1" style="8" customWidth="1"/>
    <col min="3042" max="3043" width="3.5703125" style="8" customWidth="1"/>
    <col min="3044" max="3044" width="1" style="8" customWidth="1"/>
    <col min="3045" max="3046" width="3.5703125" style="8" customWidth="1"/>
    <col min="3047" max="3047" width="1" style="8" customWidth="1"/>
    <col min="3048" max="3056" width="3.5703125" style="8" customWidth="1"/>
    <col min="3057" max="3059" width="2.140625" style="8" customWidth="1"/>
    <col min="3060" max="3060" width="3.5703125" style="8" customWidth="1"/>
    <col min="3061" max="3077" width="2.140625" style="8" customWidth="1"/>
    <col min="3078" max="3113" width="3.5703125" style="8" customWidth="1"/>
    <col min="3114" max="3128" width="9.140625" style="8"/>
    <col min="3129" max="3129" width="3.5703125" style="8" customWidth="1"/>
    <col min="3130" max="3130" width="25" style="8" customWidth="1"/>
    <col min="3131" max="3131" width="2.140625" style="8" customWidth="1"/>
    <col min="3132" max="3132" width="0.7109375" style="8" customWidth="1"/>
    <col min="3133" max="3134" width="2.140625" style="8" customWidth="1"/>
    <col min="3135" max="3135" width="0.7109375" style="8" customWidth="1"/>
    <col min="3136" max="3137" width="2.140625" style="8" customWidth="1"/>
    <col min="3138" max="3138" width="0.7109375" style="8" customWidth="1"/>
    <col min="3139" max="3140" width="2.140625" style="8" customWidth="1"/>
    <col min="3141" max="3141" width="0.7109375" style="8" customWidth="1"/>
    <col min="3142" max="3143" width="2.140625" style="8" customWidth="1"/>
    <col min="3144" max="3144" width="0.7109375" style="8" customWidth="1"/>
    <col min="3145" max="3146" width="2.140625" style="8" customWidth="1"/>
    <col min="3147" max="3147" width="0.7109375" style="8" customWidth="1"/>
    <col min="3148" max="3149" width="2.140625" style="8" customWidth="1"/>
    <col min="3150" max="3150" width="0.7109375" style="8" customWidth="1"/>
    <col min="3151" max="3152" width="2.140625" style="8" customWidth="1"/>
    <col min="3153" max="3153" width="0.7109375" style="8" customWidth="1"/>
    <col min="3154" max="3155" width="2.140625" style="8" customWidth="1"/>
    <col min="3156" max="3156" width="0.7109375" style="8" customWidth="1"/>
    <col min="3157" max="3157" width="2.140625" style="8" customWidth="1"/>
    <col min="3158" max="3158" width="0.7109375" style="8" customWidth="1"/>
    <col min="3159" max="3270" width="3.5703125" style="8" customWidth="1"/>
    <col min="3271" max="3288" width="2.140625" style="8" customWidth="1"/>
    <col min="3289" max="3289" width="3.5703125" style="8" customWidth="1"/>
    <col min="3290" max="3295" width="8.5703125" style="8" customWidth="1"/>
    <col min="3296" max="3296" width="3.5703125" style="8" customWidth="1"/>
    <col min="3297" max="3297" width="1" style="8" customWidth="1"/>
    <col min="3298" max="3299" width="3.5703125" style="8" customWidth="1"/>
    <col min="3300" max="3300" width="1" style="8" customWidth="1"/>
    <col min="3301" max="3302" width="3.5703125" style="8" customWidth="1"/>
    <col min="3303" max="3303" width="1" style="8" customWidth="1"/>
    <col min="3304" max="3312" width="3.5703125" style="8" customWidth="1"/>
    <col min="3313" max="3315" width="2.140625" style="8" customWidth="1"/>
    <col min="3316" max="3316" width="3.5703125" style="8" customWidth="1"/>
    <col min="3317" max="3333" width="2.140625" style="8" customWidth="1"/>
    <col min="3334" max="3369" width="3.5703125" style="8" customWidth="1"/>
    <col min="3370" max="3384" width="9.140625" style="8"/>
    <col min="3385" max="3385" width="3.5703125" style="8" customWidth="1"/>
    <col min="3386" max="3386" width="25" style="8" customWidth="1"/>
    <col min="3387" max="3387" width="2.140625" style="8" customWidth="1"/>
    <col min="3388" max="3388" width="0.7109375" style="8" customWidth="1"/>
    <col min="3389" max="3390" width="2.140625" style="8" customWidth="1"/>
    <col min="3391" max="3391" width="0.7109375" style="8" customWidth="1"/>
    <col min="3392" max="3393" width="2.140625" style="8" customWidth="1"/>
    <col min="3394" max="3394" width="0.7109375" style="8" customWidth="1"/>
    <col min="3395" max="3396" width="2.140625" style="8" customWidth="1"/>
    <col min="3397" max="3397" width="0.7109375" style="8" customWidth="1"/>
    <col min="3398" max="3399" width="2.140625" style="8" customWidth="1"/>
    <col min="3400" max="3400" width="0.7109375" style="8" customWidth="1"/>
    <col min="3401" max="3402" width="2.140625" style="8" customWidth="1"/>
    <col min="3403" max="3403" width="0.7109375" style="8" customWidth="1"/>
    <col min="3404" max="3405" width="2.140625" style="8" customWidth="1"/>
    <col min="3406" max="3406" width="0.7109375" style="8" customWidth="1"/>
    <col min="3407" max="3408" width="2.140625" style="8" customWidth="1"/>
    <col min="3409" max="3409" width="0.7109375" style="8" customWidth="1"/>
    <col min="3410" max="3411" width="2.140625" style="8" customWidth="1"/>
    <col min="3412" max="3412" width="0.7109375" style="8" customWidth="1"/>
    <col min="3413" max="3413" width="2.140625" style="8" customWidth="1"/>
    <col min="3414" max="3414" width="0.7109375" style="8" customWidth="1"/>
    <col min="3415" max="3526" width="3.5703125" style="8" customWidth="1"/>
    <col min="3527" max="3544" width="2.140625" style="8" customWidth="1"/>
    <col min="3545" max="3545" width="3.5703125" style="8" customWidth="1"/>
    <col min="3546" max="3551" width="8.5703125" style="8" customWidth="1"/>
    <col min="3552" max="3552" width="3.5703125" style="8" customWidth="1"/>
    <col min="3553" max="3553" width="1" style="8" customWidth="1"/>
    <col min="3554" max="3555" width="3.5703125" style="8" customWidth="1"/>
    <col min="3556" max="3556" width="1" style="8" customWidth="1"/>
    <col min="3557" max="3558" width="3.5703125" style="8" customWidth="1"/>
    <col min="3559" max="3559" width="1" style="8" customWidth="1"/>
    <col min="3560" max="3568" width="3.5703125" style="8" customWidth="1"/>
    <col min="3569" max="3571" width="2.140625" style="8" customWidth="1"/>
    <col min="3572" max="3572" width="3.5703125" style="8" customWidth="1"/>
    <col min="3573" max="3589" width="2.140625" style="8" customWidth="1"/>
    <col min="3590" max="3625" width="3.5703125" style="8" customWidth="1"/>
    <col min="3626" max="3640" width="9.140625" style="8"/>
    <col min="3641" max="3641" width="3.5703125" style="8" customWidth="1"/>
    <col min="3642" max="3642" width="25" style="8" customWidth="1"/>
    <col min="3643" max="3643" width="2.140625" style="8" customWidth="1"/>
    <col min="3644" max="3644" width="0.7109375" style="8" customWidth="1"/>
    <col min="3645" max="3646" width="2.140625" style="8" customWidth="1"/>
    <col min="3647" max="3647" width="0.7109375" style="8" customWidth="1"/>
    <col min="3648" max="3649" width="2.140625" style="8" customWidth="1"/>
    <col min="3650" max="3650" width="0.7109375" style="8" customWidth="1"/>
    <col min="3651" max="3652" width="2.140625" style="8" customWidth="1"/>
    <col min="3653" max="3653" width="0.7109375" style="8" customWidth="1"/>
    <col min="3654" max="3655" width="2.140625" style="8" customWidth="1"/>
    <col min="3656" max="3656" width="0.7109375" style="8" customWidth="1"/>
    <col min="3657" max="3658" width="2.140625" style="8" customWidth="1"/>
    <col min="3659" max="3659" width="0.7109375" style="8" customWidth="1"/>
    <col min="3660" max="3661" width="2.140625" style="8" customWidth="1"/>
    <col min="3662" max="3662" width="0.7109375" style="8" customWidth="1"/>
    <col min="3663" max="3664" width="2.140625" style="8" customWidth="1"/>
    <col min="3665" max="3665" width="0.7109375" style="8" customWidth="1"/>
    <col min="3666" max="3667" width="2.140625" style="8" customWidth="1"/>
    <col min="3668" max="3668" width="0.7109375" style="8" customWidth="1"/>
    <col min="3669" max="3669" width="2.140625" style="8" customWidth="1"/>
    <col min="3670" max="3670" width="0.7109375" style="8" customWidth="1"/>
    <col min="3671" max="3782" width="3.5703125" style="8" customWidth="1"/>
    <col min="3783" max="3800" width="2.140625" style="8" customWidth="1"/>
    <col min="3801" max="3801" width="3.5703125" style="8" customWidth="1"/>
    <col min="3802" max="3807" width="8.5703125" style="8" customWidth="1"/>
    <col min="3808" max="3808" width="3.5703125" style="8" customWidth="1"/>
    <col min="3809" max="3809" width="1" style="8" customWidth="1"/>
    <col min="3810" max="3811" width="3.5703125" style="8" customWidth="1"/>
    <col min="3812" max="3812" width="1" style="8" customWidth="1"/>
    <col min="3813" max="3814" width="3.5703125" style="8" customWidth="1"/>
    <col min="3815" max="3815" width="1" style="8" customWidth="1"/>
    <col min="3816" max="3824" width="3.5703125" style="8" customWidth="1"/>
    <col min="3825" max="3827" width="2.140625" style="8" customWidth="1"/>
    <col min="3828" max="3828" width="3.5703125" style="8" customWidth="1"/>
    <col min="3829" max="3845" width="2.140625" style="8" customWidth="1"/>
    <col min="3846" max="3881" width="3.5703125" style="8" customWidth="1"/>
    <col min="3882" max="3896" width="9.140625" style="8"/>
    <col min="3897" max="3897" width="3.5703125" style="8" customWidth="1"/>
    <col min="3898" max="3898" width="25" style="8" customWidth="1"/>
    <col min="3899" max="3899" width="2.140625" style="8" customWidth="1"/>
    <col min="3900" max="3900" width="0.7109375" style="8" customWidth="1"/>
    <col min="3901" max="3902" width="2.140625" style="8" customWidth="1"/>
    <col min="3903" max="3903" width="0.7109375" style="8" customWidth="1"/>
    <col min="3904" max="3905" width="2.140625" style="8" customWidth="1"/>
    <col min="3906" max="3906" width="0.7109375" style="8" customWidth="1"/>
    <col min="3907" max="3908" width="2.140625" style="8" customWidth="1"/>
    <col min="3909" max="3909" width="0.7109375" style="8" customWidth="1"/>
    <col min="3910" max="3911" width="2.140625" style="8" customWidth="1"/>
    <col min="3912" max="3912" width="0.7109375" style="8" customWidth="1"/>
    <col min="3913" max="3914" width="2.140625" style="8" customWidth="1"/>
    <col min="3915" max="3915" width="0.7109375" style="8" customWidth="1"/>
    <col min="3916" max="3917" width="2.140625" style="8" customWidth="1"/>
    <col min="3918" max="3918" width="0.7109375" style="8" customWidth="1"/>
    <col min="3919" max="3920" width="2.140625" style="8" customWidth="1"/>
    <col min="3921" max="3921" width="0.7109375" style="8" customWidth="1"/>
    <col min="3922" max="3923" width="2.140625" style="8" customWidth="1"/>
    <col min="3924" max="3924" width="0.7109375" style="8" customWidth="1"/>
    <col min="3925" max="3925" width="2.140625" style="8" customWidth="1"/>
    <col min="3926" max="3926" width="0.7109375" style="8" customWidth="1"/>
    <col min="3927" max="4038" width="3.5703125" style="8" customWidth="1"/>
    <col min="4039" max="4056" width="2.140625" style="8" customWidth="1"/>
    <col min="4057" max="4057" width="3.5703125" style="8" customWidth="1"/>
    <col min="4058" max="4063" width="8.5703125" style="8" customWidth="1"/>
    <col min="4064" max="4064" width="3.5703125" style="8" customWidth="1"/>
    <col min="4065" max="4065" width="1" style="8" customWidth="1"/>
    <col min="4066" max="4067" width="3.5703125" style="8" customWidth="1"/>
    <col min="4068" max="4068" width="1" style="8" customWidth="1"/>
    <col min="4069" max="4070" width="3.5703125" style="8" customWidth="1"/>
    <col min="4071" max="4071" width="1" style="8" customWidth="1"/>
    <col min="4072" max="4080" width="3.5703125" style="8" customWidth="1"/>
    <col min="4081" max="4083" width="2.140625" style="8" customWidth="1"/>
    <col min="4084" max="4084" width="3.5703125" style="8" customWidth="1"/>
    <col min="4085" max="4101" width="2.140625" style="8" customWidth="1"/>
    <col min="4102" max="4137" width="3.5703125" style="8" customWidth="1"/>
    <col min="4138" max="4152" width="9.140625" style="8"/>
    <col min="4153" max="4153" width="3.5703125" style="8" customWidth="1"/>
    <col min="4154" max="4154" width="25" style="8" customWidth="1"/>
    <col min="4155" max="4155" width="2.140625" style="8" customWidth="1"/>
    <col min="4156" max="4156" width="0.7109375" style="8" customWidth="1"/>
    <col min="4157" max="4158" width="2.140625" style="8" customWidth="1"/>
    <col min="4159" max="4159" width="0.7109375" style="8" customWidth="1"/>
    <col min="4160" max="4161" width="2.140625" style="8" customWidth="1"/>
    <col min="4162" max="4162" width="0.7109375" style="8" customWidth="1"/>
    <col min="4163" max="4164" width="2.140625" style="8" customWidth="1"/>
    <col min="4165" max="4165" width="0.7109375" style="8" customWidth="1"/>
    <col min="4166" max="4167" width="2.140625" style="8" customWidth="1"/>
    <col min="4168" max="4168" width="0.7109375" style="8" customWidth="1"/>
    <col min="4169" max="4170" width="2.140625" style="8" customWidth="1"/>
    <col min="4171" max="4171" width="0.7109375" style="8" customWidth="1"/>
    <col min="4172" max="4173" width="2.140625" style="8" customWidth="1"/>
    <col min="4174" max="4174" width="0.7109375" style="8" customWidth="1"/>
    <col min="4175" max="4176" width="2.140625" style="8" customWidth="1"/>
    <col min="4177" max="4177" width="0.7109375" style="8" customWidth="1"/>
    <col min="4178" max="4179" width="2.140625" style="8" customWidth="1"/>
    <col min="4180" max="4180" width="0.7109375" style="8" customWidth="1"/>
    <col min="4181" max="4181" width="2.140625" style="8" customWidth="1"/>
    <col min="4182" max="4182" width="0.7109375" style="8" customWidth="1"/>
    <col min="4183" max="4294" width="3.5703125" style="8" customWidth="1"/>
    <col min="4295" max="4312" width="2.140625" style="8" customWidth="1"/>
    <col min="4313" max="4313" width="3.5703125" style="8" customWidth="1"/>
    <col min="4314" max="4319" width="8.5703125" style="8" customWidth="1"/>
    <col min="4320" max="4320" width="3.5703125" style="8" customWidth="1"/>
    <col min="4321" max="4321" width="1" style="8" customWidth="1"/>
    <col min="4322" max="4323" width="3.5703125" style="8" customWidth="1"/>
    <col min="4324" max="4324" width="1" style="8" customWidth="1"/>
    <col min="4325" max="4326" width="3.5703125" style="8" customWidth="1"/>
    <col min="4327" max="4327" width="1" style="8" customWidth="1"/>
    <col min="4328" max="4336" width="3.5703125" style="8" customWidth="1"/>
    <col min="4337" max="4339" width="2.140625" style="8" customWidth="1"/>
    <col min="4340" max="4340" width="3.5703125" style="8" customWidth="1"/>
    <col min="4341" max="4357" width="2.140625" style="8" customWidth="1"/>
    <col min="4358" max="4393" width="3.5703125" style="8" customWidth="1"/>
    <col min="4394" max="4408" width="9.140625" style="8"/>
    <col min="4409" max="4409" width="3.5703125" style="8" customWidth="1"/>
    <col min="4410" max="4410" width="25" style="8" customWidth="1"/>
    <col min="4411" max="4411" width="2.140625" style="8" customWidth="1"/>
    <col min="4412" max="4412" width="0.7109375" style="8" customWidth="1"/>
    <col min="4413" max="4414" width="2.140625" style="8" customWidth="1"/>
    <col min="4415" max="4415" width="0.7109375" style="8" customWidth="1"/>
    <col min="4416" max="4417" width="2.140625" style="8" customWidth="1"/>
    <col min="4418" max="4418" width="0.7109375" style="8" customWidth="1"/>
    <col min="4419" max="4420" width="2.140625" style="8" customWidth="1"/>
    <col min="4421" max="4421" width="0.7109375" style="8" customWidth="1"/>
    <col min="4422" max="4423" width="2.140625" style="8" customWidth="1"/>
    <col min="4424" max="4424" width="0.7109375" style="8" customWidth="1"/>
    <col min="4425" max="4426" width="2.140625" style="8" customWidth="1"/>
    <col min="4427" max="4427" width="0.7109375" style="8" customWidth="1"/>
    <col min="4428" max="4429" width="2.140625" style="8" customWidth="1"/>
    <col min="4430" max="4430" width="0.7109375" style="8" customWidth="1"/>
    <col min="4431" max="4432" width="2.140625" style="8" customWidth="1"/>
    <col min="4433" max="4433" width="0.7109375" style="8" customWidth="1"/>
    <col min="4434" max="4435" width="2.140625" style="8" customWidth="1"/>
    <col min="4436" max="4436" width="0.7109375" style="8" customWidth="1"/>
    <col min="4437" max="4437" width="2.140625" style="8" customWidth="1"/>
    <col min="4438" max="4438" width="0.7109375" style="8" customWidth="1"/>
    <col min="4439" max="4550" width="3.5703125" style="8" customWidth="1"/>
    <col min="4551" max="4568" width="2.140625" style="8" customWidth="1"/>
    <col min="4569" max="4569" width="3.5703125" style="8" customWidth="1"/>
    <col min="4570" max="4575" width="8.5703125" style="8" customWidth="1"/>
    <col min="4576" max="4576" width="3.5703125" style="8" customWidth="1"/>
    <col min="4577" max="4577" width="1" style="8" customWidth="1"/>
    <col min="4578" max="4579" width="3.5703125" style="8" customWidth="1"/>
    <col min="4580" max="4580" width="1" style="8" customWidth="1"/>
    <col min="4581" max="4582" width="3.5703125" style="8" customWidth="1"/>
    <col min="4583" max="4583" width="1" style="8" customWidth="1"/>
    <col min="4584" max="4592" width="3.5703125" style="8" customWidth="1"/>
    <col min="4593" max="4595" width="2.140625" style="8" customWidth="1"/>
    <col min="4596" max="4596" width="3.5703125" style="8" customWidth="1"/>
    <col min="4597" max="4613" width="2.140625" style="8" customWidth="1"/>
    <col min="4614" max="4649" width="3.5703125" style="8" customWidth="1"/>
    <col min="4650" max="4664" width="9.140625" style="8"/>
    <col min="4665" max="4665" width="3.5703125" style="8" customWidth="1"/>
    <col min="4666" max="4666" width="25" style="8" customWidth="1"/>
    <col min="4667" max="4667" width="2.140625" style="8" customWidth="1"/>
    <col min="4668" max="4668" width="0.7109375" style="8" customWidth="1"/>
    <col min="4669" max="4670" width="2.140625" style="8" customWidth="1"/>
    <col min="4671" max="4671" width="0.7109375" style="8" customWidth="1"/>
    <col min="4672" max="4673" width="2.140625" style="8" customWidth="1"/>
    <col min="4674" max="4674" width="0.7109375" style="8" customWidth="1"/>
    <col min="4675" max="4676" width="2.140625" style="8" customWidth="1"/>
    <col min="4677" max="4677" width="0.7109375" style="8" customWidth="1"/>
    <col min="4678" max="4679" width="2.140625" style="8" customWidth="1"/>
    <col min="4680" max="4680" width="0.7109375" style="8" customWidth="1"/>
    <col min="4681" max="4682" width="2.140625" style="8" customWidth="1"/>
    <col min="4683" max="4683" width="0.7109375" style="8" customWidth="1"/>
    <col min="4684" max="4685" width="2.140625" style="8" customWidth="1"/>
    <col min="4686" max="4686" width="0.7109375" style="8" customWidth="1"/>
    <col min="4687" max="4688" width="2.140625" style="8" customWidth="1"/>
    <col min="4689" max="4689" width="0.7109375" style="8" customWidth="1"/>
    <col min="4690" max="4691" width="2.140625" style="8" customWidth="1"/>
    <col min="4692" max="4692" width="0.7109375" style="8" customWidth="1"/>
    <col min="4693" max="4693" width="2.140625" style="8" customWidth="1"/>
    <col min="4694" max="4694" width="0.7109375" style="8" customWidth="1"/>
    <col min="4695" max="4806" width="3.5703125" style="8" customWidth="1"/>
    <col min="4807" max="4824" width="2.140625" style="8" customWidth="1"/>
    <col min="4825" max="4825" width="3.5703125" style="8" customWidth="1"/>
    <col min="4826" max="4831" width="8.5703125" style="8" customWidth="1"/>
    <col min="4832" max="4832" width="3.5703125" style="8" customWidth="1"/>
    <col min="4833" max="4833" width="1" style="8" customWidth="1"/>
    <col min="4834" max="4835" width="3.5703125" style="8" customWidth="1"/>
    <col min="4836" max="4836" width="1" style="8" customWidth="1"/>
    <col min="4837" max="4838" width="3.5703125" style="8" customWidth="1"/>
    <col min="4839" max="4839" width="1" style="8" customWidth="1"/>
    <col min="4840" max="4848" width="3.5703125" style="8" customWidth="1"/>
    <col min="4849" max="4851" width="2.140625" style="8" customWidth="1"/>
    <col min="4852" max="4852" width="3.5703125" style="8" customWidth="1"/>
    <col min="4853" max="4869" width="2.140625" style="8" customWidth="1"/>
    <col min="4870" max="4905" width="3.5703125" style="8" customWidth="1"/>
    <col min="4906" max="4920" width="9.140625" style="8"/>
    <col min="4921" max="4921" width="3.5703125" style="8" customWidth="1"/>
    <col min="4922" max="4922" width="25" style="8" customWidth="1"/>
    <col min="4923" max="4923" width="2.140625" style="8" customWidth="1"/>
    <col min="4924" max="4924" width="0.7109375" style="8" customWidth="1"/>
    <col min="4925" max="4926" width="2.140625" style="8" customWidth="1"/>
    <col min="4927" max="4927" width="0.7109375" style="8" customWidth="1"/>
    <col min="4928" max="4929" width="2.140625" style="8" customWidth="1"/>
    <col min="4930" max="4930" width="0.7109375" style="8" customWidth="1"/>
    <col min="4931" max="4932" width="2.140625" style="8" customWidth="1"/>
    <col min="4933" max="4933" width="0.7109375" style="8" customWidth="1"/>
    <col min="4934" max="4935" width="2.140625" style="8" customWidth="1"/>
    <col min="4936" max="4936" width="0.7109375" style="8" customWidth="1"/>
    <col min="4937" max="4938" width="2.140625" style="8" customWidth="1"/>
    <col min="4939" max="4939" width="0.7109375" style="8" customWidth="1"/>
    <col min="4940" max="4941" width="2.140625" style="8" customWidth="1"/>
    <col min="4942" max="4942" width="0.7109375" style="8" customWidth="1"/>
    <col min="4943" max="4944" width="2.140625" style="8" customWidth="1"/>
    <col min="4945" max="4945" width="0.7109375" style="8" customWidth="1"/>
    <col min="4946" max="4947" width="2.140625" style="8" customWidth="1"/>
    <col min="4948" max="4948" width="0.7109375" style="8" customWidth="1"/>
    <col min="4949" max="4949" width="2.140625" style="8" customWidth="1"/>
    <col min="4950" max="4950" width="0.7109375" style="8" customWidth="1"/>
    <col min="4951" max="5062" width="3.5703125" style="8" customWidth="1"/>
    <col min="5063" max="5080" width="2.140625" style="8" customWidth="1"/>
    <col min="5081" max="5081" width="3.5703125" style="8" customWidth="1"/>
    <col min="5082" max="5087" width="8.5703125" style="8" customWidth="1"/>
    <col min="5088" max="5088" width="3.5703125" style="8" customWidth="1"/>
    <col min="5089" max="5089" width="1" style="8" customWidth="1"/>
    <col min="5090" max="5091" width="3.5703125" style="8" customWidth="1"/>
    <col min="5092" max="5092" width="1" style="8" customWidth="1"/>
    <col min="5093" max="5094" width="3.5703125" style="8" customWidth="1"/>
    <col min="5095" max="5095" width="1" style="8" customWidth="1"/>
    <col min="5096" max="5104" width="3.5703125" style="8" customWidth="1"/>
    <col min="5105" max="5107" width="2.140625" style="8" customWidth="1"/>
    <col min="5108" max="5108" width="3.5703125" style="8" customWidth="1"/>
    <col min="5109" max="5125" width="2.140625" style="8" customWidth="1"/>
    <col min="5126" max="5161" width="3.5703125" style="8" customWidth="1"/>
    <col min="5162" max="5176" width="9.140625" style="8"/>
    <col min="5177" max="5177" width="3.5703125" style="8" customWidth="1"/>
    <col min="5178" max="5178" width="25" style="8" customWidth="1"/>
    <col min="5179" max="5179" width="2.140625" style="8" customWidth="1"/>
    <col min="5180" max="5180" width="0.7109375" style="8" customWidth="1"/>
    <col min="5181" max="5182" width="2.140625" style="8" customWidth="1"/>
    <col min="5183" max="5183" width="0.7109375" style="8" customWidth="1"/>
    <col min="5184" max="5185" width="2.140625" style="8" customWidth="1"/>
    <col min="5186" max="5186" width="0.7109375" style="8" customWidth="1"/>
    <col min="5187" max="5188" width="2.140625" style="8" customWidth="1"/>
    <col min="5189" max="5189" width="0.7109375" style="8" customWidth="1"/>
    <col min="5190" max="5191" width="2.140625" style="8" customWidth="1"/>
    <col min="5192" max="5192" width="0.7109375" style="8" customWidth="1"/>
    <col min="5193" max="5194" width="2.140625" style="8" customWidth="1"/>
    <col min="5195" max="5195" width="0.7109375" style="8" customWidth="1"/>
    <col min="5196" max="5197" width="2.140625" style="8" customWidth="1"/>
    <col min="5198" max="5198" width="0.7109375" style="8" customWidth="1"/>
    <col min="5199" max="5200" width="2.140625" style="8" customWidth="1"/>
    <col min="5201" max="5201" width="0.7109375" style="8" customWidth="1"/>
    <col min="5202" max="5203" width="2.140625" style="8" customWidth="1"/>
    <col min="5204" max="5204" width="0.7109375" style="8" customWidth="1"/>
    <col min="5205" max="5205" width="2.140625" style="8" customWidth="1"/>
    <col min="5206" max="5206" width="0.7109375" style="8" customWidth="1"/>
    <col min="5207" max="5318" width="3.5703125" style="8" customWidth="1"/>
    <col min="5319" max="5336" width="2.140625" style="8" customWidth="1"/>
    <col min="5337" max="5337" width="3.5703125" style="8" customWidth="1"/>
    <col min="5338" max="5343" width="8.5703125" style="8" customWidth="1"/>
    <col min="5344" max="5344" width="3.5703125" style="8" customWidth="1"/>
    <col min="5345" max="5345" width="1" style="8" customWidth="1"/>
    <col min="5346" max="5347" width="3.5703125" style="8" customWidth="1"/>
    <col min="5348" max="5348" width="1" style="8" customWidth="1"/>
    <col min="5349" max="5350" width="3.5703125" style="8" customWidth="1"/>
    <col min="5351" max="5351" width="1" style="8" customWidth="1"/>
    <col min="5352" max="5360" width="3.5703125" style="8" customWidth="1"/>
    <col min="5361" max="5363" width="2.140625" style="8" customWidth="1"/>
    <col min="5364" max="5364" width="3.5703125" style="8" customWidth="1"/>
    <col min="5365" max="5381" width="2.140625" style="8" customWidth="1"/>
    <col min="5382" max="5417" width="3.5703125" style="8" customWidth="1"/>
    <col min="5418" max="5432" width="9.140625" style="8"/>
    <col min="5433" max="5433" width="3.5703125" style="8" customWidth="1"/>
    <col min="5434" max="5434" width="25" style="8" customWidth="1"/>
    <col min="5435" max="5435" width="2.140625" style="8" customWidth="1"/>
    <col min="5436" max="5436" width="0.7109375" style="8" customWidth="1"/>
    <col min="5437" max="5438" width="2.140625" style="8" customWidth="1"/>
    <col min="5439" max="5439" width="0.7109375" style="8" customWidth="1"/>
    <col min="5440" max="5441" width="2.140625" style="8" customWidth="1"/>
    <col min="5442" max="5442" width="0.7109375" style="8" customWidth="1"/>
    <col min="5443" max="5444" width="2.140625" style="8" customWidth="1"/>
    <col min="5445" max="5445" width="0.7109375" style="8" customWidth="1"/>
    <col min="5446" max="5447" width="2.140625" style="8" customWidth="1"/>
    <col min="5448" max="5448" width="0.7109375" style="8" customWidth="1"/>
    <col min="5449" max="5450" width="2.140625" style="8" customWidth="1"/>
    <col min="5451" max="5451" width="0.7109375" style="8" customWidth="1"/>
    <col min="5452" max="5453" width="2.140625" style="8" customWidth="1"/>
    <col min="5454" max="5454" width="0.7109375" style="8" customWidth="1"/>
    <col min="5455" max="5456" width="2.140625" style="8" customWidth="1"/>
    <col min="5457" max="5457" width="0.7109375" style="8" customWidth="1"/>
    <col min="5458" max="5459" width="2.140625" style="8" customWidth="1"/>
    <col min="5460" max="5460" width="0.7109375" style="8" customWidth="1"/>
    <col min="5461" max="5461" width="2.140625" style="8" customWidth="1"/>
    <col min="5462" max="5462" width="0.7109375" style="8" customWidth="1"/>
    <col min="5463" max="5574" width="3.5703125" style="8" customWidth="1"/>
    <col min="5575" max="5592" width="2.140625" style="8" customWidth="1"/>
    <col min="5593" max="5593" width="3.5703125" style="8" customWidth="1"/>
    <col min="5594" max="5599" width="8.5703125" style="8" customWidth="1"/>
    <col min="5600" max="5600" width="3.5703125" style="8" customWidth="1"/>
    <col min="5601" max="5601" width="1" style="8" customWidth="1"/>
    <col min="5602" max="5603" width="3.5703125" style="8" customWidth="1"/>
    <col min="5604" max="5604" width="1" style="8" customWidth="1"/>
    <col min="5605" max="5606" width="3.5703125" style="8" customWidth="1"/>
    <col min="5607" max="5607" width="1" style="8" customWidth="1"/>
    <col min="5608" max="5616" width="3.5703125" style="8" customWidth="1"/>
    <col min="5617" max="5619" width="2.140625" style="8" customWidth="1"/>
    <col min="5620" max="5620" width="3.5703125" style="8" customWidth="1"/>
    <col min="5621" max="5637" width="2.140625" style="8" customWidth="1"/>
    <col min="5638" max="5673" width="3.5703125" style="8" customWidth="1"/>
    <col min="5674" max="5688" width="9.140625" style="8"/>
    <col min="5689" max="5689" width="3.5703125" style="8" customWidth="1"/>
    <col min="5690" max="5690" width="25" style="8" customWidth="1"/>
    <col min="5691" max="5691" width="2.140625" style="8" customWidth="1"/>
    <col min="5692" max="5692" width="0.7109375" style="8" customWidth="1"/>
    <col min="5693" max="5694" width="2.140625" style="8" customWidth="1"/>
    <col min="5695" max="5695" width="0.7109375" style="8" customWidth="1"/>
    <col min="5696" max="5697" width="2.140625" style="8" customWidth="1"/>
    <col min="5698" max="5698" width="0.7109375" style="8" customWidth="1"/>
    <col min="5699" max="5700" width="2.140625" style="8" customWidth="1"/>
    <col min="5701" max="5701" width="0.7109375" style="8" customWidth="1"/>
    <col min="5702" max="5703" width="2.140625" style="8" customWidth="1"/>
    <col min="5704" max="5704" width="0.7109375" style="8" customWidth="1"/>
    <col min="5705" max="5706" width="2.140625" style="8" customWidth="1"/>
    <col min="5707" max="5707" width="0.7109375" style="8" customWidth="1"/>
    <col min="5708" max="5709" width="2.140625" style="8" customWidth="1"/>
    <col min="5710" max="5710" width="0.7109375" style="8" customWidth="1"/>
    <col min="5711" max="5712" width="2.140625" style="8" customWidth="1"/>
    <col min="5713" max="5713" width="0.7109375" style="8" customWidth="1"/>
    <col min="5714" max="5715" width="2.140625" style="8" customWidth="1"/>
    <col min="5716" max="5716" width="0.7109375" style="8" customWidth="1"/>
    <col min="5717" max="5717" width="2.140625" style="8" customWidth="1"/>
    <col min="5718" max="5718" width="0.7109375" style="8" customWidth="1"/>
    <col min="5719" max="5830" width="3.5703125" style="8" customWidth="1"/>
    <col min="5831" max="5848" width="2.140625" style="8" customWidth="1"/>
    <col min="5849" max="5849" width="3.5703125" style="8" customWidth="1"/>
    <col min="5850" max="5855" width="8.5703125" style="8" customWidth="1"/>
    <col min="5856" max="5856" width="3.5703125" style="8" customWidth="1"/>
    <col min="5857" max="5857" width="1" style="8" customWidth="1"/>
    <col min="5858" max="5859" width="3.5703125" style="8" customWidth="1"/>
    <col min="5860" max="5860" width="1" style="8" customWidth="1"/>
    <col min="5861" max="5862" width="3.5703125" style="8" customWidth="1"/>
    <col min="5863" max="5863" width="1" style="8" customWidth="1"/>
    <col min="5864" max="5872" width="3.5703125" style="8" customWidth="1"/>
    <col min="5873" max="5875" width="2.140625" style="8" customWidth="1"/>
    <col min="5876" max="5876" width="3.5703125" style="8" customWidth="1"/>
    <col min="5877" max="5893" width="2.140625" style="8" customWidth="1"/>
    <col min="5894" max="5929" width="3.5703125" style="8" customWidth="1"/>
    <col min="5930" max="5944" width="9.140625" style="8"/>
    <col min="5945" max="5945" width="3.5703125" style="8" customWidth="1"/>
    <col min="5946" max="5946" width="25" style="8" customWidth="1"/>
    <col min="5947" max="5947" width="2.140625" style="8" customWidth="1"/>
    <col min="5948" max="5948" width="0.7109375" style="8" customWidth="1"/>
    <col min="5949" max="5950" width="2.140625" style="8" customWidth="1"/>
    <col min="5951" max="5951" width="0.7109375" style="8" customWidth="1"/>
    <col min="5952" max="5953" width="2.140625" style="8" customWidth="1"/>
    <col min="5954" max="5954" width="0.7109375" style="8" customWidth="1"/>
    <col min="5955" max="5956" width="2.140625" style="8" customWidth="1"/>
    <col min="5957" max="5957" width="0.7109375" style="8" customWidth="1"/>
    <col min="5958" max="5959" width="2.140625" style="8" customWidth="1"/>
    <col min="5960" max="5960" width="0.7109375" style="8" customWidth="1"/>
    <col min="5961" max="5962" width="2.140625" style="8" customWidth="1"/>
    <col min="5963" max="5963" width="0.7109375" style="8" customWidth="1"/>
    <col min="5964" max="5965" width="2.140625" style="8" customWidth="1"/>
    <col min="5966" max="5966" width="0.7109375" style="8" customWidth="1"/>
    <col min="5967" max="5968" width="2.140625" style="8" customWidth="1"/>
    <col min="5969" max="5969" width="0.7109375" style="8" customWidth="1"/>
    <col min="5970" max="5971" width="2.140625" style="8" customWidth="1"/>
    <col min="5972" max="5972" width="0.7109375" style="8" customWidth="1"/>
    <col min="5973" max="5973" width="2.140625" style="8" customWidth="1"/>
    <col min="5974" max="5974" width="0.7109375" style="8" customWidth="1"/>
    <col min="5975" max="6086" width="3.5703125" style="8" customWidth="1"/>
    <col min="6087" max="6104" width="2.140625" style="8" customWidth="1"/>
    <col min="6105" max="6105" width="3.5703125" style="8" customWidth="1"/>
    <col min="6106" max="6111" width="8.5703125" style="8" customWidth="1"/>
    <col min="6112" max="6112" width="3.5703125" style="8" customWidth="1"/>
    <col min="6113" max="6113" width="1" style="8" customWidth="1"/>
    <col min="6114" max="6115" width="3.5703125" style="8" customWidth="1"/>
    <col min="6116" max="6116" width="1" style="8" customWidth="1"/>
    <col min="6117" max="6118" width="3.5703125" style="8" customWidth="1"/>
    <col min="6119" max="6119" width="1" style="8" customWidth="1"/>
    <col min="6120" max="6128" width="3.5703125" style="8" customWidth="1"/>
    <col min="6129" max="6131" width="2.140625" style="8" customWidth="1"/>
    <col min="6132" max="6132" width="3.5703125" style="8" customWidth="1"/>
    <col min="6133" max="6149" width="2.140625" style="8" customWidth="1"/>
    <col min="6150" max="6185" width="3.5703125" style="8" customWidth="1"/>
    <col min="6186" max="6200" width="9.140625" style="8"/>
    <col min="6201" max="6201" width="3.5703125" style="8" customWidth="1"/>
    <col min="6202" max="6202" width="25" style="8" customWidth="1"/>
    <col min="6203" max="6203" width="2.140625" style="8" customWidth="1"/>
    <col min="6204" max="6204" width="0.7109375" style="8" customWidth="1"/>
    <col min="6205" max="6206" width="2.140625" style="8" customWidth="1"/>
    <col min="6207" max="6207" width="0.7109375" style="8" customWidth="1"/>
    <col min="6208" max="6209" width="2.140625" style="8" customWidth="1"/>
    <col min="6210" max="6210" width="0.7109375" style="8" customWidth="1"/>
    <col min="6211" max="6212" width="2.140625" style="8" customWidth="1"/>
    <col min="6213" max="6213" width="0.7109375" style="8" customWidth="1"/>
    <col min="6214" max="6215" width="2.140625" style="8" customWidth="1"/>
    <col min="6216" max="6216" width="0.7109375" style="8" customWidth="1"/>
    <col min="6217" max="6218" width="2.140625" style="8" customWidth="1"/>
    <col min="6219" max="6219" width="0.7109375" style="8" customWidth="1"/>
    <col min="6220" max="6221" width="2.140625" style="8" customWidth="1"/>
    <col min="6222" max="6222" width="0.7109375" style="8" customWidth="1"/>
    <col min="6223" max="6224" width="2.140625" style="8" customWidth="1"/>
    <col min="6225" max="6225" width="0.7109375" style="8" customWidth="1"/>
    <col min="6226" max="6227" width="2.140625" style="8" customWidth="1"/>
    <col min="6228" max="6228" width="0.7109375" style="8" customWidth="1"/>
    <col min="6229" max="6229" width="2.140625" style="8" customWidth="1"/>
    <col min="6230" max="6230" width="0.7109375" style="8" customWidth="1"/>
    <col min="6231" max="6342" width="3.5703125" style="8" customWidth="1"/>
    <col min="6343" max="6360" width="2.140625" style="8" customWidth="1"/>
    <col min="6361" max="6361" width="3.5703125" style="8" customWidth="1"/>
    <col min="6362" max="6367" width="8.5703125" style="8" customWidth="1"/>
    <col min="6368" max="6368" width="3.5703125" style="8" customWidth="1"/>
    <col min="6369" max="6369" width="1" style="8" customWidth="1"/>
    <col min="6370" max="6371" width="3.5703125" style="8" customWidth="1"/>
    <col min="6372" max="6372" width="1" style="8" customWidth="1"/>
    <col min="6373" max="6374" width="3.5703125" style="8" customWidth="1"/>
    <col min="6375" max="6375" width="1" style="8" customWidth="1"/>
    <col min="6376" max="6384" width="3.5703125" style="8" customWidth="1"/>
    <col min="6385" max="6387" width="2.140625" style="8" customWidth="1"/>
    <col min="6388" max="6388" width="3.5703125" style="8" customWidth="1"/>
    <col min="6389" max="6405" width="2.140625" style="8" customWidth="1"/>
    <col min="6406" max="6441" width="3.5703125" style="8" customWidth="1"/>
    <col min="6442" max="6456" width="9.140625" style="8"/>
    <col min="6457" max="6457" width="3.5703125" style="8" customWidth="1"/>
    <col min="6458" max="6458" width="25" style="8" customWidth="1"/>
    <col min="6459" max="6459" width="2.140625" style="8" customWidth="1"/>
    <col min="6460" max="6460" width="0.7109375" style="8" customWidth="1"/>
    <col min="6461" max="6462" width="2.140625" style="8" customWidth="1"/>
    <col min="6463" max="6463" width="0.7109375" style="8" customWidth="1"/>
    <col min="6464" max="6465" width="2.140625" style="8" customWidth="1"/>
    <col min="6466" max="6466" width="0.7109375" style="8" customWidth="1"/>
    <col min="6467" max="6468" width="2.140625" style="8" customWidth="1"/>
    <col min="6469" max="6469" width="0.7109375" style="8" customWidth="1"/>
    <col min="6470" max="6471" width="2.140625" style="8" customWidth="1"/>
    <col min="6472" max="6472" width="0.7109375" style="8" customWidth="1"/>
    <col min="6473" max="6474" width="2.140625" style="8" customWidth="1"/>
    <col min="6475" max="6475" width="0.7109375" style="8" customWidth="1"/>
    <col min="6476" max="6477" width="2.140625" style="8" customWidth="1"/>
    <col min="6478" max="6478" width="0.7109375" style="8" customWidth="1"/>
    <col min="6479" max="6480" width="2.140625" style="8" customWidth="1"/>
    <col min="6481" max="6481" width="0.7109375" style="8" customWidth="1"/>
    <col min="6482" max="6483" width="2.140625" style="8" customWidth="1"/>
    <col min="6484" max="6484" width="0.7109375" style="8" customWidth="1"/>
    <col min="6485" max="6485" width="2.140625" style="8" customWidth="1"/>
    <col min="6486" max="6486" width="0.7109375" style="8" customWidth="1"/>
    <col min="6487" max="6598" width="3.5703125" style="8" customWidth="1"/>
    <col min="6599" max="6616" width="2.140625" style="8" customWidth="1"/>
    <col min="6617" max="6617" width="3.5703125" style="8" customWidth="1"/>
    <col min="6618" max="6623" width="8.5703125" style="8" customWidth="1"/>
    <col min="6624" max="6624" width="3.5703125" style="8" customWidth="1"/>
    <col min="6625" max="6625" width="1" style="8" customWidth="1"/>
    <col min="6626" max="6627" width="3.5703125" style="8" customWidth="1"/>
    <col min="6628" max="6628" width="1" style="8" customWidth="1"/>
    <col min="6629" max="6630" width="3.5703125" style="8" customWidth="1"/>
    <col min="6631" max="6631" width="1" style="8" customWidth="1"/>
    <col min="6632" max="6640" width="3.5703125" style="8" customWidth="1"/>
    <col min="6641" max="6643" width="2.140625" style="8" customWidth="1"/>
    <col min="6644" max="6644" width="3.5703125" style="8" customWidth="1"/>
    <col min="6645" max="6661" width="2.140625" style="8" customWidth="1"/>
    <col min="6662" max="6697" width="3.5703125" style="8" customWidth="1"/>
    <col min="6698" max="6712" width="9.140625" style="8"/>
    <col min="6713" max="6713" width="3.5703125" style="8" customWidth="1"/>
    <col min="6714" max="6714" width="25" style="8" customWidth="1"/>
    <col min="6715" max="6715" width="2.140625" style="8" customWidth="1"/>
    <col min="6716" max="6716" width="0.7109375" style="8" customWidth="1"/>
    <col min="6717" max="6718" width="2.140625" style="8" customWidth="1"/>
    <col min="6719" max="6719" width="0.7109375" style="8" customWidth="1"/>
    <col min="6720" max="6721" width="2.140625" style="8" customWidth="1"/>
    <col min="6722" max="6722" width="0.7109375" style="8" customWidth="1"/>
    <col min="6723" max="6724" width="2.140625" style="8" customWidth="1"/>
    <col min="6725" max="6725" width="0.7109375" style="8" customWidth="1"/>
    <col min="6726" max="6727" width="2.140625" style="8" customWidth="1"/>
    <col min="6728" max="6728" width="0.7109375" style="8" customWidth="1"/>
    <col min="6729" max="6730" width="2.140625" style="8" customWidth="1"/>
    <col min="6731" max="6731" width="0.7109375" style="8" customWidth="1"/>
    <col min="6732" max="6733" width="2.140625" style="8" customWidth="1"/>
    <col min="6734" max="6734" width="0.7109375" style="8" customWidth="1"/>
    <col min="6735" max="6736" width="2.140625" style="8" customWidth="1"/>
    <col min="6737" max="6737" width="0.7109375" style="8" customWidth="1"/>
    <col min="6738" max="6739" width="2.140625" style="8" customWidth="1"/>
    <col min="6740" max="6740" width="0.7109375" style="8" customWidth="1"/>
    <col min="6741" max="6741" width="2.140625" style="8" customWidth="1"/>
    <col min="6742" max="6742" width="0.7109375" style="8" customWidth="1"/>
    <col min="6743" max="6854" width="3.5703125" style="8" customWidth="1"/>
    <col min="6855" max="6872" width="2.140625" style="8" customWidth="1"/>
    <col min="6873" max="6873" width="3.5703125" style="8" customWidth="1"/>
    <col min="6874" max="6879" width="8.5703125" style="8" customWidth="1"/>
    <col min="6880" max="6880" width="3.5703125" style="8" customWidth="1"/>
    <col min="6881" max="6881" width="1" style="8" customWidth="1"/>
    <col min="6882" max="6883" width="3.5703125" style="8" customWidth="1"/>
    <col min="6884" max="6884" width="1" style="8" customWidth="1"/>
    <col min="6885" max="6886" width="3.5703125" style="8" customWidth="1"/>
    <col min="6887" max="6887" width="1" style="8" customWidth="1"/>
    <col min="6888" max="6896" width="3.5703125" style="8" customWidth="1"/>
    <col min="6897" max="6899" width="2.140625" style="8" customWidth="1"/>
    <col min="6900" max="6900" width="3.5703125" style="8" customWidth="1"/>
    <col min="6901" max="6917" width="2.140625" style="8" customWidth="1"/>
    <col min="6918" max="6953" width="3.5703125" style="8" customWidth="1"/>
    <col min="6954" max="6968" width="9.140625" style="8"/>
    <col min="6969" max="6969" width="3.5703125" style="8" customWidth="1"/>
    <col min="6970" max="6970" width="25" style="8" customWidth="1"/>
    <col min="6971" max="6971" width="2.140625" style="8" customWidth="1"/>
    <col min="6972" max="6972" width="0.7109375" style="8" customWidth="1"/>
    <col min="6973" max="6974" width="2.140625" style="8" customWidth="1"/>
    <col min="6975" max="6975" width="0.7109375" style="8" customWidth="1"/>
    <col min="6976" max="6977" width="2.140625" style="8" customWidth="1"/>
    <col min="6978" max="6978" width="0.7109375" style="8" customWidth="1"/>
    <col min="6979" max="6980" width="2.140625" style="8" customWidth="1"/>
    <col min="6981" max="6981" width="0.7109375" style="8" customWidth="1"/>
    <col min="6982" max="6983" width="2.140625" style="8" customWidth="1"/>
    <col min="6984" max="6984" width="0.7109375" style="8" customWidth="1"/>
    <col min="6985" max="6986" width="2.140625" style="8" customWidth="1"/>
    <col min="6987" max="6987" width="0.7109375" style="8" customWidth="1"/>
    <col min="6988" max="6989" width="2.140625" style="8" customWidth="1"/>
    <col min="6990" max="6990" width="0.7109375" style="8" customWidth="1"/>
    <col min="6991" max="6992" width="2.140625" style="8" customWidth="1"/>
    <col min="6993" max="6993" width="0.7109375" style="8" customWidth="1"/>
    <col min="6994" max="6995" width="2.140625" style="8" customWidth="1"/>
    <col min="6996" max="6996" width="0.7109375" style="8" customWidth="1"/>
    <col min="6997" max="6997" width="2.140625" style="8" customWidth="1"/>
    <col min="6998" max="6998" width="0.7109375" style="8" customWidth="1"/>
    <col min="6999" max="7110" width="3.5703125" style="8" customWidth="1"/>
    <col min="7111" max="7128" width="2.140625" style="8" customWidth="1"/>
    <col min="7129" max="7129" width="3.5703125" style="8" customWidth="1"/>
    <col min="7130" max="7135" width="8.5703125" style="8" customWidth="1"/>
    <col min="7136" max="7136" width="3.5703125" style="8" customWidth="1"/>
    <col min="7137" max="7137" width="1" style="8" customWidth="1"/>
    <col min="7138" max="7139" width="3.5703125" style="8" customWidth="1"/>
    <col min="7140" max="7140" width="1" style="8" customWidth="1"/>
    <col min="7141" max="7142" width="3.5703125" style="8" customWidth="1"/>
    <col min="7143" max="7143" width="1" style="8" customWidth="1"/>
    <col min="7144" max="7152" width="3.5703125" style="8" customWidth="1"/>
    <col min="7153" max="7155" width="2.140625" style="8" customWidth="1"/>
    <col min="7156" max="7156" width="3.5703125" style="8" customWidth="1"/>
    <col min="7157" max="7173" width="2.140625" style="8" customWidth="1"/>
    <col min="7174" max="7209" width="3.5703125" style="8" customWidth="1"/>
    <col min="7210" max="7224" width="9.140625" style="8"/>
    <col min="7225" max="7225" width="3.5703125" style="8" customWidth="1"/>
    <col min="7226" max="7226" width="25" style="8" customWidth="1"/>
    <col min="7227" max="7227" width="2.140625" style="8" customWidth="1"/>
    <col min="7228" max="7228" width="0.7109375" style="8" customWidth="1"/>
    <col min="7229" max="7230" width="2.140625" style="8" customWidth="1"/>
    <col min="7231" max="7231" width="0.7109375" style="8" customWidth="1"/>
    <col min="7232" max="7233" width="2.140625" style="8" customWidth="1"/>
    <col min="7234" max="7234" width="0.7109375" style="8" customWidth="1"/>
    <col min="7235" max="7236" width="2.140625" style="8" customWidth="1"/>
    <col min="7237" max="7237" width="0.7109375" style="8" customWidth="1"/>
    <col min="7238" max="7239" width="2.140625" style="8" customWidth="1"/>
    <col min="7240" max="7240" width="0.7109375" style="8" customWidth="1"/>
    <col min="7241" max="7242" width="2.140625" style="8" customWidth="1"/>
    <col min="7243" max="7243" width="0.7109375" style="8" customWidth="1"/>
    <col min="7244" max="7245" width="2.140625" style="8" customWidth="1"/>
    <col min="7246" max="7246" width="0.7109375" style="8" customWidth="1"/>
    <col min="7247" max="7248" width="2.140625" style="8" customWidth="1"/>
    <col min="7249" max="7249" width="0.7109375" style="8" customWidth="1"/>
    <col min="7250" max="7251" width="2.140625" style="8" customWidth="1"/>
    <col min="7252" max="7252" width="0.7109375" style="8" customWidth="1"/>
    <col min="7253" max="7253" width="2.140625" style="8" customWidth="1"/>
    <col min="7254" max="7254" width="0.7109375" style="8" customWidth="1"/>
    <col min="7255" max="7366" width="3.5703125" style="8" customWidth="1"/>
    <col min="7367" max="7384" width="2.140625" style="8" customWidth="1"/>
    <col min="7385" max="7385" width="3.5703125" style="8" customWidth="1"/>
    <col min="7386" max="7391" width="8.5703125" style="8" customWidth="1"/>
    <col min="7392" max="7392" width="3.5703125" style="8" customWidth="1"/>
    <col min="7393" max="7393" width="1" style="8" customWidth="1"/>
    <col min="7394" max="7395" width="3.5703125" style="8" customWidth="1"/>
    <col min="7396" max="7396" width="1" style="8" customWidth="1"/>
    <col min="7397" max="7398" width="3.5703125" style="8" customWidth="1"/>
    <col min="7399" max="7399" width="1" style="8" customWidth="1"/>
    <col min="7400" max="7408" width="3.5703125" style="8" customWidth="1"/>
    <col min="7409" max="7411" width="2.140625" style="8" customWidth="1"/>
    <col min="7412" max="7412" width="3.5703125" style="8" customWidth="1"/>
    <col min="7413" max="7429" width="2.140625" style="8" customWidth="1"/>
    <col min="7430" max="7465" width="3.5703125" style="8" customWidth="1"/>
    <col min="7466" max="7480" width="9.140625" style="8"/>
    <col min="7481" max="7481" width="3.5703125" style="8" customWidth="1"/>
    <col min="7482" max="7482" width="25" style="8" customWidth="1"/>
    <col min="7483" max="7483" width="2.140625" style="8" customWidth="1"/>
    <col min="7484" max="7484" width="0.7109375" style="8" customWidth="1"/>
    <col min="7485" max="7486" width="2.140625" style="8" customWidth="1"/>
    <col min="7487" max="7487" width="0.7109375" style="8" customWidth="1"/>
    <col min="7488" max="7489" width="2.140625" style="8" customWidth="1"/>
    <col min="7490" max="7490" width="0.7109375" style="8" customWidth="1"/>
    <col min="7491" max="7492" width="2.140625" style="8" customWidth="1"/>
    <col min="7493" max="7493" width="0.7109375" style="8" customWidth="1"/>
    <col min="7494" max="7495" width="2.140625" style="8" customWidth="1"/>
    <col min="7496" max="7496" width="0.7109375" style="8" customWidth="1"/>
    <col min="7497" max="7498" width="2.140625" style="8" customWidth="1"/>
    <col min="7499" max="7499" width="0.7109375" style="8" customWidth="1"/>
    <col min="7500" max="7501" width="2.140625" style="8" customWidth="1"/>
    <col min="7502" max="7502" width="0.7109375" style="8" customWidth="1"/>
    <col min="7503" max="7504" width="2.140625" style="8" customWidth="1"/>
    <col min="7505" max="7505" width="0.7109375" style="8" customWidth="1"/>
    <col min="7506" max="7507" width="2.140625" style="8" customWidth="1"/>
    <col min="7508" max="7508" width="0.7109375" style="8" customWidth="1"/>
    <col min="7509" max="7509" width="2.140625" style="8" customWidth="1"/>
    <col min="7510" max="7510" width="0.7109375" style="8" customWidth="1"/>
    <col min="7511" max="7622" width="3.5703125" style="8" customWidth="1"/>
    <col min="7623" max="7640" width="2.140625" style="8" customWidth="1"/>
    <col min="7641" max="7641" width="3.5703125" style="8" customWidth="1"/>
    <col min="7642" max="7647" width="8.5703125" style="8" customWidth="1"/>
    <col min="7648" max="7648" width="3.5703125" style="8" customWidth="1"/>
    <col min="7649" max="7649" width="1" style="8" customWidth="1"/>
    <col min="7650" max="7651" width="3.5703125" style="8" customWidth="1"/>
    <col min="7652" max="7652" width="1" style="8" customWidth="1"/>
    <col min="7653" max="7654" width="3.5703125" style="8" customWidth="1"/>
    <col min="7655" max="7655" width="1" style="8" customWidth="1"/>
    <col min="7656" max="7664" width="3.5703125" style="8" customWidth="1"/>
    <col min="7665" max="7667" width="2.140625" style="8" customWidth="1"/>
    <col min="7668" max="7668" width="3.5703125" style="8" customWidth="1"/>
    <col min="7669" max="7685" width="2.140625" style="8" customWidth="1"/>
    <col min="7686" max="7721" width="3.5703125" style="8" customWidth="1"/>
    <col min="7722" max="7736" width="9.140625" style="8"/>
    <col min="7737" max="7737" width="3.5703125" style="8" customWidth="1"/>
    <col min="7738" max="7738" width="25" style="8" customWidth="1"/>
    <col min="7739" max="7739" width="2.140625" style="8" customWidth="1"/>
    <col min="7740" max="7740" width="0.7109375" style="8" customWidth="1"/>
    <col min="7741" max="7742" width="2.140625" style="8" customWidth="1"/>
    <col min="7743" max="7743" width="0.7109375" style="8" customWidth="1"/>
    <col min="7744" max="7745" width="2.140625" style="8" customWidth="1"/>
    <col min="7746" max="7746" width="0.7109375" style="8" customWidth="1"/>
    <col min="7747" max="7748" width="2.140625" style="8" customWidth="1"/>
    <col min="7749" max="7749" width="0.7109375" style="8" customWidth="1"/>
    <col min="7750" max="7751" width="2.140625" style="8" customWidth="1"/>
    <col min="7752" max="7752" width="0.7109375" style="8" customWidth="1"/>
    <col min="7753" max="7754" width="2.140625" style="8" customWidth="1"/>
    <col min="7755" max="7755" width="0.7109375" style="8" customWidth="1"/>
    <col min="7756" max="7757" width="2.140625" style="8" customWidth="1"/>
    <col min="7758" max="7758" width="0.7109375" style="8" customWidth="1"/>
    <col min="7759" max="7760" width="2.140625" style="8" customWidth="1"/>
    <col min="7761" max="7761" width="0.7109375" style="8" customWidth="1"/>
    <col min="7762" max="7763" width="2.140625" style="8" customWidth="1"/>
    <col min="7764" max="7764" width="0.7109375" style="8" customWidth="1"/>
    <col min="7765" max="7765" width="2.140625" style="8" customWidth="1"/>
    <col min="7766" max="7766" width="0.7109375" style="8" customWidth="1"/>
    <col min="7767" max="7878" width="3.5703125" style="8" customWidth="1"/>
    <col min="7879" max="7896" width="2.140625" style="8" customWidth="1"/>
    <col min="7897" max="7897" width="3.5703125" style="8" customWidth="1"/>
    <col min="7898" max="7903" width="8.5703125" style="8" customWidth="1"/>
    <col min="7904" max="7904" width="3.5703125" style="8" customWidth="1"/>
    <col min="7905" max="7905" width="1" style="8" customWidth="1"/>
    <col min="7906" max="7907" width="3.5703125" style="8" customWidth="1"/>
    <col min="7908" max="7908" width="1" style="8" customWidth="1"/>
    <col min="7909" max="7910" width="3.5703125" style="8" customWidth="1"/>
    <col min="7911" max="7911" width="1" style="8" customWidth="1"/>
    <col min="7912" max="7920" width="3.5703125" style="8" customWidth="1"/>
    <col min="7921" max="7923" width="2.140625" style="8" customWidth="1"/>
    <col min="7924" max="7924" width="3.5703125" style="8" customWidth="1"/>
    <col min="7925" max="7941" width="2.140625" style="8" customWidth="1"/>
    <col min="7942" max="7977" width="3.5703125" style="8" customWidth="1"/>
    <col min="7978" max="7992" width="9.140625" style="8"/>
    <col min="7993" max="7993" width="3.5703125" style="8" customWidth="1"/>
    <col min="7994" max="7994" width="25" style="8" customWidth="1"/>
    <col min="7995" max="7995" width="2.140625" style="8" customWidth="1"/>
    <col min="7996" max="7996" width="0.7109375" style="8" customWidth="1"/>
    <col min="7997" max="7998" width="2.140625" style="8" customWidth="1"/>
    <col min="7999" max="7999" width="0.7109375" style="8" customWidth="1"/>
    <col min="8000" max="8001" width="2.140625" style="8" customWidth="1"/>
    <col min="8002" max="8002" width="0.7109375" style="8" customWidth="1"/>
    <col min="8003" max="8004" width="2.140625" style="8" customWidth="1"/>
    <col min="8005" max="8005" width="0.7109375" style="8" customWidth="1"/>
    <col min="8006" max="8007" width="2.140625" style="8" customWidth="1"/>
    <col min="8008" max="8008" width="0.7109375" style="8" customWidth="1"/>
    <col min="8009" max="8010" width="2.140625" style="8" customWidth="1"/>
    <col min="8011" max="8011" width="0.7109375" style="8" customWidth="1"/>
    <col min="8012" max="8013" width="2.140625" style="8" customWidth="1"/>
    <col min="8014" max="8014" width="0.7109375" style="8" customWidth="1"/>
    <col min="8015" max="8016" width="2.140625" style="8" customWidth="1"/>
    <col min="8017" max="8017" width="0.7109375" style="8" customWidth="1"/>
    <col min="8018" max="8019" width="2.140625" style="8" customWidth="1"/>
    <col min="8020" max="8020" width="0.7109375" style="8" customWidth="1"/>
    <col min="8021" max="8021" width="2.140625" style="8" customWidth="1"/>
    <col min="8022" max="8022" width="0.7109375" style="8" customWidth="1"/>
    <col min="8023" max="8134" width="3.5703125" style="8" customWidth="1"/>
    <col min="8135" max="8152" width="2.140625" style="8" customWidth="1"/>
    <col min="8153" max="8153" width="3.5703125" style="8" customWidth="1"/>
    <col min="8154" max="8159" width="8.5703125" style="8" customWidth="1"/>
    <col min="8160" max="8160" width="3.5703125" style="8" customWidth="1"/>
    <col min="8161" max="8161" width="1" style="8" customWidth="1"/>
    <col min="8162" max="8163" width="3.5703125" style="8" customWidth="1"/>
    <col min="8164" max="8164" width="1" style="8" customWidth="1"/>
    <col min="8165" max="8166" width="3.5703125" style="8" customWidth="1"/>
    <col min="8167" max="8167" width="1" style="8" customWidth="1"/>
    <col min="8168" max="8176" width="3.5703125" style="8" customWidth="1"/>
    <col min="8177" max="8179" width="2.140625" style="8" customWidth="1"/>
    <col min="8180" max="8180" width="3.5703125" style="8" customWidth="1"/>
    <col min="8181" max="8197" width="2.140625" style="8" customWidth="1"/>
    <col min="8198" max="8233" width="3.5703125" style="8" customWidth="1"/>
    <col min="8234" max="8248" width="9.140625" style="8"/>
    <col min="8249" max="8249" width="3.5703125" style="8" customWidth="1"/>
    <col min="8250" max="8250" width="25" style="8" customWidth="1"/>
    <col min="8251" max="8251" width="2.140625" style="8" customWidth="1"/>
    <col min="8252" max="8252" width="0.7109375" style="8" customWidth="1"/>
    <col min="8253" max="8254" width="2.140625" style="8" customWidth="1"/>
    <col min="8255" max="8255" width="0.7109375" style="8" customWidth="1"/>
    <col min="8256" max="8257" width="2.140625" style="8" customWidth="1"/>
    <col min="8258" max="8258" width="0.7109375" style="8" customWidth="1"/>
    <col min="8259" max="8260" width="2.140625" style="8" customWidth="1"/>
    <col min="8261" max="8261" width="0.7109375" style="8" customWidth="1"/>
    <col min="8262" max="8263" width="2.140625" style="8" customWidth="1"/>
    <col min="8264" max="8264" width="0.7109375" style="8" customWidth="1"/>
    <col min="8265" max="8266" width="2.140625" style="8" customWidth="1"/>
    <col min="8267" max="8267" width="0.7109375" style="8" customWidth="1"/>
    <col min="8268" max="8269" width="2.140625" style="8" customWidth="1"/>
    <col min="8270" max="8270" width="0.7109375" style="8" customWidth="1"/>
    <col min="8271" max="8272" width="2.140625" style="8" customWidth="1"/>
    <col min="8273" max="8273" width="0.7109375" style="8" customWidth="1"/>
    <col min="8274" max="8275" width="2.140625" style="8" customWidth="1"/>
    <col min="8276" max="8276" width="0.7109375" style="8" customWidth="1"/>
    <col min="8277" max="8277" width="2.140625" style="8" customWidth="1"/>
    <col min="8278" max="8278" width="0.7109375" style="8" customWidth="1"/>
    <col min="8279" max="8390" width="3.5703125" style="8" customWidth="1"/>
    <col min="8391" max="8408" width="2.140625" style="8" customWidth="1"/>
    <col min="8409" max="8409" width="3.5703125" style="8" customWidth="1"/>
    <col min="8410" max="8415" width="8.5703125" style="8" customWidth="1"/>
    <col min="8416" max="8416" width="3.5703125" style="8" customWidth="1"/>
    <col min="8417" max="8417" width="1" style="8" customWidth="1"/>
    <col min="8418" max="8419" width="3.5703125" style="8" customWidth="1"/>
    <col min="8420" max="8420" width="1" style="8" customWidth="1"/>
    <col min="8421" max="8422" width="3.5703125" style="8" customWidth="1"/>
    <col min="8423" max="8423" width="1" style="8" customWidth="1"/>
    <col min="8424" max="8432" width="3.5703125" style="8" customWidth="1"/>
    <col min="8433" max="8435" width="2.140625" style="8" customWidth="1"/>
    <col min="8436" max="8436" width="3.5703125" style="8" customWidth="1"/>
    <col min="8437" max="8453" width="2.140625" style="8" customWidth="1"/>
    <col min="8454" max="8489" width="3.5703125" style="8" customWidth="1"/>
    <col min="8490" max="8504" width="9.140625" style="8"/>
    <col min="8505" max="8505" width="3.5703125" style="8" customWidth="1"/>
    <col min="8506" max="8506" width="25" style="8" customWidth="1"/>
    <col min="8507" max="8507" width="2.140625" style="8" customWidth="1"/>
    <col min="8508" max="8508" width="0.7109375" style="8" customWidth="1"/>
    <col min="8509" max="8510" width="2.140625" style="8" customWidth="1"/>
    <col min="8511" max="8511" width="0.7109375" style="8" customWidth="1"/>
    <col min="8512" max="8513" width="2.140625" style="8" customWidth="1"/>
    <col min="8514" max="8514" width="0.7109375" style="8" customWidth="1"/>
    <col min="8515" max="8516" width="2.140625" style="8" customWidth="1"/>
    <col min="8517" max="8517" width="0.7109375" style="8" customWidth="1"/>
    <col min="8518" max="8519" width="2.140625" style="8" customWidth="1"/>
    <col min="8520" max="8520" width="0.7109375" style="8" customWidth="1"/>
    <col min="8521" max="8522" width="2.140625" style="8" customWidth="1"/>
    <col min="8523" max="8523" width="0.7109375" style="8" customWidth="1"/>
    <col min="8524" max="8525" width="2.140625" style="8" customWidth="1"/>
    <col min="8526" max="8526" width="0.7109375" style="8" customWidth="1"/>
    <col min="8527" max="8528" width="2.140625" style="8" customWidth="1"/>
    <col min="8529" max="8529" width="0.7109375" style="8" customWidth="1"/>
    <col min="8530" max="8531" width="2.140625" style="8" customWidth="1"/>
    <col min="8532" max="8532" width="0.7109375" style="8" customWidth="1"/>
    <col min="8533" max="8533" width="2.140625" style="8" customWidth="1"/>
    <col min="8534" max="8534" width="0.7109375" style="8" customWidth="1"/>
    <col min="8535" max="8646" width="3.5703125" style="8" customWidth="1"/>
    <col min="8647" max="8664" width="2.140625" style="8" customWidth="1"/>
    <col min="8665" max="8665" width="3.5703125" style="8" customWidth="1"/>
    <col min="8666" max="8671" width="8.5703125" style="8" customWidth="1"/>
    <col min="8672" max="8672" width="3.5703125" style="8" customWidth="1"/>
    <col min="8673" max="8673" width="1" style="8" customWidth="1"/>
    <col min="8674" max="8675" width="3.5703125" style="8" customWidth="1"/>
    <col min="8676" max="8676" width="1" style="8" customWidth="1"/>
    <col min="8677" max="8678" width="3.5703125" style="8" customWidth="1"/>
    <col min="8679" max="8679" width="1" style="8" customWidth="1"/>
    <col min="8680" max="8688" width="3.5703125" style="8" customWidth="1"/>
    <col min="8689" max="8691" width="2.140625" style="8" customWidth="1"/>
    <col min="8692" max="8692" width="3.5703125" style="8" customWidth="1"/>
    <col min="8693" max="8709" width="2.140625" style="8" customWidth="1"/>
    <col min="8710" max="8745" width="3.5703125" style="8" customWidth="1"/>
    <col min="8746" max="8760" width="9.140625" style="8"/>
    <col min="8761" max="8761" width="3.5703125" style="8" customWidth="1"/>
    <col min="8762" max="8762" width="25" style="8" customWidth="1"/>
    <col min="8763" max="8763" width="2.140625" style="8" customWidth="1"/>
    <col min="8764" max="8764" width="0.7109375" style="8" customWidth="1"/>
    <col min="8765" max="8766" width="2.140625" style="8" customWidth="1"/>
    <col min="8767" max="8767" width="0.7109375" style="8" customWidth="1"/>
    <col min="8768" max="8769" width="2.140625" style="8" customWidth="1"/>
    <col min="8770" max="8770" width="0.7109375" style="8" customWidth="1"/>
    <col min="8771" max="8772" width="2.140625" style="8" customWidth="1"/>
    <col min="8773" max="8773" width="0.7109375" style="8" customWidth="1"/>
    <col min="8774" max="8775" width="2.140625" style="8" customWidth="1"/>
    <col min="8776" max="8776" width="0.7109375" style="8" customWidth="1"/>
    <col min="8777" max="8778" width="2.140625" style="8" customWidth="1"/>
    <col min="8779" max="8779" width="0.7109375" style="8" customWidth="1"/>
    <col min="8780" max="8781" width="2.140625" style="8" customWidth="1"/>
    <col min="8782" max="8782" width="0.7109375" style="8" customWidth="1"/>
    <col min="8783" max="8784" width="2.140625" style="8" customWidth="1"/>
    <col min="8785" max="8785" width="0.7109375" style="8" customWidth="1"/>
    <col min="8786" max="8787" width="2.140625" style="8" customWidth="1"/>
    <col min="8788" max="8788" width="0.7109375" style="8" customWidth="1"/>
    <col min="8789" max="8789" width="2.140625" style="8" customWidth="1"/>
    <col min="8790" max="8790" width="0.7109375" style="8" customWidth="1"/>
    <col min="8791" max="8902" width="3.5703125" style="8" customWidth="1"/>
    <col min="8903" max="8920" width="2.140625" style="8" customWidth="1"/>
    <col min="8921" max="8921" width="3.5703125" style="8" customWidth="1"/>
    <col min="8922" max="8927" width="8.5703125" style="8" customWidth="1"/>
    <col min="8928" max="8928" width="3.5703125" style="8" customWidth="1"/>
    <col min="8929" max="8929" width="1" style="8" customWidth="1"/>
    <col min="8930" max="8931" width="3.5703125" style="8" customWidth="1"/>
    <col min="8932" max="8932" width="1" style="8" customWidth="1"/>
    <col min="8933" max="8934" width="3.5703125" style="8" customWidth="1"/>
    <col min="8935" max="8935" width="1" style="8" customWidth="1"/>
    <col min="8936" max="8944" width="3.5703125" style="8" customWidth="1"/>
    <col min="8945" max="8947" width="2.140625" style="8" customWidth="1"/>
    <col min="8948" max="8948" width="3.5703125" style="8" customWidth="1"/>
    <col min="8949" max="8965" width="2.140625" style="8" customWidth="1"/>
    <col min="8966" max="9001" width="3.5703125" style="8" customWidth="1"/>
    <col min="9002" max="9016" width="9.140625" style="8"/>
    <col min="9017" max="9017" width="3.5703125" style="8" customWidth="1"/>
    <col min="9018" max="9018" width="25" style="8" customWidth="1"/>
    <col min="9019" max="9019" width="2.140625" style="8" customWidth="1"/>
    <col min="9020" max="9020" width="0.7109375" style="8" customWidth="1"/>
    <col min="9021" max="9022" width="2.140625" style="8" customWidth="1"/>
    <col min="9023" max="9023" width="0.7109375" style="8" customWidth="1"/>
    <col min="9024" max="9025" width="2.140625" style="8" customWidth="1"/>
    <col min="9026" max="9026" width="0.7109375" style="8" customWidth="1"/>
    <col min="9027" max="9028" width="2.140625" style="8" customWidth="1"/>
    <col min="9029" max="9029" width="0.7109375" style="8" customWidth="1"/>
    <col min="9030" max="9031" width="2.140625" style="8" customWidth="1"/>
    <col min="9032" max="9032" width="0.7109375" style="8" customWidth="1"/>
    <col min="9033" max="9034" width="2.140625" style="8" customWidth="1"/>
    <col min="9035" max="9035" width="0.7109375" style="8" customWidth="1"/>
    <col min="9036" max="9037" width="2.140625" style="8" customWidth="1"/>
    <col min="9038" max="9038" width="0.7109375" style="8" customWidth="1"/>
    <col min="9039" max="9040" width="2.140625" style="8" customWidth="1"/>
    <col min="9041" max="9041" width="0.7109375" style="8" customWidth="1"/>
    <col min="9042" max="9043" width="2.140625" style="8" customWidth="1"/>
    <col min="9044" max="9044" width="0.7109375" style="8" customWidth="1"/>
    <col min="9045" max="9045" width="2.140625" style="8" customWidth="1"/>
    <col min="9046" max="9046" width="0.7109375" style="8" customWidth="1"/>
    <col min="9047" max="9158" width="3.5703125" style="8" customWidth="1"/>
    <col min="9159" max="9176" width="2.140625" style="8" customWidth="1"/>
    <col min="9177" max="9177" width="3.5703125" style="8" customWidth="1"/>
    <col min="9178" max="9183" width="8.5703125" style="8" customWidth="1"/>
    <col min="9184" max="9184" width="3.5703125" style="8" customWidth="1"/>
    <col min="9185" max="9185" width="1" style="8" customWidth="1"/>
    <col min="9186" max="9187" width="3.5703125" style="8" customWidth="1"/>
    <col min="9188" max="9188" width="1" style="8" customWidth="1"/>
    <col min="9189" max="9190" width="3.5703125" style="8" customWidth="1"/>
    <col min="9191" max="9191" width="1" style="8" customWidth="1"/>
    <col min="9192" max="9200" width="3.5703125" style="8" customWidth="1"/>
    <col min="9201" max="9203" width="2.140625" style="8" customWidth="1"/>
    <col min="9204" max="9204" width="3.5703125" style="8" customWidth="1"/>
    <col min="9205" max="9221" width="2.140625" style="8" customWidth="1"/>
    <col min="9222" max="9257" width="3.5703125" style="8" customWidth="1"/>
    <col min="9258" max="9272" width="9.140625" style="8"/>
    <col min="9273" max="9273" width="3.5703125" style="8" customWidth="1"/>
    <col min="9274" max="9274" width="25" style="8" customWidth="1"/>
    <col min="9275" max="9275" width="2.140625" style="8" customWidth="1"/>
    <col min="9276" max="9276" width="0.7109375" style="8" customWidth="1"/>
    <col min="9277" max="9278" width="2.140625" style="8" customWidth="1"/>
    <col min="9279" max="9279" width="0.7109375" style="8" customWidth="1"/>
    <col min="9280" max="9281" width="2.140625" style="8" customWidth="1"/>
    <col min="9282" max="9282" width="0.7109375" style="8" customWidth="1"/>
    <col min="9283" max="9284" width="2.140625" style="8" customWidth="1"/>
    <col min="9285" max="9285" width="0.7109375" style="8" customWidth="1"/>
    <col min="9286" max="9287" width="2.140625" style="8" customWidth="1"/>
    <col min="9288" max="9288" width="0.7109375" style="8" customWidth="1"/>
    <col min="9289" max="9290" width="2.140625" style="8" customWidth="1"/>
    <col min="9291" max="9291" width="0.7109375" style="8" customWidth="1"/>
    <col min="9292" max="9293" width="2.140625" style="8" customWidth="1"/>
    <col min="9294" max="9294" width="0.7109375" style="8" customWidth="1"/>
    <col min="9295" max="9296" width="2.140625" style="8" customWidth="1"/>
    <col min="9297" max="9297" width="0.7109375" style="8" customWidth="1"/>
    <col min="9298" max="9299" width="2.140625" style="8" customWidth="1"/>
    <col min="9300" max="9300" width="0.7109375" style="8" customWidth="1"/>
    <col min="9301" max="9301" width="2.140625" style="8" customWidth="1"/>
    <col min="9302" max="9302" width="0.7109375" style="8" customWidth="1"/>
    <col min="9303" max="9414" width="3.5703125" style="8" customWidth="1"/>
    <col min="9415" max="9432" width="2.140625" style="8" customWidth="1"/>
    <col min="9433" max="9433" width="3.5703125" style="8" customWidth="1"/>
    <col min="9434" max="9439" width="8.5703125" style="8" customWidth="1"/>
    <col min="9440" max="9440" width="3.5703125" style="8" customWidth="1"/>
    <col min="9441" max="9441" width="1" style="8" customWidth="1"/>
    <col min="9442" max="9443" width="3.5703125" style="8" customWidth="1"/>
    <col min="9444" max="9444" width="1" style="8" customWidth="1"/>
    <col min="9445" max="9446" width="3.5703125" style="8" customWidth="1"/>
    <col min="9447" max="9447" width="1" style="8" customWidth="1"/>
    <col min="9448" max="9456" width="3.5703125" style="8" customWidth="1"/>
    <col min="9457" max="9459" width="2.140625" style="8" customWidth="1"/>
    <col min="9460" max="9460" width="3.5703125" style="8" customWidth="1"/>
    <col min="9461" max="9477" width="2.140625" style="8" customWidth="1"/>
    <col min="9478" max="9513" width="3.5703125" style="8" customWidth="1"/>
    <col min="9514" max="9528" width="9.140625" style="8"/>
    <col min="9529" max="9529" width="3.5703125" style="8" customWidth="1"/>
    <col min="9530" max="9530" width="25" style="8" customWidth="1"/>
    <col min="9531" max="9531" width="2.140625" style="8" customWidth="1"/>
    <col min="9532" max="9532" width="0.7109375" style="8" customWidth="1"/>
    <col min="9533" max="9534" width="2.140625" style="8" customWidth="1"/>
    <col min="9535" max="9535" width="0.7109375" style="8" customWidth="1"/>
    <col min="9536" max="9537" width="2.140625" style="8" customWidth="1"/>
    <col min="9538" max="9538" width="0.7109375" style="8" customWidth="1"/>
    <col min="9539" max="9540" width="2.140625" style="8" customWidth="1"/>
    <col min="9541" max="9541" width="0.7109375" style="8" customWidth="1"/>
    <col min="9542" max="9543" width="2.140625" style="8" customWidth="1"/>
    <col min="9544" max="9544" width="0.7109375" style="8" customWidth="1"/>
    <col min="9545" max="9546" width="2.140625" style="8" customWidth="1"/>
    <col min="9547" max="9547" width="0.7109375" style="8" customWidth="1"/>
    <col min="9548" max="9549" width="2.140625" style="8" customWidth="1"/>
    <col min="9550" max="9550" width="0.7109375" style="8" customWidth="1"/>
    <col min="9551" max="9552" width="2.140625" style="8" customWidth="1"/>
    <col min="9553" max="9553" width="0.7109375" style="8" customWidth="1"/>
    <col min="9554" max="9555" width="2.140625" style="8" customWidth="1"/>
    <col min="9556" max="9556" width="0.7109375" style="8" customWidth="1"/>
    <col min="9557" max="9557" width="2.140625" style="8" customWidth="1"/>
    <col min="9558" max="9558" width="0.7109375" style="8" customWidth="1"/>
    <col min="9559" max="9670" width="3.5703125" style="8" customWidth="1"/>
    <col min="9671" max="9688" width="2.140625" style="8" customWidth="1"/>
    <col min="9689" max="9689" width="3.5703125" style="8" customWidth="1"/>
    <col min="9690" max="9695" width="8.5703125" style="8" customWidth="1"/>
    <col min="9696" max="9696" width="3.5703125" style="8" customWidth="1"/>
    <col min="9697" max="9697" width="1" style="8" customWidth="1"/>
    <col min="9698" max="9699" width="3.5703125" style="8" customWidth="1"/>
    <col min="9700" max="9700" width="1" style="8" customWidth="1"/>
    <col min="9701" max="9702" width="3.5703125" style="8" customWidth="1"/>
    <col min="9703" max="9703" width="1" style="8" customWidth="1"/>
    <col min="9704" max="9712" width="3.5703125" style="8" customWidth="1"/>
    <col min="9713" max="9715" width="2.140625" style="8" customWidth="1"/>
    <col min="9716" max="9716" width="3.5703125" style="8" customWidth="1"/>
    <col min="9717" max="9733" width="2.140625" style="8" customWidth="1"/>
    <col min="9734" max="9769" width="3.5703125" style="8" customWidth="1"/>
    <col min="9770" max="9784" width="9.140625" style="8"/>
    <col min="9785" max="9785" width="3.5703125" style="8" customWidth="1"/>
    <col min="9786" max="9786" width="25" style="8" customWidth="1"/>
    <col min="9787" max="9787" width="2.140625" style="8" customWidth="1"/>
    <col min="9788" max="9788" width="0.7109375" style="8" customWidth="1"/>
    <col min="9789" max="9790" width="2.140625" style="8" customWidth="1"/>
    <col min="9791" max="9791" width="0.7109375" style="8" customWidth="1"/>
    <col min="9792" max="9793" width="2.140625" style="8" customWidth="1"/>
    <col min="9794" max="9794" width="0.7109375" style="8" customWidth="1"/>
    <col min="9795" max="9796" width="2.140625" style="8" customWidth="1"/>
    <col min="9797" max="9797" width="0.7109375" style="8" customWidth="1"/>
    <col min="9798" max="9799" width="2.140625" style="8" customWidth="1"/>
    <col min="9800" max="9800" width="0.7109375" style="8" customWidth="1"/>
    <col min="9801" max="9802" width="2.140625" style="8" customWidth="1"/>
    <col min="9803" max="9803" width="0.7109375" style="8" customWidth="1"/>
    <col min="9804" max="9805" width="2.140625" style="8" customWidth="1"/>
    <col min="9806" max="9806" width="0.7109375" style="8" customWidth="1"/>
    <col min="9807" max="9808" width="2.140625" style="8" customWidth="1"/>
    <col min="9809" max="9809" width="0.7109375" style="8" customWidth="1"/>
    <col min="9810" max="9811" width="2.140625" style="8" customWidth="1"/>
    <col min="9812" max="9812" width="0.7109375" style="8" customWidth="1"/>
    <col min="9813" max="9813" width="2.140625" style="8" customWidth="1"/>
    <col min="9814" max="9814" width="0.7109375" style="8" customWidth="1"/>
    <col min="9815" max="9926" width="3.5703125" style="8" customWidth="1"/>
    <col min="9927" max="9944" width="2.140625" style="8" customWidth="1"/>
    <col min="9945" max="9945" width="3.5703125" style="8" customWidth="1"/>
    <col min="9946" max="9951" width="8.5703125" style="8" customWidth="1"/>
    <col min="9952" max="9952" width="3.5703125" style="8" customWidth="1"/>
    <col min="9953" max="9953" width="1" style="8" customWidth="1"/>
    <col min="9954" max="9955" width="3.5703125" style="8" customWidth="1"/>
    <col min="9956" max="9956" width="1" style="8" customWidth="1"/>
    <col min="9957" max="9958" width="3.5703125" style="8" customWidth="1"/>
    <col min="9959" max="9959" width="1" style="8" customWidth="1"/>
    <col min="9960" max="9968" width="3.5703125" style="8" customWidth="1"/>
    <col min="9969" max="9971" width="2.140625" style="8" customWidth="1"/>
    <col min="9972" max="9972" width="3.5703125" style="8" customWidth="1"/>
    <col min="9973" max="9989" width="2.140625" style="8" customWidth="1"/>
    <col min="9990" max="10025" width="3.5703125" style="8" customWidth="1"/>
    <col min="10026" max="10040" width="9.140625" style="8"/>
    <col min="10041" max="10041" width="3.5703125" style="8" customWidth="1"/>
    <col min="10042" max="10042" width="25" style="8" customWidth="1"/>
    <col min="10043" max="10043" width="2.140625" style="8" customWidth="1"/>
    <col min="10044" max="10044" width="0.7109375" style="8" customWidth="1"/>
    <col min="10045" max="10046" width="2.140625" style="8" customWidth="1"/>
    <col min="10047" max="10047" width="0.7109375" style="8" customWidth="1"/>
    <col min="10048" max="10049" width="2.140625" style="8" customWidth="1"/>
    <col min="10050" max="10050" width="0.7109375" style="8" customWidth="1"/>
    <col min="10051" max="10052" width="2.140625" style="8" customWidth="1"/>
    <col min="10053" max="10053" width="0.7109375" style="8" customWidth="1"/>
    <col min="10054" max="10055" width="2.140625" style="8" customWidth="1"/>
    <col min="10056" max="10056" width="0.7109375" style="8" customWidth="1"/>
    <col min="10057" max="10058" width="2.140625" style="8" customWidth="1"/>
    <col min="10059" max="10059" width="0.7109375" style="8" customWidth="1"/>
    <col min="10060" max="10061" width="2.140625" style="8" customWidth="1"/>
    <col min="10062" max="10062" width="0.7109375" style="8" customWidth="1"/>
    <col min="10063" max="10064" width="2.140625" style="8" customWidth="1"/>
    <col min="10065" max="10065" width="0.7109375" style="8" customWidth="1"/>
    <col min="10066" max="10067" width="2.140625" style="8" customWidth="1"/>
    <col min="10068" max="10068" width="0.7109375" style="8" customWidth="1"/>
    <col min="10069" max="10069" width="2.140625" style="8" customWidth="1"/>
    <col min="10070" max="10070" width="0.7109375" style="8" customWidth="1"/>
    <col min="10071" max="10182" width="3.5703125" style="8" customWidth="1"/>
    <col min="10183" max="10200" width="2.140625" style="8" customWidth="1"/>
    <col min="10201" max="10201" width="3.5703125" style="8" customWidth="1"/>
    <col min="10202" max="10207" width="8.5703125" style="8" customWidth="1"/>
    <col min="10208" max="10208" width="3.5703125" style="8" customWidth="1"/>
    <col min="10209" max="10209" width="1" style="8" customWidth="1"/>
    <col min="10210" max="10211" width="3.5703125" style="8" customWidth="1"/>
    <col min="10212" max="10212" width="1" style="8" customWidth="1"/>
    <col min="10213" max="10214" width="3.5703125" style="8" customWidth="1"/>
    <col min="10215" max="10215" width="1" style="8" customWidth="1"/>
    <col min="10216" max="10224" width="3.5703125" style="8" customWidth="1"/>
    <col min="10225" max="10227" width="2.140625" style="8" customWidth="1"/>
    <col min="10228" max="10228" width="3.5703125" style="8" customWidth="1"/>
    <col min="10229" max="10245" width="2.140625" style="8" customWidth="1"/>
    <col min="10246" max="10281" width="3.5703125" style="8" customWidth="1"/>
    <col min="10282" max="10296" width="9.140625" style="8"/>
    <col min="10297" max="10297" width="3.5703125" style="8" customWidth="1"/>
    <col min="10298" max="10298" width="25" style="8" customWidth="1"/>
    <col min="10299" max="10299" width="2.140625" style="8" customWidth="1"/>
    <col min="10300" max="10300" width="0.7109375" style="8" customWidth="1"/>
    <col min="10301" max="10302" width="2.140625" style="8" customWidth="1"/>
    <col min="10303" max="10303" width="0.7109375" style="8" customWidth="1"/>
    <col min="10304" max="10305" width="2.140625" style="8" customWidth="1"/>
    <col min="10306" max="10306" width="0.7109375" style="8" customWidth="1"/>
    <col min="10307" max="10308" width="2.140625" style="8" customWidth="1"/>
    <col min="10309" max="10309" width="0.7109375" style="8" customWidth="1"/>
    <col min="10310" max="10311" width="2.140625" style="8" customWidth="1"/>
    <col min="10312" max="10312" width="0.7109375" style="8" customWidth="1"/>
    <col min="10313" max="10314" width="2.140625" style="8" customWidth="1"/>
    <col min="10315" max="10315" width="0.7109375" style="8" customWidth="1"/>
    <col min="10316" max="10317" width="2.140625" style="8" customWidth="1"/>
    <col min="10318" max="10318" width="0.7109375" style="8" customWidth="1"/>
    <col min="10319" max="10320" width="2.140625" style="8" customWidth="1"/>
    <col min="10321" max="10321" width="0.7109375" style="8" customWidth="1"/>
    <col min="10322" max="10323" width="2.140625" style="8" customWidth="1"/>
    <col min="10324" max="10324" width="0.7109375" style="8" customWidth="1"/>
    <col min="10325" max="10325" width="2.140625" style="8" customWidth="1"/>
    <col min="10326" max="10326" width="0.7109375" style="8" customWidth="1"/>
    <col min="10327" max="10438" width="3.5703125" style="8" customWidth="1"/>
    <col min="10439" max="10456" width="2.140625" style="8" customWidth="1"/>
    <col min="10457" max="10457" width="3.5703125" style="8" customWidth="1"/>
    <col min="10458" max="10463" width="8.5703125" style="8" customWidth="1"/>
    <col min="10464" max="10464" width="3.5703125" style="8" customWidth="1"/>
    <col min="10465" max="10465" width="1" style="8" customWidth="1"/>
    <col min="10466" max="10467" width="3.5703125" style="8" customWidth="1"/>
    <col min="10468" max="10468" width="1" style="8" customWidth="1"/>
    <col min="10469" max="10470" width="3.5703125" style="8" customWidth="1"/>
    <col min="10471" max="10471" width="1" style="8" customWidth="1"/>
    <col min="10472" max="10480" width="3.5703125" style="8" customWidth="1"/>
    <col min="10481" max="10483" width="2.140625" style="8" customWidth="1"/>
    <col min="10484" max="10484" width="3.5703125" style="8" customWidth="1"/>
    <col min="10485" max="10501" width="2.140625" style="8" customWidth="1"/>
    <col min="10502" max="10537" width="3.5703125" style="8" customWidth="1"/>
    <col min="10538" max="10552" width="9.140625" style="8"/>
    <col min="10553" max="10553" width="3.5703125" style="8" customWidth="1"/>
    <col min="10554" max="10554" width="25" style="8" customWidth="1"/>
    <col min="10555" max="10555" width="2.140625" style="8" customWidth="1"/>
    <col min="10556" max="10556" width="0.7109375" style="8" customWidth="1"/>
    <col min="10557" max="10558" width="2.140625" style="8" customWidth="1"/>
    <col min="10559" max="10559" width="0.7109375" style="8" customWidth="1"/>
    <col min="10560" max="10561" width="2.140625" style="8" customWidth="1"/>
    <col min="10562" max="10562" width="0.7109375" style="8" customWidth="1"/>
    <col min="10563" max="10564" width="2.140625" style="8" customWidth="1"/>
    <col min="10565" max="10565" width="0.7109375" style="8" customWidth="1"/>
    <col min="10566" max="10567" width="2.140625" style="8" customWidth="1"/>
    <col min="10568" max="10568" width="0.7109375" style="8" customWidth="1"/>
    <col min="10569" max="10570" width="2.140625" style="8" customWidth="1"/>
    <col min="10571" max="10571" width="0.7109375" style="8" customWidth="1"/>
    <col min="10572" max="10573" width="2.140625" style="8" customWidth="1"/>
    <col min="10574" max="10574" width="0.7109375" style="8" customWidth="1"/>
    <col min="10575" max="10576" width="2.140625" style="8" customWidth="1"/>
    <col min="10577" max="10577" width="0.7109375" style="8" customWidth="1"/>
    <col min="10578" max="10579" width="2.140625" style="8" customWidth="1"/>
    <col min="10580" max="10580" width="0.7109375" style="8" customWidth="1"/>
    <col min="10581" max="10581" width="2.140625" style="8" customWidth="1"/>
    <col min="10582" max="10582" width="0.7109375" style="8" customWidth="1"/>
    <col min="10583" max="10694" width="3.5703125" style="8" customWidth="1"/>
    <col min="10695" max="10712" width="2.140625" style="8" customWidth="1"/>
    <col min="10713" max="10713" width="3.5703125" style="8" customWidth="1"/>
    <col min="10714" max="10719" width="8.5703125" style="8" customWidth="1"/>
    <col min="10720" max="10720" width="3.5703125" style="8" customWidth="1"/>
    <col min="10721" max="10721" width="1" style="8" customWidth="1"/>
    <col min="10722" max="10723" width="3.5703125" style="8" customWidth="1"/>
    <col min="10724" max="10724" width="1" style="8" customWidth="1"/>
    <col min="10725" max="10726" width="3.5703125" style="8" customWidth="1"/>
    <col min="10727" max="10727" width="1" style="8" customWidth="1"/>
    <col min="10728" max="10736" width="3.5703125" style="8" customWidth="1"/>
    <col min="10737" max="10739" width="2.140625" style="8" customWidth="1"/>
    <col min="10740" max="10740" width="3.5703125" style="8" customWidth="1"/>
    <col min="10741" max="10757" width="2.140625" style="8" customWidth="1"/>
    <col min="10758" max="10793" width="3.5703125" style="8" customWidth="1"/>
    <col min="10794" max="10808" width="9.140625" style="8"/>
    <col min="10809" max="10809" width="3.5703125" style="8" customWidth="1"/>
    <col min="10810" max="10810" width="25" style="8" customWidth="1"/>
    <col min="10811" max="10811" width="2.140625" style="8" customWidth="1"/>
    <col min="10812" max="10812" width="0.7109375" style="8" customWidth="1"/>
    <col min="10813" max="10814" width="2.140625" style="8" customWidth="1"/>
    <col min="10815" max="10815" width="0.7109375" style="8" customWidth="1"/>
    <col min="10816" max="10817" width="2.140625" style="8" customWidth="1"/>
    <col min="10818" max="10818" width="0.7109375" style="8" customWidth="1"/>
    <col min="10819" max="10820" width="2.140625" style="8" customWidth="1"/>
    <col min="10821" max="10821" width="0.7109375" style="8" customWidth="1"/>
    <col min="10822" max="10823" width="2.140625" style="8" customWidth="1"/>
    <col min="10824" max="10824" width="0.7109375" style="8" customWidth="1"/>
    <col min="10825" max="10826" width="2.140625" style="8" customWidth="1"/>
    <col min="10827" max="10827" width="0.7109375" style="8" customWidth="1"/>
    <col min="10828" max="10829" width="2.140625" style="8" customWidth="1"/>
    <col min="10830" max="10830" width="0.7109375" style="8" customWidth="1"/>
    <col min="10831" max="10832" width="2.140625" style="8" customWidth="1"/>
    <col min="10833" max="10833" width="0.7109375" style="8" customWidth="1"/>
    <col min="10834" max="10835" width="2.140625" style="8" customWidth="1"/>
    <col min="10836" max="10836" width="0.7109375" style="8" customWidth="1"/>
    <col min="10837" max="10837" width="2.140625" style="8" customWidth="1"/>
    <col min="10838" max="10838" width="0.7109375" style="8" customWidth="1"/>
    <col min="10839" max="10950" width="3.5703125" style="8" customWidth="1"/>
    <col min="10951" max="10968" width="2.140625" style="8" customWidth="1"/>
    <col min="10969" max="10969" width="3.5703125" style="8" customWidth="1"/>
    <col min="10970" max="10975" width="8.5703125" style="8" customWidth="1"/>
    <col min="10976" max="10976" width="3.5703125" style="8" customWidth="1"/>
    <col min="10977" max="10977" width="1" style="8" customWidth="1"/>
    <col min="10978" max="10979" width="3.5703125" style="8" customWidth="1"/>
    <col min="10980" max="10980" width="1" style="8" customWidth="1"/>
    <col min="10981" max="10982" width="3.5703125" style="8" customWidth="1"/>
    <col min="10983" max="10983" width="1" style="8" customWidth="1"/>
    <col min="10984" max="10992" width="3.5703125" style="8" customWidth="1"/>
    <col min="10993" max="10995" width="2.140625" style="8" customWidth="1"/>
    <col min="10996" max="10996" width="3.5703125" style="8" customWidth="1"/>
    <col min="10997" max="11013" width="2.140625" style="8" customWidth="1"/>
    <col min="11014" max="11049" width="3.5703125" style="8" customWidth="1"/>
    <col min="11050" max="11064" width="9.140625" style="8"/>
    <col min="11065" max="11065" width="3.5703125" style="8" customWidth="1"/>
    <col min="11066" max="11066" width="25" style="8" customWidth="1"/>
    <col min="11067" max="11067" width="2.140625" style="8" customWidth="1"/>
    <col min="11068" max="11068" width="0.7109375" style="8" customWidth="1"/>
    <col min="11069" max="11070" width="2.140625" style="8" customWidth="1"/>
    <col min="11071" max="11071" width="0.7109375" style="8" customWidth="1"/>
    <col min="11072" max="11073" width="2.140625" style="8" customWidth="1"/>
    <col min="11074" max="11074" width="0.7109375" style="8" customWidth="1"/>
    <col min="11075" max="11076" width="2.140625" style="8" customWidth="1"/>
    <col min="11077" max="11077" width="0.7109375" style="8" customWidth="1"/>
    <col min="11078" max="11079" width="2.140625" style="8" customWidth="1"/>
    <col min="11080" max="11080" width="0.7109375" style="8" customWidth="1"/>
    <col min="11081" max="11082" width="2.140625" style="8" customWidth="1"/>
    <col min="11083" max="11083" width="0.7109375" style="8" customWidth="1"/>
    <col min="11084" max="11085" width="2.140625" style="8" customWidth="1"/>
    <col min="11086" max="11086" width="0.7109375" style="8" customWidth="1"/>
    <col min="11087" max="11088" width="2.140625" style="8" customWidth="1"/>
    <col min="11089" max="11089" width="0.7109375" style="8" customWidth="1"/>
    <col min="11090" max="11091" width="2.140625" style="8" customWidth="1"/>
    <col min="11092" max="11092" width="0.7109375" style="8" customWidth="1"/>
    <col min="11093" max="11093" width="2.140625" style="8" customWidth="1"/>
    <col min="11094" max="11094" width="0.7109375" style="8" customWidth="1"/>
    <col min="11095" max="11206" width="3.5703125" style="8" customWidth="1"/>
    <col min="11207" max="11224" width="2.140625" style="8" customWidth="1"/>
    <col min="11225" max="11225" width="3.5703125" style="8" customWidth="1"/>
    <col min="11226" max="11231" width="8.5703125" style="8" customWidth="1"/>
    <col min="11232" max="11232" width="3.5703125" style="8" customWidth="1"/>
    <col min="11233" max="11233" width="1" style="8" customWidth="1"/>
    <col min="11234" max="11235" width="3.5703125" style="8" customWidth="1"/>
    <col min="11236" max="11236" width="1" style="8" customWidth="1"/>
    <col min="11237" max="11238" width="3.5703125" style="8" customWidth="1"/>
    <col min="11239" max="11239" width="1" style="8" customWidth="1"/>
    <col min="11240" max="11248" width="3.5703125" style="8" customWidth="1"/>
    <col min="11249" max="11251" width="2.140625" style="8" customWidth="1"/>
    <col min="11252" max="11252" width="3.5703125" style="8" customWidth="1"/>
    <col min="11253" max="11269" width="2.140625" style="8" customWidth="1"/>
    <col min="11270" max="11305" width="3.5703125" style="8" customWidth="1"/>
    <col min="11306" max="11320" width="9.140625" style="8"/>
    <col min="11321" max="11321" width="3.5703125" style="8" customWidth="1"/>
    <col min="11322" max="11322" width="25" style="8" customWidth="1"/>
    <col min="11323" max="11323" width="2.140625" style="8" customWidth="1"/>
    <col min="11324" max="11324" width="0.7109375" style="8" customWidth="1"/>
    <col min="11325" max="11326" width="2.140625" style="8" customWidth="1"/>
    <col min="11327" max="11327" width="0.7109375" style="8" customWidth="1"/>
    <col min="11328" max="11329" width="2.140625" style="8" customWidth="1"/>
    <col min="11330" max="11330" width="0.7109375" style="8" customWidth="1"/>
    <col min="11331" max="11332" width="2.140625" style="8" customWidth="1"/>
    <col min="11333" max="11333" width="0.7109375" style="8" customWidth="1"/>
    <col min="11334" max="11335" width="2.140625" style="8" customWidth="1"/>
    <col min="11336" max="11336" width="0.7109375" style="8" customWidth="1"/>
    <col min="11337" max="11338" width="2.140625" style="8" customWidth="1"/>
    <col min="11339" max="11339" width="0.7109375" style="8" customWidth="1"/>
    <col min="11340" max="11341" width="2.140625" style="8" customWidth="1"/>
    <col min="11342" max="11342" width="0.7109375" style="8" customWidth="1"/>
    <col min="11343" max="11344" width="2.140625" style="8" customWidth="1"/>
    <col min="11345" max="11345" width="0.7109375" style="8" customWidth="1"/>
    <col min="11346" max="11347" width="2.140625" style="8" customWidth="1"/>
    <col min="11348" max="11348" width="0.7109375" style="8" customWidth="1"/>
    <col min="11349" max="11349" width="2.140625" style="8" customWidth="1"/>
    <col min="11350" max="11350" width="0.7109375" style="8" customWidth="1"/>
    <col min="11351" max="11462" width="3.5703125" style="8" customWidth="1"/>
    <col min="11463" max="11480" width="2.140625" style="8" customWidth="1"/>
    <col min="11481" max="11481" width="3.5703125" style="8" customWidth="1"/>
    <col min="11482" max="11487" width="8.5703125" style="8" customWidth="1"/>
    <col min="11488" max="11488" width="3.5703125" style="8" customWidth="1"/>
    <col min="11489" max="11489" width="1" style="8" customWidth="1"/>
    <col min="11490" max="11491" width="3.5703125" style="8" customWidth="1"/>
    <col min="11492" max="11492" width="1" style="8" customWidth="1"/>
    <col min="11493" max="11494" width="3.5703125" style="8" customWidth="1"/>
    <col min="11495" max="11495" width="1" style="8" customWidth="1"/>
    <col min="11496" max="11504" width="3.5703125" style="8" customWidth="1"/>
    <col min="11505" max="11507" width="2.140625" style="8" customWidth="1"/>
    <col min="11508" max="11508" width="3.5703125" style="8" customWidth="1"/>
    <col min="11509" max="11525" width="2.140625" style="8" customWidth="1"/>
    <col min="11526" max="11561" width="3.5703125" style="8" customWidth="1"/>
    <col min="11562" max="11576" width="9.140625" style="8"/>
    <col min="11577" max="11577" width="3.5703125" style="8" customWidth="1"/>
    <col min="11578" max="11578" width="25" style="8" customWidth="1"/>
    <col min="11579" max="11579" width="2.140625" style="8" customWidth="1"/>
    <col min="11580" max="11580" width="0.7109375" style="8" customWidth="1"/>
    <col min="11581" max="11582" width="2.140625" style="8" customWidth="1"/>
    <col min="11583" max="11583" width="0.7109375" style="8" customWidth="1"/>
    <col min="11584" max="11585" width="2.140625" style="8" customWidth="1"/>
    <col min="11586" max="11586" width="0.7109375" style="8" customWidth="1"/>
    <col min="11587" max="11588" width="2.140625" style="8" customWidth="1"/>
    <col min="11589" max="11589" width="0.7109375" style="8" customWidth="1"/>
    <col min="11590" max="11591" width="2.140625" style="8" customWidth="1"/>
    <col min="11592" max="11592" width="0.7109375" style="8" customWidth="1"/>
    <col min="11593" max="11594" width="2.140625" style="8" customWidth="1"/>
    <col min="11595" max="11595" width="0.7109375" style="8" customWidth="1"/>
    <col min="11596" max="11597" width="2.140625" style="8" customWidth="1"/>
    <col min="11598" max="11598" width="0.7109375" style="8" customWidth="1"/>
    <col min="11599" max="11600" width="2.140625" style="8" customWidth="1"/>
    <col min="11601" max="11601" width="0.7109375" style="8" customWidth="1"/>
    <col min="11602" max="11603" width="2.140625" style="8" customWidth="1"/>
    <col min="11604" max="11604" width="0.7109375" style="8" customWidth="1"/>
    <col min="11605" max="11605" width="2.140625" style="8" customWidth="1"/>
    <col min="11606" max="11606" width="0.7109375" style="8" customWidth="1"/>
    <col min="11607" max="11718" width="3.5703125" style="8" customWidth="1"/>
    <col min="11719" max="11736" width="2.140625" style="8" customWidth="1"/>
    <col min="11737" max="11737" width="3.5703125" style="8" customWidth="1"/>
    <col min="11738" max="11743" width="8.5703125" style="8" customWidth="1"/>
    <col min="11744" max="11744" width="3.5703125" style="8" customWidth="1"/>
    <col min="11745" max="11745" width="1" style="8" customWidth="1"/>
    <col min="11746" max="11747" width="3.5703125" style="8" customWidth="1"/>
    <col min="11748" max="11748" width="1" style="8" customWidth="1"/>
    <col min="11749" max="11750" width="3.5703125" style="8" customWidth="1"/>
    <col min="11751" max="11751" width="1" style="8" customWidth="1"/>
    <col min="11752" max="11760" width="3.5703125" style="8" customWidth="1"/>
    <col min="11761" max="11763" width="2.140625" style="8" customWidth="1"/>
    <col min="11764" max="11764" width="3.5703125" style="8" customWidth="1"/>
    <col min="11765" max="11781" width="2.140625" style="8" customWidth="1"/>
    <col min="11782" max="11817" width="3.5703125" style="8" customWidth="1"/>
    <col min="11818" max="11832" width="9.140625" style="8"/>
    <col min="11833" max="11833" width="3.5703125" style="8" customWidth="1"/>
    <col min="11834" max="11834" width="25" style="8" customWidth="1"/>
    <col min="11835" max="11835" width="2.140625" style="8" customWidth="1"/>
    <col min="11836" max="11836" width="0.7109375" style="8" customWidth="1"/>
    <col min="11837" max="11838" width="2.140625" style="8" customWidth="1"/>
    <col min="11839" max="11839" width="0.7109375" style="8" customWidth="1"/>
    <col min="11840" max="11841" width="2.140625" style="8" customWidth="1"/>
    <col min="11842" max="11842" width="0.7109375" style="8" customWidth="1"/>
    <col min="11843" max="11844" width="2.140625" style="8" customWidth="1"/>
    <col min="11845" max="11845" width="0.7109375" style="8" customWidth="1"/>
    <col min="11846" max="11847" width="2.140625" style="8" customWidth="1"/>
    <col min="11848" max="11848" width="0.7109375" style="8" customWidth="1"/>
    <col min="11849" max="11850" width="2.140625" style="8" customWidth="1"/>
    <col min="11851" max="11851" width="0.7109375" style="8" customWidth="1"/>
    <col min="11852" max="11853" width="2.140625" style="8" customWidth="1"/>
    <col min="11854" max="11854" width="0.7109375" style="8" customWidth="1"/>
    <col min="11855" max="11856" width="2.140625" style="8" customWidth="1"/>
    <col min="11857" max="11857" width="0.7109375" style="8" customWidth="1"/>
    <col min="11858" max="11859" width="2.140625" style="8" customWidth="1"/>
    <col min="11860" max="11860" width="0.7109375" style="8" customWidth="1"/>
    <col min="11861" max="11861" width="2.140625" style="8" customWidth="1"/>
    <col min="11862" max="11862" width="0.7109375" style="8" customWidth="1"/>
    <col min="11863" max="11974" width="3.5703125" style="8" customWidth="1"/>
    <col min="11975" max="11992" width="2.140625" style="8" customWidth="1"/>
    <col min="11993" max="11993" width="3.5703125" style="8" customWidth="1"/>
    <col min="11994" max="11999" width="8.5703125" style="8" customWidth="1"/>
    <col min="12000" max="12000" width="3.5703125" style="8" customWidth="1"/>
    <col min="12001" max="12001" width="1" style="8" customWidth="1"/>
    <col min="12002" max="12003" width="3.5703125" style="8" customWidth="1"/>
    <col min="12004" max="12004" width="1" style="8" customWidth="1"/>
    <col min="12005" max="12006" width="3.5703125" style="8" customWidth="1"/>
    <col min="12007" max="12007" width="1" style="8" customWidth="1"/>
    <col min="12008" max="12016" width="3.5703125" style="8" customWidth="1"/>
    <col min="12017" max="12019" width="2.140625" style="8" customWidth="1"/>
    <col min="12020" max="12020" width="3.5703125" style="8" customWidth="1"/>
    <col min="12021" max="12037" width="2.140625" style="8" customWidth="1"/>
    <col min="12038" max="12073" width="3.5703125" style="8" customWidth="1"/>
    <col min="12074" max="12088" width="9.140625" style="8"/>
    <col min="12089" max="12089" width="3.5703125" style="8" customWidth="1"/>
    <col min="12090" max="12090" width="25" style="8" customWidth="1"/>
    <col min="12091" max="12091" width="2.140625" style="8" customWidth="1"/>
    <col min="12092" max="12092" width="0.7109375" style="8" customWidth="1"/>
    <col min="12093" max="12094" width="2.140625" style="8" customWidth="1"/>
    <col min="12095" max="12095" width="0.7109375" style="8" customWidth="1"/>
    <col min="12096" max="12097" width="2.140625" style="8" customWidth="1"/>
    <col min="12098" max="12098" width="0.7109375" style="8" customWidth="1"/>
    <col min="12099" max="12100" width="2.140625" style="8" customWidth="1"/>
    <col min="12101" max="12101" width="0.7109375" style="8" customWidth="1"/>
    <col min="12102" max="12103" width="2.140625" style="8" customWidth="1"/>
    <col min="12104" max="12104" width="0.7109375" style="8" customWidth="1"/>
    <col min="12105" max="12106" width="2.140625" style="8" customWidth="1"/>
    <col min="12107" max="12107" width="0.7109375" style="8" customWidth="1"/>
    <col min="12108" max="12109" width="2.140625" style="8" customWidth="1"/>
    <col min="12110" max="12110" width="0.7109375" style="8" customWidth="1"/>
    <col min="12111" max="12112" width="2.140625" style="8" customWidth="1"/>
    <col min="12113" max="12113" width="0.7109375" style="8" customWidth="1"/>
    <col min="12114" max="12115" width="2.140625" style="8" customWidth="1"/>
    <col min="12116" max="12116" width="0.7109375" style="8" customWidth="1"/>
    <col min="12117" max="12117" width="2.140625" style="8" customWidth="1"/>
    <col min="12118" max="12118" width="0.7109375" style="8" customWidth="1"/>
    <col min="12119" max="12230" width="3.5703125" style="8" customWidth="1"/>
    <col min="12231" max="12248" width="2.140625" style="8" customWidth="1"/>
    <col min="12249" max="12249" width="3.5703125" style="8" customWidth="1"/>
    <col min="12250" max="12255" width="8.5703125" style="8" customWidth="1"/>
    <col min="12256" max="12256" width="3.5703125" style="8" customWidth="1"/>
    <col min="12257" max="12257" width="1" style="8" customWidth="1"/>
    <col min="12258" max="12259" width="3.5703125" style="8" customWidth="1"/>
    <col min="12260" max="12260" width="1" style="8" customWidth="1"/>
    <col min="12261" max="12262" width="3.5703125" style="8" customWidth="1"/>
    <col min="12263" max="12263" width="1" style="8" customWidth="1"/>
    <col min="12264" max="12272" width="3.5703125" style="8" customWidth="1"/>
    <col min="12273" max="12275" width="2.140625" style="8" customWidth="1"/>
    <col min="12276" max="12276" width="3.5703125" style="8" customWidth="1"/>
    <col min="12277" max="12293" width="2.140625" style="8" customWidth="1"/>
    <col min="12294" max="12329" width="3.5703125" style="8" customWidth="1"/>
    <col min="12330" max="12344" width="9.140625" style="8"/>
    <col min="12345" max="12345" width="3.5703125" style="8" customWidth="1"/>
    <col min="12346" max="12346" width="25" style="8" customWidth="1"/>
    <col min="12347" max="12347" width="2.140625" style="8" customWidth="1"/>
    <col min="12348" max="12348" width="0.7109375" style="8" customWidth="1"/>
    <col min="12349" max="12350" width="2.140625" style="8" customWidth="1"/>
    <col min="12351" max="12351" width="0.7109375" style="8" customWidth="1"/>
    <col min="12352" max="12353" width="2.140625" style="8" customWidth="1"/>
    <col min="12354" max="12354" width="0.7109375" style="8" customWidth="1"/>
    <col min="12355" max="12356" width="2.140625" style="8" customWidth="1"/>
    <col min="12357" max="12357" width="0.7109375" style="8" customWidth="1"/>
    <col min="12358" max="12359" width="2.140625" style="8" customWidth="1"/>
    <col min="12360" max="12360" width="0.7109375" style="8" customWidth="1"/>
    <col min="12361" max="12362" width="2.140625" style="8" customWidth="1"/>
    <col min="12363" max="12363" width="0.7109375" style="8" customWidth="1"/>
    <col min="12364" max="12365" width="2.140625" style="8" customWidth="1"/>
    <col min="12366" max="12366" width="0.7109375" style="8" customWidth="1"/>
    <col min="12367" max="12368" width="2.140625" style="8" customWidth="1"/>
    <col min="12369" max="12369" width="0.7109375" style="8" customWidth="1"/>
    <col min="12370" max="12371" width="2.140625" style="8" customWidth="1"/>
    <col min="12372" max="12372" width="0.7109375" style="8" customWidth="1"/>
    <col min="12373" max="12373" width="2.140625" style="8" customWidth="1"/>
    <col min="12374" max="12374" width="0.7109375" style="8" customWidth="1"/>
    <col min="12375" max="12486" width="3.5703125" style="8" customWidth="1"/>
    <col min="12487" max="12504" width="2.140625" style="8" customWidth="1"/>
    <col min="12505" max="12505" width="3.5703125" style="8" customWidth="1"/>
    <col min="12506" max="12511" width="8.5703125" style="8" customWidth="1"/>
    <col min="12512" max="12512" width="3.5703125" style="8" customWidth="1"/>
    <col min="12513" max="12513" width="1" style="8" customWidth="1"/>
    <col min="12514" max="12515" width="3.5703125" style="8" customWidth="1"/>
    <col min="12516" max="12516" width="1" style="8" customWidth="1"/>
    <col min="12517" max="12518" width="3.5703125" style="8" customWidth="1"/>
    <col min="12519" max="12519" width="1" style="8" customWidth="1"/>
    <col min="12520" max="12528" width="3.5703125" style="8" customWidth="1"/>
    <col min="12529" max="12531" width="2.140625" style="8" customWidth="1"/>
    <col min="12532" max="12532" width="3.5703125" style="8" customWidth="1"/>
    <col min="12533" max="12549" width="2.140625" style="8" customWidth="1"/>
    <col min="12550" max="12585" width="3.5703125" style="8" customWidth="1"/>
    <col min="12586" max="12600" width="9.140625" style="8"/>
    <col min="12601" max="12601" width="3.5703125" style="8" customWidth="1"/>
    <col min="12602" max="12602" width="25" style="8" customWidth="1"/>
    <col min="12603" max="12603" width="2.140625" style="8" customWidth="1"/>
    <col min="12604" max="12604" width="0.7109375" style="8" customWidth="1"/>
    <col min="12605" max="12606" width="2.140625" style="8" customWidth="1"/>
    <col min="12607" max="12607" width="0.7109375" style="8" customWidth="1"/>
    <col min="12608" max="12609" width="2.140625" style="8" customWidth="1"/>
    <col min="12610" max="12610" width="0.7109375" style="8" customWidth="1"/>
    <col min="12611" max="12612" width="2.140625" style="8" customWidth="1"/>
    <col min="12613" max="12613" width="0.7109375" style="8" customWidth="1"/>
    <col min="12614" max="12615" width="2.140625" style="8" customWidth="1"/>
    <col min="12616" max="12616" width="0.7109375" style="8" customWidth="1"/>
    <col min="12617" max="12618" width="2.140625" style="8" customWidth="1"/>
    <col min="12619" max="12619" width="0.7109375" style="8" customWidth="1"/>
    <col min="12620" max="12621" width="2.140625" style="8" customWidth="1"/>
    <col min="12622" max="12622" width="0.7109375" style="8" customWidth="1"/>
    <col min="12623" max="12624" width="2.140625" style="8" customWidth="1"/>
    <col min="12625" max="12625" width="0.7109375" style="8" customWidth="1"/>
    <col min="12626" max="12627" width="2.140625" style="8" customWidth="1"/>
    <col min="12628" max="12628" width="0.7109375" style="8" customWidth="1"/>
    <col min="12629" max="12629" width="2.140625" style="8" customWidth="1"/>
    <col min="12630" max="12630" width="0.7109375" style="8" customWidth="1"/>
    <col min="12631" max="12742" width="3.5703125" style="8" customWidth="1"/>
    <col min="12743" max="12760" width="2.140625" style="8" customWidth="1"/>
    <col min="12761" max="12761" width="3.5703125" style="8" customWidth="1"/>
    <col min="12762" max="12767" width="8.5703125" style="8" customWidth="1"/>
    <col min="12768" max="12768" width="3.5703125" style="8" customWidth="1"/>
    <col min="12769" max="12769" width="1" style="8" customWidth="1"/>
    <col min="12770" max="12771" width="3.5703125" style="8" customWidth="1"/>
    <col min="12772" max="12772" width="1" style="8" customWidth="1"/>
    <col min="12773" max="12774" width="3.5703125" style="8" customWidth="1"/>
    <col min="12775" max="12775" width="1" style="8" customWidth="1"/>
    <col min="12776" max="12784" width="3.5703125" style="8" customWidth="1"/>
    <col min="12785" max="12787" width="2.140625" style="8" customWidth="1"/>
    <col min="12788" max="12788" width="3.5703125" style="8" customWidth="1"/>
    <col min="12789" max="12805" width="2.140625" style="8" customWidth="1"/>
    <col min="12806" max="12841" width="3.5703125" style="8" customWidth="1"/>
    <col min="12842" max="12856" width="9.140625" style="8"/>
    <col min="12857" max="12857" width="3.5703125" style="8" customWidth="1"/>
    <col min="12858" max="12858" width="25" style="8" customWidth="1"/>
    <col min="12859" max="12859" width="2.140625" style="8" customWidth="1"/>
    <col min="12860" max="12860" width="0.7109375" style="8" customWidth="1"/>
    <col min="12861" max="12862" width="2.140625" style="8" customWidth="1"/>
    <col min="12863" max="12863" width="0.7109375" style="8" customWidth="1"/>
    <col min="12864" max="12865" width="2.140625" style="8" customWidth="1"/>
    <col min="12866" max="12866" width="0.7109375" style="8" customWidth="1"/>
    <col min="12867" max="12868" width="2.140625" style="8" customWidth="1"/>
    <col min="12869" max="12869" width="0.7109375" style="8" customWidth="1"/>
    <col min="12870" max="12871" width="2.140625" style="8" customWidth="1"/>
    <col min="12872" max="12872" width="0.7109375" style="8" customWidth="1"/>
    <col min="12873" max="12874" width="2.140625" style="8" customWidth="1"/>
    <col min="12875" max="12875" width="0.7109375" style="8" customWidth="1"/>
    <col min="12876" max="12877" width="2.140625" style="8" customWidth="1"/>
    <col min="12878" max="12878" width="0.7109375" style="8" customWidth="1"/>
    <col min="12879" max="12880" width="2.140625" style="8" customWidth="1"/>
    <col min="12881" max="12881" width="0.7109375" style="8" customWidth="1"/>
    <col min="12882" max="12883" width="2.140625" style="8" customWidth="1"/>
    <col min="12884" max="12884" width="0.7109375" style="8" customWidth="1"/>
    <col min="12885" max="12885" width="2.140625" style="8" customWidth="1"/>
    <col min="12886" max="12886" width="0.7109375" style="8" customWidth="1"/>
    <col min="12887" max="12998" width="3.5703125" style="8" customWidth="1"/>
    <col min="12999" max="13016" width="2.140625" style="8" customWidth="1"/>
    <col min="13017" max="13017" width="3.5703125" style="8" customWidth="1"/>
    <col min="13018" max="13023" width="8.5703125" style="8" customWidth="1"/>
    <col min="13024" max="13024" width="3.5703125" style="8" customWidth="1"/>
    <col min="13025" max="13025" width="1" style="8" customWidth="1"/>
    <col min="13026" max="13027" width="3.5703125" style="8" customWidth="1"/>
    <col min="13028" max="13028" width="1" style="8" customWidth="1"/>
    <col min="13029" max="13030" width="3.5703125" style="8" customWidth="1"/>
    <col min="13031" max="13031" width="1" style="8" customWidth="1"/>
    <col min="13032" max="13040" width="3.5703125" style="8" customWidth="1"/>
    <col min="13041" max="13043" width="2.140625" style="8" customWidth="1"/>
    <col min="13044" max="13044" width="3.5703125" style="8" customWidth="1"/>
    <col min="13045" max="13061" width="2.140625" style="8" customWidth="1"/>
    <col min="13062" max="13097" width="3.5703125" style="8" customWidth="1"/>
    <col min="13098" max="13112" width="9.140625" style="8"/>
    <col min="13113" max="13113" width="3.5703125" style="8" customWidth="1"/>
    <col min="13114" max="13114" width="25" style="8" customWidth="1"/>
    <col min="13115" max="13115" width="2.140625" style="8" customWidth="1"/>
    <col min="13116" max="13116" width="0.7109375" style="8" customWidth="1"/>
    <col min="13117" max="13118" width="2.140625" style="8" customWidth="1"/>
    <col min="13119" max="13119" width="0.7109375" style="8" customWidth="1"/>
    <col min="13120" max="13121" width="2.140625" style="8" customWidth="1"/>
    <col min="13122" max="13122" width="0.7109375" style="8" customWidth="1"/>
    <col min="13123" max="13124" width="2.140625" style="8" customWidth="1"/>
    <col min="13125" max="13125" width="0.7109375" style="8" customWidth="1"/>
    <col min="13126" max="13127" width="2.140625" style="8" customWidth="1"/>
    <col min="13128" max="13128" width="0.7109375" style="8" customWidth="1"/>
    <col min="13129" max="13130" width="2.140625" style="8" customWidth="1"/>
    <col min="13131" max="13131" width="0.7109375" style="8" customWidth="1"/>
    <col min="13132" max="13133" width="2.140625" style="8" customWidth="1"/>
    <col min="13134" max="13134" width="0.7109375" style="8" customWidth="1"/>
    <col min="13135" max="13136" width="2.140625" style="8" customWidth="1"/>
    <col min="13137" max="13137" width="0.7109375" style="8" customWidth="1"/>
    <col min="13138" max="13139" width="2.140625" style="8" customWidth="1"/>
    <col min="13140" max="13140" width="0.7109375" style="8" customWidth="1"/>
    <col min="13141" max="13141" width="2.140625" style="8" customWidth="1"/>
    <col min="13142" max="13142" width="0.7109375" style="8" customWidth="1"/>
    <col min="13143" max="13254" width="3.5703125" style="8" customWidth="1"/>
    <col min="13255" max="13272" width="2.140625" style="8" customWidth="1"/>
    <col min="13273" max="13273" width="3.5703125" style="8" customWidth="1"/>
    <col min="13274" max="13279" width="8.5703125" style="8" customWidth="1"/>
    <col min="13280" max="13280" width="3.5703125" style="8" customWidth="1"/>
    <col min="13281" max="13281" width="1" style="8" customWidth="1"/>
    <col min="13282" max="13283" width="3.5703125" style="8" customWidth="1"/>
    <col min="13284" max="13284" width="1" style="8" customWidth="1"/>
    <col min="13285" max="13286" width="3.5703125" style="8" customWidth="1"/>
    <col min="13287" max="13287" width="1" style="8" customWidth="1"/>
    <col min="13288" max="13296" width="3.5703125" style="8" customWidth="1"/>
    <col min="13297" max="13299" width="2.140625" style="8" customWidth="1"/>
    <col min="13300" max="13300" width="3.5703125" style="8" customWidth="1"/>
    <col min="13301" max="13317" width="2.140625" style="8" customWidth="1"/>
    <col min="13318" max="13353" width="3.5703125" style="8" customWidth="1"/>
    <col min="13354" max="13368" width="9.140625" style="8"/>
    <col min="13369" max="13369" width="3.5703125" style="8" customWidth="1"/>
    <col min="13370" max="13370" width="25" style="8" customWidth="1"/>
    <col min="13371" max="13371" width="2.140625" style="8" customWidth="1"/>
    <col min="13372" max="13372" width="0.7109375" style="8" customWidth="1"/>
    <col min="13373" max="13374" width="2.140625" style="8" customWidth="1"/>
    <col min="13375" max="13375" width="0.7109375" style="8" customWidth="1"/>
    <col min="13376" max="13377" width="2.140625" style="8" customWidth="1"/>
    <col min="13378" max="13378" width="0.7109375" style="8" customWidth="1"/>
    <col min="13379" max="13380" width="2.140625" style="8" customWidth="1"/>
    <col min="13381" max="13381" width="0.7109375" style="8" customWidth="1"/>
    <col min="13382" max="13383" width="2.140625" style="8" customWidth="1"/>
    <col min="13384" max="13384" width="0.7109375" style="8" customWidth="1"/>
    <col min="13385" max="13386" width="2.140625" style="8" customWidth="1"/>
    <col min="13387" max="13387" width="0.7109375" style="8" customWidth="1"/>
    <col min="13388" max="13389" width="2.140625" style="8" customWidth="1"/>
    <col min="13390" max="13390" width="0.7109375" style="8" customWidth="1"/>
    <col min="13391" max="13392" width="2.140625" style="8" customWidth="1"/>
    <col min="13393" max="13393" width="0.7109375" style="8" customWidth="1"/>
    <col min="13394" max="13395" width="2.140625" style="8" customWidth="1"/>
    <col min="13396" max="13396" width="0.7109375" style="8" customWidth="1"/>
    <col min="13397" max="13397" width="2.140625" style="8" customWidth="1"/>
    <col min="13398" max="13398" width="0.7109375" style="8" customWidth="1"/>
    <col min="13399" max="13510" width="3.5703125" style="8" customWidth="1"/>
    <col min="13511" max="13528" width="2.140625" style="8" customWidth="1"/>
    <col min="13529" max="13529" width="3.5703125" style="8" customWidth="1"/>
    <col min="13530" max="13535" width="8.5703125" style="8" customWidth="1"/>
    <col min="13536" max="13536" width="3.5703125" style="8" customWidth="1"/>
    <col min="13537" max="13537" width="1" style="8" customWidth="1"/>
    <col min="13538" max="13539" width="3.5703125" style="8" customWidth="1"/>
    <col min="13540" max="13540" width="1" style="8" customWidth="1"/>
    <col min="13541" max="13542" width="3.5703125" style="8" customWidth="1"/>
    <col min="13543" max="13543" width="1" style="8" customWidth="1"/>
    <col min="13544" max="13552" width="3.5703125" style="8" customWidth="1"/>
    <col min="13553" max="13555" width="2.140625" style="8" customWidth="1"/>
    <col min="13556" max="13556" width="3.5703125" style="8" customWidth="1"/>
    <col min="13557" max="13573" width="2.140625" style="8" customWidth="1"/>
    <col min="13574" max="13609" width="3.5703125" style="8" customWidth="1"/>
    <col min="13610" max="13624" width="9.140625" style="8"/>
    <col min="13625" max="13625" width="3.5703125" style="8" customWidth="1"/>
    <col min="13626" max="13626" width="25" style="8" customWidth="1"/>
    <col min="13627" max="13627" width="2.140625" style="8" customWidth="1"/>
    <col min="13628" max="13628" width="0.7109375" style="8" customWidth="1"/>
    <col min="13629" max="13630" width="2.140625" style="8" customWidth="1"/>
    <col min="13631" max="13631" width="0.7109375" style="8" customWidth="1"/>
    <col min="13632" max="13633" width="2.140625" style="8" customWidth="1"/>
    <col min="13634" max="13634" width="0.7109375" style="8" customWidth="1"/>
    <col min="13635" max="13636" width="2.140625" style="8" customWidth="1"/>
    <col min="13637" max="13637" width="0.7109375" style="8" customWidth="1"/>
    <col min="13638" max="13639" width="2.140625" style="8" customWidth="1"/>
    <col min="13640" max="13640" width="0.7109375" style="8" customWidth="1"/>
    <col min="13641" max="13642" width="2.140625" style="8" customWidth="1"/>
    <col min="13643" max="13643" width="0.7109375" style="8" customWidth="1"/>
    <col min="13644" max="13645" width="2.140625" style="8" customWidth="1"/>
    <col min="13646" max="13646" width="0.7109375" style="8" customWidth="1"/>
    <col min="13647" max="13648" width="2.140625" style="8" customWidth="1"/>
    <col min="13649" max="13649" width="0.7109375" style="8" customWidth="1"/>
    <col min="13650" max="13651" width="2.140625" style="8" customWidth="1"/>
    <col min="13652" max="13652" width="0.7109375" style="8" customWidth="1"/>
    <col min="13653" max="13653" width="2.140625" style="8" customWidth="1"/>
    <col min="13654" max="13654" width="0.7109375" style="8" customWidth="1"/>
    <col min="13655" max="13766" width="3.5703125" style="8" customWidth="1"/>
    <col min="13767" max="13784" width="2.140625" style="8" customWidth="1"/>
    <col min="13785" max="13785" width="3.5703125" style="8" customWidth="1"/>
    <col min="13786" max="13791" width="8.5703125" style="8" customWidth="1"/>
    <col min="13792" max="13792" width="3.5703125" style="8" customWidth="1"/>
    <col min="13793" max="13793" width="1" style="8" customWidth="1"/>
    <col min="13794" max="13795" width="3.5703125" style="8" customWidth="1"/>
    <col min="13796" max="13796" width="1" style="8" customWidth="1"/>
    <col min="13797" max="13798" width="3.5703125" style="8" customWidth="1"/>
    <col min="13799" max="13799" width="1" style="8" customWidth="1"/>
    <col min="13800" max="13808" width="3.5703125" style="8" customWidth="1"/>
    <col min="13809" max="13811" width="2.140625" style="8" customWidth="1"/>
    <col min="13812" max="13812" width="3.5703125" style="8" customWidth="1"/>
    <col min="13813" max="13829" width="2.140625" style="8" customWidth="1"/>
    <col min="13830" max="13865" width="3.5703125" style="8" customWidth="1"/>
    <col min="13866" max="13880" width="9.140625" style="8"/>
    <col min="13881" max="13881" width="3.5703125" style="8" customWidth="1"/>
    <col min="13882" max="13882" width="25" style="8" customWidth="1"/>
    <col min="13883" max="13883" width="2.140625" style="8" customWidth="1"/>
    <col min="13884" max="13884" width="0.7109375" style="8" customWidth="1"/>
    <col min="13885" max="13886" width="2.140625" style="8" customWidth="1"/>
    <col min="13887" max="13887" width="0.7109375" style="8" customWidth="1"/>
    <col min="13888" max="13889" width="2.140625" style="8" customWidth="1"/>
    <col min="13890" max="13890" width="0.7109375" style="8" customWidth="1"/>
    <col min="13891" max="13892" width="2.140625" style="8" customWidth="1"/>
    <col min="13893" max="13893" width="0.7109375" style="8" customWidth="1"/>
    <col min="13894" max="13895" width="2.140625" style="8" customWidth="1"/>
    <col min="13896" max="13896" width="0.7109375" style="8" customWidth="1"/>
    <col min="13897" max="13898" width="2.140625" style="8" customWidth="1"/>
    <col min="13899" max="13899" width="0.7109375" style="8" customWidth="1"/>
    <col min="13900" max="13901" width="2.140625" style="8" customWidth="1"/>
    <col min="13902" max="13902" width="0.7109375" style="8" customWidth="1"/>
    <col min="13903" max="13904" width="2.140625" style="8" customWidth="1"/>
    <col min="13905" max="13905" width="0.7109375" style="8" customWidth="1"/>
    <col min="13906" max="13907" width="2.140625" style="8" customWidth="1"/>
    <col min="13908" max="13908" width="0.7109375" style="8" customWidth="1"/>
    <col min="13909" max="13909" width="2.140625" style="8" customWidth="1"/>
    <col min="13910" max="13910" width="0.7109375" style="8" customWidth="1"/>
    <col min="13911" max="14022" width="3.5703125" style="8" customWidth="1"/>
    <col min="14023" max="14040" width="2.140625" style="8" customWidth="1"/>
    <col min="14041" max="14041" width="3.5703125" style="8" customWidth="1"/>
    <col min="14042" max="14047" width="8.5703125" style="8" customWidth="1"/>
    <col min="14048" max="14048" width="3.5703125" style="8" customWidth="1"/>
    <col min="14049" max="14049" width="1" style="8" customWidth="1"/>
    <col min="14050" max="14051" width="3.5703125" style="8" customWidth="1"/>
    <col min="14052" max="14052" width="1" style="8" customWidth="1"/>
    <col min="14053" max="14054" width="3.5703125" style="8" customWidth="1"/>
    <col min="14055" max="14055" width="1" style="8" customWidth="1"/>
    <col min="14056" max="14064" width="3.5703125" style="8" customWidth="1"/>
    <col min="14065" max="14067" width="2.140625" style="8" customWidth="1"/>
    <col min="14068" max="14068" width="3.5703125" style="8" customWidth="1"/>
    <col min="14069" max="14085" width="2.140625" style="8" customWidth="1"/>
    <col min="14086" max="14121" width="3.5703125" style="8" customWidth="1"/>
    <col min="14122" max="14136" width="9.140625" style="8"/>
    <col min="14137" max="14137" width="3.5703125" style="8" customWidth="1"/>
    <col min="14138" max="14138" width="25" style="8" customWidth="1"/>
    <col min="14139" max="14139" width="2.140625" style="8" customWidth="1"/>
    <col min="14140" max="14140" width="0.7109375" style="8" customWidth="1"/>
    <col min="14141" max="14142" width="2.140625" style="8" customWidth="1"/>
    <col min="14143" max="14143" width="0.7109375" style="8" customWidth="1"/>
    <col min="14144" max="14145" width="2.140625" style="8" customWidth="1"/>
    <col min="14146" max="14146" width="0.7109375" style="8" customWidth="1"/>
    <col min="14147" max="14148" width="2.140625" style="8" customWidth="1"/>
    <col min="14149" max="14149" width="0.7109375" style="8" customWidth="1"/>
    <col min="14150" max="14151" width="2.140625" style="8" customWidth="1"/>
    <col min="14152" max="14152" width="0.7109375" style="8" customWidth="1"/>
    <col min="14153" max="14154" width="2.140625" style="8" customWidth="1"/>
    <col min="14155" max="14155" width="0.7109375" style="8" customWidth="1"/>
    <col min="14156" max="14157" width="2.140625" style="8" customWidth="1"/>
    <col min="14158" max="14158" width="0.7109375" style="8" customWidth="1"/>
    <col min="14159" max="14160" width="2.140625" style="8" customWidth="1"/>
    <col min="14161" max="14161" width="0.7109375" style="8" customWidth="1"/>
    <col min="14162" max="14163" width="2.140625" style="8" customWidth="1"/>
    <col min="14164" max="14164" width="0.7109375" style="8" customWidth="1"/>
    <col min="14165" max="14165" width="2.140625" style="8" customWidth="1"/>
    <col min="14166" max="14166" width="0.7109375" style="8" customWidth="1"/>
    <col min="14167" max="14278" width="3.5703125" style="8" customWidth="1"/>
    <col min="14279" max="14296" width="2.140625" style="8" customWidth="1"/>
    <col min="14297" max="14297" width="3.5703125" style="8" customWidth="1"/>
    <col min="14298" max="14303" width="8.5703125" style="8" customWidth="1"/>
    <col min="14304" max="14304" width="3.5703125" style="8" customWidth="1"/>
    <col min="14305" max="14305" width="1" style="8" customWidth="1"/>
    <col min="14306" max="14307" width="3.5703125" style="8" customWidth="1"/>
    <col min="14308" max="14308" width="1" style="8" customWidth="1"/>
    <col min="14309" max="14310" width="3.5703125" style="8" customWidth="1"/>
    <col min="14311" max="14311" width="1" style="8" customWidth="1"/>
    <col min="14312" max="14320" width="3.5703125" style="8" customWidth="1"/>
    <col min="14321" max="14323" width="2.140625" style="8" customWidth="1"/>
    <col min="14324" max="14324" width="3.5703125" style="8" customWidth="1"/>
    <col min="14325" max="14341" width="2.140625" style="8" customWidth="1"/>
    <col min="14342" max="14377" width="3.5703125" style="8" customWidth="1"/>
    <col min="14378" max="14392" width="9.140625" style="8"/>
    <col min="14393" max="14393" width="3.5703125" style="8" customWidth="1"/>
    <col min="14394" max="14394" width="25" style="8" customWidth="1"/>
    <col min="14395" max="14395" width="2.140625" style="8" customWidth="1"/>
    <col min="14396" max="14396" width="0.7109375" style="8" customWidth="1"/>
    <col min="14397" max="14398" width="2.140625" style="8" customWidth="1"/>
    <col min="14399" max="14399" width="0.7109375" style="8" customWidth="1"/>
    <col min="14400" max="14401" width="2.140625" style="8" customWidth="1"/>
    <col min="14402" max="14402" width="0.7109375" style="8" customWidth="1"/>
    <col min="14403" max="14404" width="2.140625" style="8" customWidth="1"/>
    <col min="14405" max="14405" width="0.7109375" style="8" customWidth="1"/>
    <col min="14406" max="14407" width="2.140625" style="8" customWidth="1"/>
    <col min="14408" max="14408" width="0.7109375" style="8" customWidth="1"/>
    <col min="14409" max="14410" width="2.140625" style="8" customWidth="1"/>
    <col min="14411" max="14411" width="0.7109375" style="8" customWidth="1"/>
    <col min="14412" max="14413" width="2.140625" style="8" customWidth="1"/>
    <col min="14414" max="14414" width="0.7109375" style="8" customWidth="1"/>
    <col min="14415" max="14416" width="2.140625" style="8" customWidth="1"/>
    <col min="14417" max="14417" width="0.7109375" style="8" customWidth="1"/>
    <col min="14418" max="14419" width="2.140625" style="8" customWidth="1"/>
    <col min="14420" max="14420" width="0.7109375" style="8" customWidth="1"/>
    <col min="14421" max="14421" width="2.140625" style="8" customWidth="1"/>
    <col min="14422" max="14422" width="0.7109375" style="8" customWidth="1"/>
    <col min="14423" max="14534" width="3.5703125" style="8" customWidth="1"/>
    <col min="14535" max="14552" width="2.140625" style="8" customWidth="1"/>
    <col min="14553" max="14553" width="3.5703125" style="8" customWidth="1"/>
    <col min="14554" max="14559" width="8.5703125" style="8" customWidth="1"/>
    <col min="14560" max="14560" width="3.5703125" style="8" customWidth="1"/>
    <col min="14561" max="14561" width="1" style="8" customWidth="1"/>
    <col min="14562" max="14563" width="3.5703125" style="8" customWidth="1"/>
    <col min="14564" max="14564" width="1" style="8" customWidth="1"/>
    <col min="14565" max="14566" width="3.5703125" style="8" customWidth="1"/>
    <col min="14567" max="14567" width="1" style="8" customWidth="1"/>
    <col min="14568" max="14576" width="3.5703125" style="8" customWidth="1"/>
    <col min="14577" max="14579" width="2.140625" style="8" customWidth="1"/>
    <col min="14580" max="14580" width="3.5703125" style="8" customWidth="1"/>
    <col min="14581" max="14597" width="2.140625" style="8" customWidth="1"/>
    <col min="14598" max="14633" width="3.5703125" style="8" customWidth="1"/>
    <col min="14634" max="14648" width="9.140625" style="8"/>
    <col min="14649" max="14649" width="3.5703125" style="8" customWidth="1"/>
    <col min="14650" max="14650" width="25" style="8" customWidth="1"/>
    <col min="14651" max="14651" width="2.140625" style="8" customWidth="1"/>
    <col min="14652" max="14652" width="0.7109375" style="8" customWidth="1"/>
    <col min="14653" max="14654" width="2.140625" style="8" customWidth="1"/>
    <col min="14655" max="14655" width="0.7109375" style="8" customWidth="1"/>
    <col min="14656" max="14657" width="2.140625" style="8" customWidth="1"/>
    <col min="14658" max="14658" width="0.7109375" style="8" customWidth="1"/>
    <col min="14659" max="14660" width="2.140625" style="8" customWidth="1"/>
    <col min="14661" max="14661" width="0.7109375" style="8" customWidth="1"/>
    <col min="14662" max="14663" width="2.140625" style="8" customWidth="1"/>
    <col min="14664" max="14664" width="0.7109375" style="8" customWidth="1"/>
    <col min="14665" max="14666" width="2.140625" style="8" customWidth="1"/>
    <col min="14667" max="14667" width="0.7109375" style="8" customWidth="1"/>
    <col min="14668" max="14669" width="2.140625" style="8" customWidth="1"/>
    <col min="14670" max="14670" width="0.7109375" style="8" customWidth="1"/>
    <col min="14671" max="14672" width="2.140625" style="8" customWidth="1"/>
    <col min="14673" max="14673" width="0.7109375" style="8" customWidth="1"/>
    <col min="14674" max="14675" width="2.140625" style="8" customWidth="1"/>
    <col min="14676" max="14676" width="0.7109375" style="8" customWidth="1"/>
    <col min="14677" max="14677" width="2.140625" style="8" customWidth="1"/>
    <col min="14678" max="14678" width="0.7109375" style="8" customWidth="1"/>
    <col min="14679" max="14790" width="3.5703125" style="8" customWidth="1"/>
    <col min="14791" max="14808" width="2.140625" style="8" customWidth="1"/>
    <col min="14809" max="14809" width="3.5703125" style="8" customWidth="1"/>
    <col min="14810" max="14815" width="8.5703125" style="8" customWidth="1"/>
    <col min="14816" max="14816" width="3.5703125" style="8" customWidth="1"/>
    <col min="14817" max="14817" width="1" style="8" customWidth="1"/>
    <col min="14818" max="14819" width="3.5703125" style="8" customWidth="1"/>
    <col min="14820" max="14820" width="1" style="8" customWidth="1"/>
    <col min="14821" max="14822" width="3.5703125" style="8" customWidth="1"/>
    <col min="14823" max="14823" width="1" style="8" customWidth="1"/>
    <col min="14824" max="14832" width="3.5703125" style="8" customWidth="1"/>
    <col min="14833" max="14835" width="2.140625" style="8" customWidth="1"/>
    <col min="14836" max="14836" width="3.5703125" style="8" customWidth="1"/>
    <col min="14837" max="14853" width="2.140625" style="8" customWidth="1"/>
    <col min="14854" max="14889" width="3.5703125" style="8" customWidth="1"/>
    <col min="14890" max="14904" width="9.140625" style="8"/>
    <col min="14905" max="14905" width="3.5703125" style="8" customWidth="1"/>
    <col min="14906" max="14906" width="25" style="8" customWidth="1"/>
    <col min="14907" max="14907" width="2.140625" style="8" customWidth="1"/>
    <col min="14908" max="14908" width="0.7109375" style="8" customWidth="1"/>
    <col min="14909" max="14910" width="2.140625" style="8" customWidth="1"/>
    <col min="14911" max="14911" width="0.7109375" style="8" customWidth="1"/>
    <col min="14912" max="14913" width="2.140625" style="8" customWidth="1"/>
    <col min="14914" max="14914" width="0.7109375" style="8" customWidth="1"/>
    <col min="14915" max="14916" width="2.140625" style="8" customWidth="1"/>
    <col min="14917" max="14917" width="0.7109375" style="8" customWidth="1"/>
    <col min="14918" max="14919" width="2.140625" style="8" customWidth="1"/>
    <col min="14920" max="14920" width="0.7109375" style="8" customWidth="1"/>
    <col min="14921" max="14922" width="2.140625" style="8" customWidth="1"/>
    <col min="14923" max="14923" width="0.7109375" style="8" customWidth="1"/>
    <col min="14924" max="14925" width="2.140625" style="8" customWidth="1"/>
    <col min="14926" max="14926" width="0.7109375" style="8" customWidth="1"/>
    <col min="14927" max="14928" width="2.140625" style="8" customWidth="1"/>
    <col min="14929" max="14929" width="0.7109375" style="8" customWidth="1"/>
    <col min="14930" max="14931" width="2.140625" style="8" customWidth="1"/>
    <col min="14932" max="14932" width="0.7109375" style="8" customWidth="1"/>
    <col min="14933" max="14933" width="2.140625" style="8" customWidth="1"/>
    <col min="14934" max="14934" width="0.7109375" style="8" customWidth="1"/>
    <col min="14935" max="15046" width="3.5703125" style="8" customWidth="1"/>
    <col min="15047" max="15064" width="2.140625" style="8" customWidth="1"/>
    <col min="15065" max="15065" width="3.5703125" style="8" customWidth="1"/>
    <col min="15066" max="15071" width="8.5703125" style="8" customWidth="1"/>
    <col min="15072" max="15072" width="3.5703125" style="8" customWidth="1"/>
    <col min="15073" max="15073" width="1" style="8" customWidth="1"/>
    <col min="15074" max="15075" width="3.5703125" style="8" customWidth="1"/>
    <col min="15076" max="15076" width="1" style="8" customWidth="1"/>
    <col min="15077" max="15078" width="3.5703125" style="8" customWidth="1"/>
    <col min="15079" max="15079" width="1" style="8" customWidth="1"/>
    <col min="15080" max="15088" width="3.5703125" style="8" customWidth="1"/>
    <col min="15089" max="15091" width="2.140625" style="8" customWidth="1"/>
    <col min="15092" max="15092" width="3.5703125" style="8" customWidth="1"/>
    <col min="15093" max="15109" width="2.140625" style="8" customWidth="1"/>
    <col min="15110" max="15145" width="3.5703125" style="8" customWidth="1"/>
    <col min="15146" max="15160" width="9.140625" style="8"/>
    <col min="15161" max="15161" width="3.5703125" style="8" customWidth="1"/>
    <col min="15162" max="15162" width="25" style="8" customWidth="1"/>
    <col min="15163" max="15163" width="2.140625" style="8" customWidth="1"/>
    <col min="15164" max="15164" width="0.7109375" style="8" customWidth="1"/>
    <col min="15165" max="15166" width="2.140625" style="8" customWidth="1"/>
    <col min="15167" max="15167" width="0.7109375" style="8" customWidth="1"/>
    <col min="15168" max="15169" width="2.140625" style="8" customWidth="1"/>
    <col min="15170" max="15170" width="0.7109375" style="8" customWidth="1"/>
    <col min="15171" max="15172" width="2.140625" style="8" customWidth="1"/>
    <col min="15173" max="15173" width="0.7109375" style="8" customWidth="1"/>
    <col min="15174" max="15175" width="2.140625" style="8" customWidth="1"/>
    <col min="15176" max="15176" width="0.7109375" style="8" customWidth="1"/>
    <col min="15177" max="15178" width="2.140625" style="8" customWidth="1"/>
    <col min="15179" max="15179" width="0.7109375" style="8" customWidth="1"/>
    <col min="15180" max="15181" width="2.140625" style="8" customWidth="1"/>
    <col min="15182" max="15182" width="0.7109375" style="8" customWidth="1"/>
    <col min="15183" max="15184" width="2.140625" style="8" customWidth="1"/>
    <col min="15185" max="15185" width="0.7109375" style="8" customWidth="1"/>
    <col min="15186" max="15187" width="2.140625" style="8" customWidth="1"/>
    <col min="15188" max="15188" width="0.7109375" style="8" customWidth="1"/>
    <col min="15189" max="15189" width="2.140625" style="8" customWidth="1"/>
    <col min="15190" max="15190" width="0.7109375" style="8" customWidth="1"/>
    <col min="15191" max="15302" width="3.5703125" style="8" customWidth="1"/>
    <col min="15303" max="15320" width="2.140625" style="8" customWidth="1"/>
    <col min="15321" max="15321" width="3.5703125" style="8" customWidth="1"/>
    <col min="15322" max="15327" width="8.5703125" style="8" customWidth="1"/>
    <col min="15328" max="15328" width="3.5703125" style="8" customWidth="1"/>
    <col min="15329" max="15329" width="1" style="8" customWidth="1"/>
    <col min="15330" max="15331" width="3.5703125" style="8" customWidth="1"/>
    <col min="15332" max="15332" width="1" style="8" customWidth="1"/>
    <col min="15333" max="15334" width="3.5703125" style="8" customWidth="1"/>
    <col min="15335" max="15335" width="1" style="8" customWidth="1"/>
    <col min="15336" max="15344" width="3.5703125" style="8" customWidth="1"/>
    <col min="15345" max="15347" width="2.140625" style="8" customWidth="1"/>
    <col min="15348" max="15348" width="3.5703125" style="8" customWidth="1"/>
    <col min="15349" max="15365" width="2.140625" style="8" customWidth="1"/>
    <col min="15366" max="15401" width="3.5703125" style="8" customWidth="1"/>
    <col min="15402" max="15416" width="9.140625" style="8"/>
    <col min="15417" max="15417" width="3.5703125" style="8" customWidth="1"/>
    <col min="15418" max="15418" width="25" style="8" customWidth="1"/>
    <col min="15419" max="15419" width="2.140625" style="8" customWidth="1"/>
    <col min="15420" max="15420" width="0.7109375" style="8" customWidth="1"/>
    <col min="15421" max="15422" width="2.140625" style="8" customWidth="1"/>
    <col min="15423" max="15423" width="0.7109375" style="8" customWidth="1"/>
    <col min="15424" max="15425" width="2.140625" style="8" customWidth="1"/>
    <col min="15426" max="15426" width="0.7109375" style="8" customWidth="1"/>
    <col min="15427" max="15428" width="2.140625" style="8" customWidth="1"/>
    <col min="15429" max="15429" width="0.7109375" style="8" customWidth="1"/>
    <col min="15430" max="15431" width="2.140625" style="8" customWidth="1"/>
    <col min="15432" max="15432" width="0.7109375" style="8" customWidth="1"/>
    <col min="15433" max="15434" width="2.140625" style="8" customWidth="1"/>
    <col min="15435" max="15435" width="0.7109375" style="8" customWidth="1"/>
    <col min="15436" max="15437" width="2.140625" style="8" customWidth="1"/>
    <col min="15438" max="15438" width="0.7109375" style="8" customWidth="1"/>
    <col min="15439" max="15440" width="2.140625" style="8" customWidth="1"/>
    <col min="15441" max="15441" width="0.7109375" style="8" customWidth="1"/>
    <col min="15442" max="15443" width="2.140625" style="8" customWidth="1"/>
    <col min="15444" max="15444" width="0.7109375" style="8" customWidth="1"/>
    <col min="15445" max="15445" width="2.140625" style="8" customWidth="1"/>
    <col min="15446" max="15446" width="0.7109375" style="8" customWidth="1"/>
    <col min="15447" max="15558" width="3.5703125" style="8" customWidth="1"/>
    <col min="15559" max="15576" width="2.140625" style="8" customWidth="1"/>
    <col min="15577" max="15577" width="3.5703125" style="8" customWidth="1"/>
    <col min="15578" max="15583" width="8.5703125" style="8" customWidth="1"/>
    <col min="15584" max="15584" width="3.5703125" style="8" customWidth="1"/>
    <col min="15585" max="15585" width="1" style="8" customWidth="1"/>
    <col min="15586" max="15587" width="3.5703125" style="8" customWidth="1"/>
    <col min="15588" max="15588" width="1" style="8" customWidth="1"/>
    <col min="15589" max="15590" width="3.5703125" style="8" customWidth="1"/>
    <col min="15591" max="15591" width="1" style="8" customWidth="1"/>
    <col min="15592" max="15600" width="3.5703125" style="8" customWidth="1"/>
    <col min="15601" max="15603" width="2.140625" style="8" customWidth="1"/>
    <col min="15604" max="15604" width="3.5703125" style="8" customWidth="1"/>
    <col min="15605" max="15621" width="2.140625" style="8" customWidth="1"/>
    <col min="15622" max="15657" width="3.5703125" style="8" customWidth="1"/>
    <col min="15658" max="15672" width="9.140625" style="8"/>
    <col min="15673" max="15673" width="3.5703125" style="8" customWidth="1"/>
    <col min="15674" max="15674" width="25" style="8" customWidth="1"/>
    <col min="15675" max="15675" width="2.140625" style="8" customWidth="1"/>
    <col min="15676" max="15676" width="0.7109375" style="8" customWidth="1"/>
    <col min="15677" max="15678" width="2.140625" style="8" customWidth="1"/>
    <col min="15679" max="15679" width="0.7109375" style="8" customWidth="1"/>
    <col min="15680" max="15681" width="2.140625" style="8" customWidth="1"/>
    <col min="15682" max="15682" width="0.7109375" style="8" customWidth="1"/>
    <col min="15683" max="15684" width="2.140625" style="8" customWidth="1"/>
    <col min="15685" max="15685" width="0.7109375" style="8" customWidth="1"/>
    <col min="15686" max="15687" width="2.140625" style="8" customWidth="1"/>
    <col min="15688" max="15688" width="0.7109375" style="8" customWidth="1"/>
    <col min="15689" max="15690" width="2.140625" style="8" customWidth="1"/>
    <col min="15691" max="15691" width="0.7109375" style="8" customWidth="1"/>
    <col min="15692" max="15693" width="2.140625" style="8" customWidth="1"/>
    <col min="15694" max="15694" width="0.7109375" style="8" customWidth="1"/>
    <col min="15695" max="15696" width="2.140625" style="8" customWidth="1"/>
    <col min="15697" max="15697" width="0.7109375" style="8" customWidth="1"/>
    <col min="15698" max="15699" width="2.140625" style="8" customWidth="1"/>
    <col min="15700" max="15700" width="0.7109375" style="8" customWidth="1"/>
    <col min="15701" max="15701" width="2.140625" style="8" customWidth="1"/>
    <col min="15702" max="15702" width="0.7109375" style="8" customWidth="1"/>
    <col min="15703" max="15814" width="3.5703125" style="8" customWidth="1"/>
    <col min="15815" max="15832" width="2.140625" style="8" customWidth="1"/>
    <col min="15833" max="15833" width="3.5703125" style="8" customWidth="1"/>
    <col min="15834" max="15839" width="8.5703125" style="8" customWidth="1"/>
    <col min="15840" max="15840" width="3.5703125" style="8" customWidth="1"/>
    <col min="15841" max="15841" width="1" style="8" customWidth="1"/>
    <col min="15842" max="15843" width="3.5703125" style="8" customWidth="1"/>
    <col min="15844" max="15844" width="1" style="8" customWidth="1"/>
    <col min="15845" max="15846" width="3.5703125" style="8" customWidth="1"/>
    <col min="15847" max="15847" width="1" style="8" customWidth="1"/>
    <col min="15848" max="15856" width="3.5703125" style="8" customWidth="1"/>
    <col min="15857" max="15859" width="2.140625" style="8" customWidth="1"/>
    <col min="15860" max="15860" width="3.5703125" style="8" customWidth="1"/>
    <col min="15861" max="15877" width="2.140625" style="8" customWidth="1"/>
    <col min="15878" max="15913" width="3.5703125" style="8" customWidth="1"/>
    <col min="15914" max="15928" width="9.140625" style="8"/>
    <col min="15929" max="15929" width="3.5703125" style="8" customWidth="1"/>
    <col min="15930" max="15930" width="25" style="8" customWidth="1"/>
    <col min="15931" max="15931" width="2.140625" style="8" customWidth="1"/>
    <col min="15932" max="15932" width="0.7109375" style="8" customWidth="1"/>
    <col min="15933" max="15934" width="2.140625" style="8" customWidth="1"/>
    <col min="15935" max="15935" width="0.7109375" style="8" customWidth="1"/>
    <col min="15936" max="15937" width="2.140625" style="8" customWidth="1"/>
    <col min="15938" max="15938" width="0.7109375" style="8" customWidth="1"/>
    <col min="15939" max="15940" width="2.140625" style="8" customWidth="1"/>
    <col min="15941" max="15941" width="0.7109375" style="8" customWidth="1"/>
    <col min="15942" max="15943" width="2.140625" style="8" customWidth="1"/>
    <col min="15944" max="15944" width="0.7109375" style="8" customWidth="1"/>
    <col min="15945" max="15946" width="2.140625" style="8" customWidth="1"/>
    <col min="15947" max="15947" width="0.7109375" style="8" customWidth="1"/>
    <col min="15948" max="15949" width="2.140625" style="8" customWidth="1"/>
    <col min="15950" max="15950" width="0.7109375" style="8" customWidth="1"/>
    <col min="15951" max="15952" width="2.140625" style="8" customWidth="1"/>
    <col min="15953" max="15953" width="0.7109375" style="8" customWidth="1"/>
    <col min="15954" max="15955" width="2.140625" style="8" customWidth="1"/>
    <col min="15956" max="15956" width="0.7109375" style="8" customWidth="1"/>
    <col min="15957" max="15957" width="2.140625" style="8" customWidth="1"/>
    <col min="15958" max="15958" width="0.7109375" style="8" customWidth="1"/>
    <col min="15959" max="16070" width="3.5703125" style="8" customWidth="1"/>
    <col min="16071" max="16088" width="2.140625" style="8" customWidth="1"/>
    <col min="16089" max="16089" width="3.5703125" style="8" customWidth="1"/>
    <col min="16090" max="16095" width="8.5703125" style="8" customWidth="1"/>
    <col min="16096" max="16096" width="3.5703125" style="8" customWidth="1"/>
    <col min="16097" max="16097" width="1" style="8" customWidth="1"/>
    <col min="16098" max="16099" width="3.5703125" style="8" customWidth="1"/>
    <col min="16100" max="16100" width="1" style="8" customWidth="1"/>
    <col min="16101" max="16102" width="3.5703125" style="8" customWidth="1"/>
    <col min="16103" max="16103" width="1" style="8" customWidth="1"/>
    <col min="16104" max="16112" width="3.5703125" style="8" customWidth="1"/>
    <col min="16113" max="16115" width="2.140625" style="8" customWidth="1"/>
    <col min="16116" max="16116" width="3.5703125" style="8" customWidth="1"/>
    <col min="16117" max="16133" width="2.140625" style="8" customWidth="1"/>
    <col min="16134" max="16169" width="3.5703125" style="8" customWidth="1"/>
    <col min="16170" max="16184" width="9.140625" style="8"/>
    <col min="16185" max="16185" width="3.5703125" style="8" customWidth="1"/>
    <col min="16186" max="16186" width="25" style="8" customWidth="1"/>
    <col min="16187" max="16187" width="2.140625" style="8" customWidth="1"/>
    <col min="16188" max="16188" width="0.7109375" style="8" customWidth="1"/>
    <col min="16189" max="16190" width="2.140625" style="8" customWidth="1"/>
    <col min="16191" max="16191" width="0.7109375" style="8" customWidth="1"/>
    <col min="16192" max="16193" width="2.140625" style="8" customWidth="1"/>
    <col min="16194" max="16194" width="0.7109375" style="8" customWidth="1"/>
    <col min="16195" max="16196" width="2.140625" style="8" customWidth="1"/>
    <col min="16197" max="16197" width="0.7109375" style="8" customWidth="1"/>
    <col min="16198" max="16199" width="2.140625" style="8" customWidth="1"/>
    <col min="16200" max="16200" width="0.7109375" style="8" customWidth="1"/>
    <col min="16201" max="16202" width="2.140625" style="8" customWidth="1"/>
    <col min="16203" max="16203" width="0.7109375" style="8" customWidth="1"/>
    <col min="16204" max="16205" width="2.140625" style="8" customWidth="1"/>
    <col min="16206" max="16206" width="0.7109375" style="8" customWidth="1"/>
    <col min="16207" max="16208" width="2.140625" style="8" customWidth="1"/>
    <col min="16209" max="16209" width="0.7109375" style="8" customWidth="1"/>
    <col min="16210" max="16211" width="2.140625" style="8" customWidth="1"/>
    <col min="16212" max="16212" width="0.7109375" style="8" customWidth="1"/>
    <col min="16213" max="16213" width="2.140625" style="8" customWidth="1"/>
    <col min="16214" max="16214" width="0.7109375" style="8" customWidth="1"/>
    <col min="16215" max="16326" width="3.5703125" style="8" customWidth="1"/>
    <col min="16327" max="16344" width="2.140625" style="8" customWidth="1"/>
    <col min="16345" max="16345" width="3.5703125" style="8" customWidth="1"/>
    <col min="16346" max="16351" width="8.5703125" style="8" customWidth="1"/>
    <col min="16352" max="16352" width="3.5703125" style="8" customWidth="1"/>
    <col min="16353" max="16353" width="1" style="8" customWidth="1"/>
    <col min="16354" max="16355" width="3.5703125" style="8" customWidth="1"/>
    <col min="16356" max="16356" width="1" style="8" customWidth="1"/>
    <col min="16357" max="16358" width="3.5703125" style="8" customWidth="1"/>
    <col min="16359" max="16359" width="1" style="8" customWidth="1"/>
    <col min="16360" max="16384" width="3.5703125" style="8" customWidth="1"/>
  </cols>
  <sheetData>
    <row r="1" spans="1:296" ht="15.75" thickBot="1" x14ac:dyDescent="0.3">
      <c r="B1" s="79"/>
      <c r="C1" s="122">
        <v>1</v>
      </c>
      <c r="D1" s="122"/>
      <c r="E1" s="122"/>
      <c r="F1" s="122"/>
      <c r="G1" s="122"/>
      <c r="H1" s="122"/>
      <c r="I1" s="122"/>
      <c r="J1" s="122"/>
      <c r="K1" s="122"/>
      <c r="L1" s="122"/>
      <c r="M1" s="122">
        <v>2</v>
      </c>
      <c r="N1" s="122"/>
      <c r="O1" s="122"/>
      <c r="P1" s="122"/>
      <c r="Q1" s="122"/>
      <c r="R1" s="122"/>
      <c r="S1" s="122"/>
      <c r="T1" s="122"/>
      <c r="U1" s="122"/>
      <c r="V1" s="122"/>
      <c r="W1" s="122">
        <v>3</v>
      </c>
      <c r="X1" s="122"/>
      <c r="Y1" s="122"/>
      <c r="Z1" s="122"/>
      <c r="AA1" s="122"/>
      <c r="AB1" s="122"/>
      <c r="AC1" s="122"/>
      <c r="AD1" s="122"/>
      <c r="AE1" s="122"/>
      <c r="AF1" s="122"/>
      <c r="AG1" s="122">
        <v>4</v>
      </c>
      <c r="AH1" s="122"/>
      <c r="AI1" s="122"/>
      <c r="AJ1" s="122"/>
      <c r="AK1" s="122"/>
      <c r="AL1" s="122"/>
      <c r="AM1" s="122"/>
      <c r="AN1" s="122"/>
      <c r="AO1" s="122"/>
      <c r="AP1" s="122"/>
      <c r="AQ1" s="122">
        <v>5</v>
      </c>
      <c r="AR1" s="122"/>
      <c r="AS1" s="122"/>
      <c r="AT1" s="122"/>
      <c r="AU1" s="122"/>
      <c r="AV1" s="122"/>
      <c r="AW1" s="122"/>
      <c r="AX1" s="122"/>
      <c r="AY1" s="122"/>
      <c r="AZ1" s="122"/>
      <c r="BH1" s="121">
        <v>1</v>
      </c>
      <c r="BI1" s="121"/>
      <c r="BJ1" s="121"/>
      <c r="BK1" s="121"/>
      <c r="BL1" s="121"/>
      <c r="BM1" s="121"/>
      <c r="BN1" s="121"/>
      <c r="BO1" s="121"/>
      <c r="BP1" s="121"/>
      <c r="BQ1" s="121"/>
      <c r="BR1" s="121">
        <v>2</v>
      </c>
      <c r="BS1" s="121"/>
      <c r="BT1" s="121"/>
      <c r="BU1" s="121"/>
      <c r="BV1" s="121"/>
      <c r="BW1" s="121"/>
      <c r="BX1" s="121"/>
      <c r="BY1" s="121"/>
      <c r="BZ1" s="121"/>
      <c r="CA1" s="121"/>
      <c r="CB1" s="121">
        <v>3</v>
      </c>
      <c r="CC1" s="121"/>
      <c r="CD1" s="121"/>
      <c r="CE1" s="121"/>
      <c r="CF1" s="121"/>
      <c r="CG1" s="121"/>
      <c r="CH1" s="121"/>
      <c r="CI1" s="121"/>
      <c r="CJ1" s="121"/>
      <c r="CK1" s="121"/>
      <c r="CL1" s="121">
        <v>4</v>
      </c>
      <c r="CM1" s="121"/>
      <c r="CN1" s="121"/>
      <c r="CO1" s="121"/>
      <c r="CP1" s="121"/>
      <c r="CQ1" s="121"/>
      <c r="CR1" s="121"/>
      <c r="CS1" s="121"/>
      <c r="CT1" s="121"/>
      <c r="CU1" s="121"/>
      <c r="CV1" s="121">
        <v>5</v>
      </c>
      <c r="CW1" s="121"/>
      <c r="CX1" s="121"/>
      <c r="CY1" s="121"/>
      <c r="CZ1" s="121"/>
      <c r="DA1" s="121"/>
      <c r="DB1" s="121"/>
      <c r="DC1" s="121"/>
      <c r="DD1" s="121"/>
      <c r="DE1" s="121"/>
      <c r="DF1" s="10"/>
      <c r="DG1" s="120" t="s">
        <v>8</v>
      </c>
      <c r="DH1" s="120"/>
      <c r="DI1" s="120"/>
      <c r="DJ1" s="120"/>
      <c r="DK1" s="120"/>
      <c r="DL1" s="77"/>
      <c r="DM1" s="120" t="s">
        <v>9</v>
      </c>
      <c r="DN1" s="120"/>
      <c r="DO1" s="120"/>
      <c r="DP1" s="120"/>
      <c r="DQ1" s="120"/>
      <c r="DR1" s="120"/>
      <c r="DS1" s="120"/>
      <c r="DT1" s="120"/>
      <c r="DU1" s="120"/>
      <c r="DV1" s="120"/>
      <c r="DW1" s="77"/>
      <c r="DX1" s="120"/>
      <c r="DY1" s="120"/>
      <c r="DZ1" s="120"/>
      <c r="EA1" s="120"/>
      <c r="EB1" s="120"/>
      <c r="EC1" s="120"/>
      <c r="ED1" s="120"/>
      <c r="EE1" s="120"/>
      <c r="EF1" s="120"/>
      <c r="EG1" s="120"/>
      <c r="EH1" s="120"/>
      <c r="EI1" s="120"/>
      <c r="EJ1" s="120"/>
      <c r="EK1" s="120"/>
      <c r="EL1" s="120"/>
      <c r="EM1" s="120"/>
      <c r="EN1" s="120"/>
      <c r="EO1" s="120"/>
      <c r="EP1" s="120"/>
      <c r="EQ1" s="120"/>
      <c r="ER1" s="120"/>
      <c r="ES1" s="120"/>
      <c r="ET1" s="120"/>
      <c r="EU1" s="120"/>
      <c r="EV1" s="120"/>
      <c r="EW1" s="120"/>
      <c r="EX1" s="120"/>
      <c r="EY1" s="120"/>
      <c r="EZ1" s="120"/>
      <c r="FA1" s="120"/>
      <c r="FB1" s="120"/>
      <c r="FC1" s="120"/>
      <c r="FD1" s="120"/>
      <c r="FE1" s="120"/>
      <c r="FF1" s="120"/>
      <c r="FG1" s="120"/>
      <c r="FH1" s="120"/>
      <c r="FI1" s="120"/>
      <c r="FJ1" s="120"/>
      <c r="FK1" s="120"/>
      <c r="FL1" s="123"/>
      <c r="FM1" s="123"/>
      <c r="FN1" s="123"/>
      <c r="FO1" s="123"/>
      <c r="FP1" s="123"/>
      <c r="FQ1" s="123"/>
      <c r="FR1" s="123"/>
      <c r="FS1" s="123"/>
      <c r="FT1" s="123"/>
      <c r="FU1" s="123"/>
      <c r="FV1" s="53"/>
      <c r="FW1" s="123"/>
      <c r="FX1" s="123"/>
      <c r="FY1" s="123"/>
      <c r="FZ1" s="123"/>
      <c r="GA1" s="123"/>
      <c r="GB1" s="123"/>
      <c r="GC1" s="123"/>
      <c r="GD1" s="123"/>
      <c r="GE1" s="123"/>
      <c r="GF1" s="123"/>
      <c r="GG1" s="123"/>
      <c r="GH1" s="123"/>
      <c r="GI1" s="123"/>
      <c r="GJ1" s="123"/>
      <c r="GK1" s="123"/>
      <c r="GL1" s="123"/>
      <c r="GM1" s="123"/>
      <c r="GN1" s="123"/>
      <c r="GO1" s="123"/>
      <c r="GP1" s="123"/>
      <c r="GQ1" s="123"/>
      <c r="GR1" s="123"/>
      <c r="GS1" s="123"/>
      <c r="GT1" s="123"/>
      <c r="GU1" s="123"/>
      <c r="GV1" s="78"/>
      <c r="GW1" s="78"/>
      <c r="GX1" s="78"/>
      <c r="GY1" s="78"/>
      <c r="GZ1" s="78"/>
      <c r="HA1" s="78"/>
      <c r="HC1" s="124"/>
      <c r="HD1" s="124"/>
      <c r="HE1" s="124"/>
      <c r="HF1" s="124"/>
      <c r="HG1" s="124"/>
      <c r="HH1" s="124"/>
      <c r="HI1" s="96">
        <v>1</v>
      </c>
      <c r="HJ1" s="96"/>
      <c r="HK1" s="96"/>
      <c r="HL1" s="96">
        <v>2</v>
      </c>
      <c r="HM1" s="96"/>
      <c r="HN1" s="96"/>
      <c r="HO1" s="96">
        <v>3</v>
      </c>
      <c r="HP1" s="96"/>
      <c r="HQ1" s="96"/>
      <c r="HR1" s="96">
        <v>4</v>
      </c>
      <c r="HS1" s="96"/>
      <c r="HT1" s="96"/>
      <c r="HU1" s="96">
        <v>5</v>
      </c>
      <c r="HV1" s="96"/>
      <c r="HW1" s="96"/>
      <c r="HX1" s="18"/>
      <c r="HY1" s="104" t="s">
        <v>8</v>
      </c>
      <c r="HZ1" s="104"/>
      <c r="IA1" s="104"/>
      <c r="IB1" s="97" t="s">
        <v>9</v>
      </c>
      <c r="IC1" s="97"/>
      <c r="ID1" s="60"/>
      <c r="IE1" s="60"/>
      <c r="IF1" s="60"/>
      <c r="IG1" s="60"/>
      <c r="IH1" s="60"/>
      <c r="II1" s="60"/>
      <c r="IJ1" s="60"/>
      <c r="IK1" s="60"/>
      <c r="IL1" s="60"/>
      <c r="IM1" s="60"/>
      <c r="IN1" s="60"/>
      <c r="IO1" s="60"/>
      <c r="IP1" s="60"/>
      <c r="IQ1" s="60"/>
      <c r="IR1" s="52"/>
      <c r="IS1" s="52"/>
      <c r="IT1" s="52"/>
      <c r="IU1" s="52"/>
      <c r="IV1" s="52"/>
      <c r="IW1" s="52"/>
      <c r="IX1" s="60"/>
      <c r="IY1" s="60"/>
      <c r="IZ1" s="60"/>
      <c r="JA1" s="60"/>
      <c r="JB1" s="60"/>
      <c r="JC1" s="60"/>
      <c r="JD1" s="60"/>
      <c r="JE1" s="60"/>
      <c r="JF1" s="60"/>
      <c r="JG1" s="60"/>
      <c r="JH1" s="121">
        <v>1</v>
      </c>
      <c r="JI1" s="121"/>
      <c r="JJ1" s="121"/>
      <c r="JK1" s="121">
        <v>2</v>
      </c>
      <c r="JL1" s="121"/>
      <c r="JM1" s="121"/>
      <c r="JN1" s="121">
        <v>3</v>
      </c>
      <c r="JO1" s="121"/>
      <c r="JP1" s="121"/>
      <c r="JQ1" s="121">
        <v>4</v>
      </c>
      <c r="JR1" s="121"/>
      <c r="JS1" s="121"/>
      <c r="JT1" s="121">
        <v>5</v>
      </c>
      <c r="JU1" s="121"/>
      <c r="JV1" s="121"/>
      <c r="JW1" s="97"/>
      <c r="JX1" s="97"/>
      <c r="JY1" s="60"/>
      <c r="JZ1" s="97"/>
      <c r="KA1" s="97"/>
      <c r="KC1" s="97"/>
      <c r="KD1" s="97"/>
      <c r="KF1" s="97"/>
      <c r="KG1" s="97"/>
      <c r="KI1" s="97"/>
      <c r="KJ1" s="97"/>
    </row>
    <row r="2" spans="1:296" s="79" customFormat="1" ht="15.75" thickTop="1" x14ac:dyDescent="0.25">
      <c r="A2" s="79">
        <v>1</v>
      </c>
      <c r="B2" s="79" t="str">
        <f>IF('p1'!E3&lt;&gt;"",'p1'!E3,"")</f>
        <v/>
      </c>
      <c r="C2" s="79" t="e">
        <f>VALUE(MID('p1'!F3,1,1))</f>
        <v>#VALUE!</v>
      </c>
      <c r="D2" s="79" t="e">
        <f>VALUE(MID('p1'!F3,2,1))</f>
        <v>#VALUE!</v>
      </c>
      <c r="E2" s="79" t="e">
        <f>VALUE(MID('p1'!F3,3,1))</f>
        <v>#VALUE!</v>
      </c>
      <c r="F2" s="79" t="e">
        <f>VALUE(MID('p1'!F3,4,1))</f>
        <v>#VALUE!</v>
      </c>
      <c r="G2" s="79" t="e">
        <f>VALUE(MID('p1'!F3,5,1))</f>
        <v>#VALUE!</v>
      </c>
      <c r="H2" s="79" t="e">
        <f>VALUE(MID('p1'!F3,6,1))</f>
        <v>#VALUE!</v>
      </c>
      <c r="I2" s="79" t="e">
        <f>VALUE(MID('p1'!F3,7,1))</f>
        <v>#VALUE!</v>
      </c>
      <c r="J2" s="79" t="e">
        <f>VALUE(MID('p1'!F3,8,1))</f>
        <v>#VALUE!</v>
      </c>
      <c r="K2" s="79" t="e">
        <f>VALUE(MID('p1'!F3,9,1))</f>
        <v>#VALUE!</v>
      </c>
      <c r="L2" s="79" t="e">
        <f>VALUE(MID('p1'!F3,10,1))</f>
        <v>#VALUE!</v>
      </c>
      <c r="M2" s="79" t="e">
        <f>VALUE(MID('p1'!F3,12,1))</f>
        <v>#VALUE!</v>
      </c>
      <c r="N2" s="79" t="e">
        <f>VALUE(MID('p1'!F3,13,1))</f>
        <v>#VALUE!</v>
      </c>
      <c r="O2" s="79" t="e">
        <f>VALUE(MID('p1'!F3,14,1))</f>
        <v>#VALUE!</v>
      </c>
      <c r="P2" s="79" t="e">
        <f>VALUE(MID('p1'!F3,15,1))</f>
        <v>#VALUE!</v>
      </c>
      <c r="Q2" s="79" t="e">
        <f>VALUE(MID('p1'!F3,16,1))</f>
        <v>#VALUE!</v>
      </c>
      <c r="R2" s="79" t="e">
        <f>VALUE(MID('p1'!F3,17,1))</f>
        <v>#VALUE!</v>
      </c>
      <c r="S2" s="79" t="e">
        <f>VALUE(MID('p1'!F3,18,1))</f>
        <v>#VALUE!</v>
      </c>
      <c r="T2" s="79" t="e">
        <f>VALUE(MID('p1'!F3,19,1))</f>
        <v>#VALUE!</v>
      </c>
      <c r="U2" s="79" t="e">
        <f>VALUE(MID('p1'!F3,20,1))</f>
        <v>#VALUE!</v>
      </c>
      <c r="V2" s="79" t="e">
        <f>VALUE(MID('p1'!F3,21,1))</f>
        <v>#VALUE!</v>
      </c>
      <c r="W2" s="79" t="e">
        <f>VALUE(MID('p1'!F3,23,1))</f>
        <v>#VALUE!</v>
      </c>
      <c r="X2" s="79" t="e">
        <f>VALUE(MID('p1'!F3,24,1))</f>
        <v>#VALUE!</v>
      </c>
      <c r="Y2" s="79" t="e">
        <f>VALUE(MID('p1'!F3,25,1))</f>
        <v>#VALUE!</v>
      </c>
      <c r="Z2" s="13" t="e">
        <f>VALUE(MID('p1'!F3,26,1))</f>
        <v>#VALUE!</v>
      </c>
      <c r="AA2" s="14" t="e">
        <f>VALUE(MID('p1'!F3,27,1))</f>
        <v>#VALUE!</v>
      </c>
      <c r="AB2" s="13" t="e">
        <f>VALUE(MID('p1'!F3,28,1))</f>
        <v>#VALUE!</v>
      </c>
      <c r="AC2" s="13" t="e">
        <f>VALUE(MID('p1'!F3,29,1))</f>
        <v>#VALUE!</v>
      </c>
      <c r="AD2" s="14" t="e">
        <f>VALUE(MID('p1'!F3,30,1))</f>
        <v>#VALUE!</v>
      </c>
      <c r="AE2" s="13" t="e">
        <f>VALUE(MID('p1'!F3,31,1))</f>
        <v>#VALUE!</v>
      </c>
      <c r="AF2" s="13" t="e">
        <f>VALUE(MID('p1'!F3,32,1))</f>
        <v>#VALUE!</v>
      </c>
      <c r="AG2" s="14" t="e">
        <f>VALUE(MID('p1'!F3,34,1))</f>
        <v>#VALUE!</v>
      </c>
      <c r="AH2" s="13" t="e">
        <f>VALUE(MID('p1'!F3,35,1))</f>
        <v>#VALUE!</v>
      </c>
      <c r="AI2" s="13" t="e">
        <f>VALUE(MID('p1'!F3,36,1))</f>
        <v>#VALUE!</v>
      </c>
      <c r="AJ2" s="14" t="e">
        <f>VALUE(MID('p1'!F3,37,1))</f>
        <v>#VALUE!</v>
      </c>
      <c r="AK2" s="13" t="e">
        <f>VALUE(MID('p1'!F3,38,1))</f>
        <v>#VALUE!</v>
      </c>
      <c r="AL2" s="13" t="e">
        <f>VALUE(MID('p1'!F3,39,1))</f>
        <v>#VALUE!</v>
      </c>
      <c r="AM2" s="14" t="e">
        <f>VALUE(MID('p1'!F3,40,1))</f>
        <v>#VALUE!</v>
      </c>
      <c r="AN2" s="13" t="e">
        <f>VALUE(MID('p1'!F3,41,1))</f>
        <v>#VALUE!</v>
      </c>
      <c r="AO2" s="13" t="e">
        <f>VALUE(MID('p1'!F3,42,1))</f>
        <v>#VALUE!</v>
      </c>
      <c r="AP2" s="14" t="e">
        <f>VALUE(MID('p1'!F3,43,1))</f>
        <v>#VALUE!</v>
      </c>
      <c r="AQ2" s="13" t="e">
        <f>VALUE(MID('p1'!F3,45,1))</f>
        <v>#VALUE!</v>
      </c>
      <c r="AR2" s="13" t="e">
        <f>VALUE(MID('p1'!F3,46,1))</f>
        <v>#VALUE!</v>
      </c>
      <c r="AS2" s="14" t="e">
        <f>VALUE(MID('p1'!F3,47,1))</f>
        <v>#VALUE!</v>
      </c>
      <c r="AT2" s="13" t="e">
        <f>VALUE(MID('p1'!F3,48,1))</f>
        <v>#VALUE!</v>
      </c>
      <c r="AU2" s="13" t="e">
        <f>VALUE(MID('p1'!F3,49,1))</f>
        <v>#VALUE!</v>
      </c>
      <c r="AV2" s="14" t="e">
        <f>VALUE(MID('p1'!F3,50,1))</f>
        <v>#VALUE!</v>
      </c>
      <c r="AW2" s="13" t="e">
        <f>VALUE(MID('p1'!F3,51,1))</f>
        <v>#VALUE!</v>
      </c>
      <c r="AX2" s="13" t="e">
        <f>VALUE(MID('p1'!F3,52,1))</f>
        <v>#VALUE!</v>
      </c>
      <c r="AY2" s="14" t="e">
        <f>VALUE(MID('p1'!F3,53,1))</f>
        <v>#VALUE!</v>
      </c>
      <c r="AZ2" s="13" t="e">
        <f>VALUE(MID('p1'!F3,54,1))</f>
        <v>#VALUE!</v>
      </c>
      <c r="BB2" s="15">
        <f>SUMIF(JW2:JX2,"&gt;0",JW2:JX2)</f>
        <v>6</v>
      </c>
      <c r="BC2" s="16">
        <f>SUMIF(JZ2:KA2,"&gt;0",JZ2:KA2)</f>
        <v>6</v>
      </c>
      <c r="BD2" s="16">
        <f>SUMIF(KC2:KD2,"&gt;0",KC2:KD2)</f>
        <v>6</v>
      </c>
      <c r="BE2" s="45">
        <f>SUMIF(KF2:KG2,"&gt;0",KF2:KG2)</f>
        <v>6</v>
      </c>
      <c r="BF2" s="17">
        <f>SUMIF(KI2:KJ2,"&gt;0",KI2:KJ2)</f>
        <v>6</v>
      </c>
      <c r="BG2" s="18"/>
      <c r="BH2" s="18" t="e">
        <f>IF(C2&gt;D2,1,0)</f>
        <v>#VALUE!</v>
      </c>
      <c r="BI2" s="18" t="e">
        <f>IF(E2&gt;F2,1,0)</f>
        <v>#VALUE!</v>
      </c>
      <c r="BJ2" s="18" t="e">
        <f>IF(G2&gt;H2,1,0)</f>
        <v>#VALUE!</v>
      </c>
      <c r="BK2" s="18" t="e">
        <f>IF(I2&gt;J2,1,0)</f>
        <v>#VALUE!</v>
      </c>
      <c r="BL2" s="18" t="e">
        <f>IF(K2&gt;L2,1,0)</f>
        <v>#VALUE!</v>
      </c>
      <c r="BM2" s="18" t="e">
        <f>IF(C2&lt;D2,1,0)</f>
        <v>#VALUE!</v>
      </c>
      <c r="BN2" s="18" t="e">
        <f>IF(E2&lt;F2,1,0)</f>
        <v>#VALUE!</v>
      </c>
      <c r="BO2" s="18" t="e">
        <f>IF(G2&lt;H2,1,0)</f>
        <v>#VALUE!</v>
      </c>
      <c r="BP2" s="18" t="e">
        <f>IF(I2&lt;J2,1,0)</f>
        <v>#VALUE!</v>
      </c>
      <c r="BQ2" s="18" t="e">
        <f>IF(K2&lt;L2,1,0)</f>
        <v>#VALUE!</v>
      </c>
      <c r="BR2" s="18" t="e">
        <f>IF(M2&gt;N2,1,0)</f>
        <v>#VALUE!</v>
      </c>
      <c r="BS2" s="18" t="e">
        <f>IF(O2&gt;P2,1,0)</f>
        <v>#VALUE!</v>
      </c>
      <c r="BT2" s="18" t="e">
        <f>IF(Q2&gt;R2,1,0)</f>
        <v>#VALUE!</v>
      </c>
      <c r="BU2" s="18" t="e">
        <f>IF(S2&gt;T2,1,0)</f>
        <v>#VALUE!</v>
      </c>
      <c r="BV2" s="18" t="e">
        <f>IF(U2&gt;V2,1,0)</f>
        <v>#VALUE!</v>
      </c>
      <c r="BW2" s="18" t="e">
        <f>IF(M2&lt;N2,1,0)</f>
        <v>#VALUE!</v>
      </c>
      <c r="BX2" s="18" t="e">
        <f>IF(O2&lt;P2,1,0)</f>
        <v>#VALUE!</v>
      </c>
      <c r="BY2" s="18" t="e">
        <f>IF(Q2&lt;R2,1,0)</f>
        <v>#VALUE!</v>
      </c>
      <c r="BZ2" s="18" t="e">
        <f>IF(S2&lt;T2,1,0)</f>
        <v>#VALUE!</v>
      </c>
      <c r="CA2" s="18" t="e">
        <f>IF(U2&lt;V2,1,0)</f>
        <v>#VALUE!</v>
      </c>
      <c r="CB2" s="18" t="e">
        <f>IF(W2&gt;X2,1,0)</f>
        <v>#VALUE!</v>
      </c>
      <c r="CC2" s="18" t="e">
        <f>IF(Y2&gt;Z2,1,0)</f>
        <v>#VALUE!</v>
      </c>
      <c r="CD2" s="18" t="e">
        <f>IF(AA2&gt;AB2,1,0)</f>
        <v>#VALUE!</v>
      </c>
      <c r="CE2" s="18" t="e">
        <f>IF(AC2&gt;AD2,1,0)</f>
        <v>#VALUE!</v>
      </c>
      <c r="CF2" s="18" t="e">
        <f>IF(AE2&gt;AF2,1,0)</f>
        <v>#VALUE!</v>
      </c>
      <c r="CG2" s="18" t="e">
        <f>IF(W2&lt;X2,1,0)</f>
        <v>#VALUE!</v>
      </c>
      <c r="CH2" s="18" t="e">
        <f>IF(Y2&lt;Z2,1,0)</f>
        <v>#VALUE!</v>
      </c>
      <c r="CI2" s="18" t="e">
        <f>IF(AA2&lt;AB2,1,0)</f>
        <v>#VALUE!</v>
      </c>
      <c r="CJ2" s="18" t="e">
        <f>IF(AC2&lt;AD2,1,0)</f>
        <v>#VALUE!</v>
      </c>
      <c r="CK2" s="18" t="e">
        <f>IF(AE2&lt;AF2,1,0)</f>
        <v>#VALUE!</v>
      </c>
      <c r="CL2" s="18" t="e">
        <f>IF(AG2&gt;AH2,1,0)</f>
        <v>#VALUE!</v>
      </c>
      <c r="CM2" s="18" t="e">
        <f>IF(AI2&gt;AJ2,1,0)</f>
        <v>#VALUE!</v>
      </c>
      <c r="CN2" s="18" t="e">
        <f>IF(AK2&gt;AL2,1,0)</f>
        <v>#VALUE!</v>
      </c>
      <c r="CO2" s="18" t="e">
        <f>IF(AM2&gt;AN2,1,0)</f>
        <v>#VALUE!</v>
      </c>
      <c r="CP2" s="18" t="e">
        <f>IF(AO2&gt;AP2,1,0)</f>
        <v>#VALUE!</v>
      </c>
      <c r="CQ2" s="18" t="e">
        <f>IF(AG2&lt;AH2,1,0)</f>
        <v>#VALUE!</v>
      </c>
      <c r="CR2" s="18" t="e">
        <f>IF(AI2&lt;AJ2,1,0)</f>
        <v>#VALUE!</v>
      </c>
      <c r="CS2" s="18" t="e">
        <f>IF(AK2&lt;AL2,1,0)</f>
        <v>#VALUE!</v>
      </c>
      <c r="CT2" s="18" t="e">
        <f>IF(AM2&lt;AN2,1,0)</f>
        <v>#VALUE!</v>
      </c>
      <c r="CU2" s="18" t="e">
        <f>IF(AO2&lt;AP2,1,0)</f>
        <v>#VALUE!</v>
      </c>
      <c r="CV2" s="18" t="e">
        <f>IF(AQ2&gt;AR2,1,0)</f>
        <v>#VALUE!</v>
      </c>
      <c r="CW2" s="18" t="e">
        <f>IF(AS2&gt;AT2,1,0)</f>
        <v>#VALUE!</v>
      </c>
      <c r="CX2" s="18" t="e">
        <f>IF(AU2&gt;AV2,1,0)</f>
        <v>#VALUE!</v>
      </c>
      <c r="CY2" s="18" t="e">
        <f>IF(AW2&gt;AX2,1,0)</f>
        <v>#VALUE!</v>
      </c>
      <c r="CZ2" s="18" t="e">
        <f>IF(AY2&gt;AZ2,1,0)</f>
        <v>#VALUE!</v>
      </c>
      <c r="DA2" s="18" t="e">
        <f>IF(AQ2&lt;AR2,1,0)</f>
        <v>#VALUE!</v>
      </c>
      <c r="DB2" s="18" t="e">
        <f>IF(AS2&lt;AT2,1,0)</f>
        <v>#VALUE!</v>
      </c>
      <c r="DC2" s="18" t="e">
        <f>IF(AU2&lt;AV2,1,0)</f>
        <v>#VALUE!</v>
      </c>
      <c r="DD2" s="18" t="e">
        <f>IF(AW2&lt;AX2,1,0)</f>
        <v>#VALUE!</v>
      </c>
      <c r="DE2" s="18" t="e">
        <f>IF(AY2&lt;AZ2,1,0)</f>
        <v>#VALUE!</v>
      </c>
      <c r="DF2" s="18"/>
      <c r="DG2" s="20" t="str">
        <f>IF(DM2&gt;DN2,1,IF(DM2&lt;DN2,2,IF(DM2=DN2,"ng")))</f>
        <v>ng</v>
      </c>
      <c r="DH2" s="20" t="str">
        <f>IF(DO2&gt;DP2,1,IF(DO2&lt;DP2,2,IF(DO2=DP2,"ng")))</f>
        <v>ng</v>
      </c>
      <c r="DI2" s="20" t="str">
        <f>IF(DQ2&gt;DR2,1,IF(DQ2&lt;DR2,2,IF(DQ2=DR2,"ng")))</f>
        <v>ng</v>
      </c>
      <c r="DJ2" s="20" t="str">
        <f>IF(DS2&gt;DT2,1,IF(DS2&lt;DT2,2,IF(DS2=DT2,"ng")))</f>
        <v>ng</v>
      </c>
      <c r="DK2" s="20" t="str">
        <f>IF(DU2&gt;DV2,1,IF(DU2&lt;DV2,2,IF(DU2=DV2,"ng")))</f>
        <v>ng</v>
      </c>
      <c r="DL2" s="20"/>
      <c r="DM2" s="20">
        <f>SUMIF(BH2:BL2,"&gt;0",BH2:BL2)</f>
        <v>0</v>
      </c>
      <c r="DN2" s="20">
        <f>SUMIF(BM2:BQ2,"&gt;0",BM2:BQ2)</f>
        <v>0</v>
      </c>
      <c r="DO2" s="20">
        <f>SUMIF(BR2:BV2,"&gt;0",BR2:BV2)</f>
        <v>0</v>
      </c>
      <c r="DP2" s="20">
        <f>SUMIF(BW2:CA2,"&gt;0",BW2:CA2)</f>
        <v>0</v>
      </c>
      <c r="DQ2" s="20">
        <f>SUMIF(CB2:CF2,"&gt;0",CB2:CF2)</f>
        <v>0</v>
      </c>
      <c r="DR2" s="20">
        <f>SUMIF(CG2:CK2,"&gt;0",CG2:CK2)</f>
        <v>0</v>
      </c>
      <c r="DS2" s="20">
        <f>SUMIF(CM2:CQ2,"&gt;0",CM2:CQ2)</f>
        <v>0</v>
      </c>
      <c r="DT2" s="20">
        <f>SUMIF(CQ2:CU2,"&gt;0",CQ2:CU2)</f>
        <v>0</v>
      </c>
      <c r="DU2" s="20">
        <f>SUMIF(CV2:CZ2,"&gt;0",CV2:CZ2)</f>
        <v>0</v>
      </c>
      <c r="DV2" s="20">
        <f>SUMIF(DA2:DE2,"&gt;0",DA2:DE2)</f>
        <v>0</v>
      </c>
      <c r="DW2" s="20"/>
      <c r="DX2" s="20" t="e">
        <f>IF(C2&gt;D2,1,3)</f>
        <v>#VALUE!</v>
      </c>
      <c r="DY2" s="20" t="e">
        <f>IF(C2&lt;D2,2,3)</f>
        <v>#VALUE!</v>
      </c>
      <c r="DZ2" s="20" t="e">
        <f>IF(E2&gt;F2,1,3)</f>
        <v>#VALUE!</v>
      </c>
      <c r="EA2" s="20" t="e">
        <f>IF(E2&lt;F2,2,3)</f>
        <v>#VALUE!</v>
      </c>
      <c r="EB2" s="20" t="e">
        <f>IF(G2&gt;H2,1,3)</f>
        <v>#VALUE!</v>
      </c>
      <c r="EC2" s="20" t="e">
        <f>IF(G2&lt;H2,2,3)</f>
        <v>#VALUE!</v>
      </c>
      <c r="ED2" s="20" t="e">
        <f>IF(I2&gt;J2,1,3)</f>
        <v>#VALUE!</v>
      </c>
      <c r="EE2" s="20" t="e">
        <f>IF(I2&lt;J2,2,3)</f>
        <v>#VALUE!</v>
      </c>
      <c r="EF2" s="20" t="e">
        <f>IF(K2&gt;L2,1,3)</f>
        <v>#VALUE!</v>
      </c>
      <c r="EG2" s="20" t="e">
        <f>IF(K2&lt;L2,2,3)</f>
        <v>#VALUE!</v>
      </c>
      <c r="EH2" s="20" t="e">
        <f>IF(M2&gt;N2,1,3)</f>
        <v>#VALUE!</v>
      </c>
      <c r="EI2" s="20" t="e">
        <f>IF(M2&lt;N2,2,3)</f>
        <v>#VALUE!</v>
      </c>
      <c r="EJ2" s="20" t="e">
        <f>IF(O2&gt;P2,1,3)</f>
        <v>#VALUE!</v>
      </c>
      <c r="EK2" s="20" t="e">
        <f>IF(O2&lt;P2,2,3)</f>
        <v>#VALUE!</v>
      </c>
      <c r="EL2" s="20" t="e">
        <f>IF(Q2&gt;R2,1,3)</f>
        <v>#VALUE!</v>
      </c>
      <c r="EM2" s="20" t="e">
        <f>IF(Q2&lt;R2,2,3)</f>
        <v>#VALUE!</v>
      </c>
      <c r="EN2" s="20" t="e">
        <f>IF(S2&gt;T2,1,3)</f>
        <v>#VALUE!</v>
      </c>
      <c r="EO2" s="20" t="e">
        <f>IF(S2&lt;T2,2,3)</f>
        <v>#VALUE!</v>
      </c>
      <c r="EP2" s="20" t="e">
        <f>IF(U2&gt;V2,1,3)</f>
        <v>#VALUE!</v>
      </c>
      <c r="EQ2" s="20" t="e">
        <f>IF(U2&lt;V2,2,3)</f>
        <v>#VALUE!</v>
      </c>
      <c r="ER2" s="20" t="e">
        <f>IF(W2&gt;X2,1,3)</f>
        <v>#VALUE!</v>
      </c>
      <c r="ES2" s="20" t="e">
        <f>IF(W2&lt;X2,2,3)</f>
        <v>#VALUE!</v>
      </c>
      <c r="ET2" s="20" t="e">
        <f>IF(Y2&gt;Z2,1,3)</f>
        <v>#VALUE!</v>
      </c>
      <c r="EU2" s="20" t="e">
        <f>IF(Y2&lt;Z2,2,3)</f>
        <v>#VALUE!</v>
      </c>
      <c r="EV2" s="20" t="e">
        <f>IF(AA2&gt;AB2,1,3)</f>
        <v>#VALUE!</v>
      </c>
      <c r="EW2" s="20" t="e">
        <f>IF(AA2&lt;AB2,2,3)</f>
        <v>#VALUE!</v>
      </c>
      <c r="EX2" s="20" t="e">
        <f>IF(AC2&gt;AD2,1,3)</f>
        <v>#VALUE!</v>
      </c>
      <c r="EY2" s="20" t="e">
        <f>IF(AC2&lt;AD2,2,3)</f>
        <v>#VALUE!</v>
      </c>
      <c r="EZ2" s="20" t="e">
        <f>IF(AE2&gt;AF2,1,3)</f>
        <v>#VALUE!</v>
      </c>
      <c r="FA2" s="20" t="e">
        <f>IF(AE2&lt;AF2,2,3)</f>
        <v>#VALUE!</v>
      </c>
      <c r="FB2" s="20" t="e">
        <f>IF(AG2&gt;AH2,1,3)</f>
        <v>#VALUE!</v>
      </c>
      <c r="FC2" s="20" t="e">
        <f>IF(AG2&lt;AH2,2,3)</f>
        <v>#VALUE!</v>
      </c>
      <c r="FD2" s="20" t="e">
        <f>IF(AI2&gt;AJ2,1,3)</f>
        <v>#VALUE!</v>
      </c>
      <c r="FE2" s="20" t="e">
        <f>IF(AI2&lt;AJ2,2,3)</f>
        <v>#VALUE!</v>
      </c>
      <c r="FF2" s="20" t="e">
        <f>IF(AK2&gt;AL2,1,3)</f>
        <v>#VALUE!</v>
      </c>
      <c r="FG2" s="20" t="e">
        <f>IF(AK2&lt;AL2,2,3)</f>
        <v>#VALUE!</v>
      </c>
      <c r="FH2" s="20" t="e">
        <f>IF(AM2&gt;AN2,1,3)</f>
        <v>#VALUE!</v>
      </c>
      <c r="FI2" s="20" t="e">
        <f>IF(AM2&lt;AN2,2,3)</f>
        <v>#VALUE!</v>
      </c>
      <c r="FJ2" s="20" t="e">
        <f>IF(AO2&gt;AP2,1,3)</f>
        <v>#VALUE!</v>
      </c>
      <c r="FK2" s="20" t="e">
        <f>IF(AO2&lt;AP2,2,3)</f>
        <v>#VALUE!</v>
      </c>
      <c r="FL2" s="20" t="e">
        <f>IF(AQ2&gt;AR2,1,3)</f>
        <v>#VALUE!</v>
      </c>
      <c r="FM2" s="20" t="e">
        <f>IF(AQ2&lt;AR2,2,3)</f>
        <v>#VALUE!</v>
      </c>
      <c r="FN2" s="20" t="e">
        <f>IF(AS2&gt;AT2,1,3)</f>
        <v>#VALUE!</v>
      </c>
      <c r="FO2" s="20" t="e">
        <f>IF(AS2&lt;AT2,2,3)</f>
        <v>#VALUE!</v>
      </c>
      <c r="FP2" s="20" t="e">
        <f>IF(AU2&gt;AV2,1,3)</f>
        <v>#VALUE!</v>
      </c>
      <c r="FQ2" s="20" t="e">
        <f>IF(AU2&lt;AV2,2,3)</f>
        <v>#VALUE!</v>
      </c>
      <c r="FR2" s="20" t="e">
        <f>IF(AW2&gt;AX2,1,3)</f>
        <v>#VALUE!</v>
      </c>
      <c r="FS2" s="20" t="e">
        <f>IF(AW2&lt;AX2,2,3)</f>
        <v>#VALUE!</v>
      </c>
      <c r="FT2" s="20" t="e">
        <f>IF(AY2&gt;AZ2,1,3)</f>
        <v>#VALUE!</v>
      </c>
      <c r="FU2" s="20" t="e">
        <f>IF(AY2&lt;AZ2,2,3)</f>
        <v>#VALUE!</v>
      </c>
      <c r="FV2" s="20"/>
      <c r="FW2" s="20" t="e">
        <f>IF(OR(DX2=$JB$2,DY2=$JB$2),1,0)</f>
        <v>#VALUE!</v>
      </c>
      <c r="FX2" s="20" t="e">
        <f>IF(OR(DZ2=$JC$2,EA2=$JC$2),1,0)</f>
        <v>#VALUE!</v>
      </c>
      <c r="FY2" s="20" t="e">
        <f>IF(OR(EB2=$JD$2,EC2=$JD$2),1,0)</f>
        <v>#VALUE!</v>
      </c>
      <c r="FZ2" s="20" t="e">
        <f>IF(OR(ED2=$JE$2,EE2=$JE$2),1,0)</f>
        <v>#VALUE!</v>
      </c>
      <c r="GA2" s="20" t="e">
        <f>IF(OR(EF2=$JF$2,EG2=$JF$2),1,0)</f>
        <v>#VALUE!</v>
      </c>
      <c r="GB2" s="20" t="e">
        <f>IF(OR(EH2=$JB$3,EI2=$JB$3),1,0)</f>
        <v>#VALUE!</v>
      </c>
      <c r="GC2" s="20" t="e">
        <f>IF(OR(EJ2=$JC$3,EK2=$JC$3),1,0)</f>
        <v>#VALUE!</v>
      </c>
      <c r="GD2" s="20" t="e">
        <f>IF(OR(EL2=$JD$3,EM2=$JD$3),1,0)</f>
        <v>#VALUE!</v>
      </c>
      <c r="GE2" s="20" t="e">
        <f>IF(OR(EN2=$JE$3,EO2=$JE$3),1,0)</f>
        <v>#VALUE!</v>
      </c>
      <c r="GF2" s="20" t="e">
        <f>IF(OR(EP2=$JF$3,EQ2=$JF$3),1,0)</f>
        <v>#VALUE!</v>
      </c>
      <c r="GG2" s="20" t="e">
        <f>IF(OR(ER2=$JB$4,ES2=$JB$4),1,0)</f>
        <v>#VALUE!</v>
      </c>
      <c r="GH2" s="20" t="e">
        <f>IF(OR(ET2=$JC$4,EU2=$JC$4),1,0)</f>
        <v>#VALUE!</v>
      </c>
      <c r="GI2" s="20" t="e">
        <f>IF(OR(EV2=$JD$4,EW2=$JD$4),1,0)</f>
        <v>#VALUE!</v>
      </c>
      <c r="GJ2" s="20" t="e">
        <f>IF(OR(EX2=$JE$4,EY2=$JE$4),1,0)</f>
        <v>#VALUE!</v>
      </c>
      <c r="GK2" s="20" t="e">
        <f>IF(OR(EZ2=$JF$4,FA2=$JF$4),1,0)</f>
        <v>#VALUE!</v>
      </c>
      <c r="GL2" s="20" t="e">
        <f>IF(OR(FB2=$JB$5,FC2=$JB$5),1,0)</f>
        <v>#VALUE!</v>
      </c>
      <c r="GM2" s="20" t="e">
        <f>IF(OR(FD2=$JC$5,FE2=$JC$5),1,0)</f>
        <v>#VALUE!</v>
      </c>
      <c r="GN2" s="20" t="e">
        <f>IF(OR(FF2=$JD$5,FG2=$JD$5),1,0)</f>
        <v>#VALUE!</v>
      </c>
      <c r="GO2" s="20" t="e">
        <f>IF(OR(FH2=$JE$5,FI2=$JE$5),1,0)</f>
        <v>#VALUE!</v>
      </c>
      <c r="GP2" s="20" t="e">
        <f>IF(OR(FJ2=$JF$5,FK2=$JF$5),1,0)</f>
        <v>#VALUE!</v>
      </c>
      <c r="GQ2" s="20" t="e">
        <f>IF(OR(FL2=$JB$6,FM2=$JB$6),1,0)</f>
        <v>#VALUE!</v>
      </c>
      <c r="GR2" s="20" t="e">
        <f>IF(OR(FN2=$JC$6,FO2=$JC$6),1,0)</f>
        <v>#VALUE!</v>
      </c>
      <c r="GS2" s="20" t="e">
        <f>IF(OR(FP2=$JD$6,FQ2=$JD$6),1,0)</f>
        <v>#VALUE!</v>
      </c>
      <c r="GT2" s="20" t="e">
        <f>IF(OR(FR2=$JE$6,FS2=$JE$6),1,0)</f>
        <v>#VALUE!</v>
      </c>
      <c r="GU2" s="20" t="e">
        <f>IF(OR(FT2=$JF$6,FU2=$JF$6),1,0)</f>
        <v>#VALUE!</v>
      </c>
      <c r="GV2" s="20"/>
      <c r="GW2" s="20">
        <f>SUMIF(FW2:GA2,"&gt;0",FW2:GA2)</f>
        <v>0</v>
      </c>
      <c r="GX2" s="20">
        <f>SUMIF(GB2:GF2,"&gt;0",GB2:GF2)</f>
        <v>0</v>
      </c>
      <c r="GY2" s="20">
        <f>SUMIF(GG2:GK2,"&gt;0",GG2:GK2)</f>
        <v>0</v>
      </c>
      <c r="GZ2" s="20">
        <f>SUMIF(GL2:GP2,"&gt;0",GL2:GP2)</f>
        <v>0</v>
      </c>
      <c r="HA2" s="20">
        <f>SUMIF(GQ2:GU2,"&gt;0",GQ2:GU2)</f>
        <v>0</v>
      </c>
      <c r="HC2" s="111"/>
      <c r="HD2" s="112"/>
      <c r="HE2" s="112"/>
      <c r="HF2" s="112"/>
      <c r="HG2" s="112"/>
      <c r="HH2" s="113"/>
      <c r="HI2" s="21"/>
      <c r="HJ2" s="73"/>
      <c r="HK2" s="73"/>
      <c r="HL2" s="73"/>
      <c r="HM2" s="73"/>
      <c r="HN2" s="73"/>
      <c r="HO2" s="73"/>
      <c r="HP2" s="73"/>
      <c r="HQ2" s="73"/>
      <c r="HR2" s="73"/>
      <c r="HS2" s="73"/>
      <c r="HT2" s="73"/>
      <c r="HU2" s="73"/>
      <c r="HV2" s="73"/>
      <c r="HW2" s="74"/>
      <c r="HX2" s="61"/>
      <c r="HZ2" s="79" t="str">
        <f>IF(IB2&gt;IC2,1,IF(IB2&lt;IC2,2,IF(IB2=IC2,"ng")))</f>
        <v>ng</v>
      </c>
      <c r="IB2" s="79">
        <f>SUM(IF2,IH2,IJ2,IL2,IN2)</f>
        <v>0</v>
      </c>
      <c r="IC2" s="79">
        <f>SUM(IG2,II2,IK2,IM2,IO2)</f>
        <v>0</v>
      </c>
      <c r="IF2" s="79">
        <f>IF(HI2&gt;HK2,1,0)</f>
        <v>0</v>
      </c>
      <c r="IG2" s="24">
        <f>IF(HI2&lt;HK2,1,0)</f>
        <v>0</v>
      </c>
      <c r="IH2" s="79">
        <f>IF(HL2&gt;HN2,1,0)</f>
        <v>0</v>
      </c>
      <c r="II2" s="24">
        <f>IF(HL2&lt;HN2,1,0)</f>
        <v>0</v>
      </c>
      <c r="IJ2" s="79">
        <f>IF(HO2&gt;HQ2,1,0)</f>
        <v>0</v>
      </c>
      <c r="IK2" s="24">
        <f>IF(HO2&lt;HQ2,1,0)</f>
        <v>0</v>
      </c>
      <c r="IL2" s="79">
        <f>IF(HR2&gt;HT2,1,0)</f>
        <v>0</v>
      </c>
      <c r="IM2" s="24">
        <f>IF(HR2&lt;HT2,1,0)</f>
        <v>0</v>
      </c>
      <c r="IN2" s="79">
        <f>IF(HU2&gt;HW2,1,0)</f>
        <v>0</v>
      </c>
      <c r="IO2" s="24">
        <f>IF(HU2&lt;HW2,1,0)</f>
        <v>0</v>
      </c>
      <c r="IQ2" s="79" t="b">
        <f>IF(HI2&gt;HK2,1)</f>
        <v>0</v>
      </c>
      <c r="IR2" s="24" t="b">
        <f>IF(HI2&lt;HK2,2)</f>
        <v>0</v>
      </c>
      <c r="IS2" s="79" t="b">
        <f>IF(HL2&gt;HN2,1)</f>
        <v>0</v>
      </c>
      <c r="IT2" s="24" t="b">
        <f>IF(HL2&lt;HN2,2)</f>
        <v>0</v>
      </c>
      <c r="IU2" s="79" t="b">
        <f>IF(HO2&gt;HQ2,1)</f>
        <v>0</v>
      </c>
      <c r="IV2" s="24" t="b">
        <f>IF(HO2&lt;HQ2,2)</f>
        <v>0</v>
      </c>
      <c r="IW2" s="79" t="b">
        <f>IF(HR2&gt;HT2,1)</f>
        <v>0</v>
      </c>
      <c r="IX2" s="24" t="b">
        <f>IF(HR2&lt;HT2,2)</f>
        <v>0</v>
      </c>
      <c r="IY2" s="79" t="b">
        <f>IF(HU2&gt;HW2,1)</f>
        <v>0</v>
      </c>
      <c r="IZ2" s="24" t="b">
        <f>IF(HU2&lt;HW2,2)</f>
        <v>0</v>
      </c>
      <c r="JB2" s="79">
        <f>SUMIF(IQ2:IR2,"&gt;0",IQ2:IR2)</f>
        <v>0</v>
      </c>
      <c r="JC2" s="79">
        <f>SUMIF(IS2:IT2,"&gt;0",IS2:IT2)</f>
        <v>0</v>
      </c>
      <c r="JD2" s="79">
        <f>SUMIF(IU2:IV2,"&gt;0",IU2:IV2)</f>
        <v>0</v>
      </c>
      <c r="JE2" s="79">
        <f>SUMIF(IW2:IX2,"&gt;0",IW2:IX2)</f>
        <v>0</v>
      </c>
      <c r="JF2" s="79">
        <f>SUMIF(IY2:IZ2,"&gt;0",IY2:IZ2)</f>
        <v>0</v>
      </c>
      <c r="JH2" s="79">
        <f>IF(DG2=$HZ$2,1,0)</f>
        <v>1</v>
      </c>
      <c r="JI2" s="79">
        <f>IF(AND(DM2=$IB$2,DN2=$IC$2),1,0)</f>
        <v>1</v>
      </c>
      <c r="JJ2" s="79">
        <f>GW2</f>
        <v>0</v>
      </c>
      <c r="JK2" s="79">
        <f>IF(DH2=$HZ$3,1,0)</f>
        <v>1</v>
      </c>
      <c r="JL2" s="79">
        <f>IF(AND(DO2=$IB$3,DP2=$IC$3),1,0)</f>
        <v>1</v>
      </c>
      <c r="JM2" s="79">
        <f>GX2</f>
        <v>0</v>
      </c>
      <c r="JN2" s="79">
        <f>IF(DI2=$HZ$4,1,0)</f>
        <v>1</v>
      </c>
      <c r="JO2" s="79">
        <f>IF(AND(DQ2=$IB$4,DR2=$IC$4),1,0)</f>
        <v>1</v>
      </c>
      <c r="JP2" s="79">
        <f>GY2</f>
        <v>0</v>
      </c>
      <c r="JQ2" s="79">
        <f>IF(DJ2=$HZ$5,1,0)</f>
        <v>1</v>
      </c>
      <c r="JR2" s="79">
        <f>IF(AND(DS2=$IB$5,DT2=$IC$5),1,0)</f>
        <v>1</v>
      </c>
      <c r="JS2" s="79">
        <f>GZ2</f>
        <v>0</v>
      </c>
      <c r="JT2" s="79">
        <f>IF(DK2=$HZ$6,1,0)</f>
        <v>1</v>
      </c>
      <c r="JU2" s="79">
        <f>IF(AND(DU2=$IB$6,DV2=$IC$6),1,0)</f>
        <v>1</v>
      </c>
      <c r="JV2" s="79">
        <f>HA2</f>
        <v>0</v>
      </c>
      <c r="JW2" s="79">
        <f>IF(JH2&gt;JH3,6,IF(AND(JH2=JH3,JI2&gt;JI3),7,IF(AND(JH2=JH3,JI2=JI3,JJ2&gt;JJ3),7,IF(AND(JH2=JH3,JI2=JI3,JJ2=JJ3),6))))</f>
        <v>6</v>
      </c>
      <c r="JX2" s="79">
        <f>IF(JH2&lt;JH3,4,IF(AND(JH2=JH3,JI2&lt;JI3),5,IF(AND(JH2=JH3,JI2=JI3,JJ2&lt;JJ3),6,0)))</f>
        <v>0</v>
      </c>
      <c r="JZ2" s="79">
        <f>IF(JK2&gt;JK3,6,IF(AND(JK2=JK3,JL2&gt;JL3),7,IF(AND(JK2=JK3,JL2=JL3,JM2&gt;JM3),7,IF(AND(JK2=JK3,JL2=JL3,JM2=JM3),6))))</f>
        <v>6</v>
      </c>
      <c r="KA2" s="79">
        <f>IF(JK2&lt;JK3,4,IF(AND(JK2=JK3,JL2&lt;JL3),5,IF(AND(JK2=JK3,JL2=JL3,JM2&lt;JM3),6,0)))</f>
        <v>0</v>
      </c>
      <c r="KC2" s="79">
        <f>IF(JN2&gt;JN3,6,IF(AND(JN2=JN3,JO2&gt;JO3),7,IF(AND(JN2=JN3,JO2=JO3,JP2&gt;JP3),7,IF(AND(JN2=JN3,JO2=JO3,JP2=JP3),6))))</f>
        <v>6</v>
      </c>
      <c r="KD2" s="79">
        <f>IF(JN2&lt;JN3,4,IF(AND(JN2=JN3,JO2&lt;JO3),5,IF(AND(JN2=JN3,JO2=JO3,JP2&lt;JP3),6,0)))</f>
        <v>0</v>
      </c>
      <c r="KF2" s="79">
        <f>IF(JQ2&gt;JQ3,6,IF(AND(JQ2=JQ3,JR2&gt;JR3),7,IF(AND(JQ2=JQ3,JR2=JR3,JS2&gt;JS3),7,IF(AND(JQ2=JQ3,JR2=JR3,JS2=JS3),6))))</f>
        <v>6</v>
      </c>
      <c r="KG2" s="79">
        <f>IF(JQ2&lt;JQ3,4,IF(AND(JQ2=JQ3,JR2&lt;JR3),5,IF(AND(JQ2=JQ3,JR2=JR3,JS2&lt;JS3),6,0)))</f>
        <v>0</v>
      </c>
      <c r="KI2" s="79">
        <f>IF(JT2&gt;JT3,6,IF(AND(JT2=JT3,JU2&gt;JU3),7,IF(AND(JT2=JT3,JU2=JU3,JV2&gt;JV3),7,IF(AND(JT2=JT3,JU2=JU3,JV2=JV3),6))))</f>
        <v>6</v>
      </c>
      <c r="KJ2" s="79">
        <f>IF(JT2&lt;JT3,4,IF(AND(JT2=JT3,JU2&lt;JU3),5,IF(AND(JT2=JT3,JU2=JU3,JV2&lt;JV3),6,0)))</f>
        <v>0</v>
      </c>
    </row>
    <row r="3" spans="1:296" s="79" customFormat="1" x14ac:dyDescent="0.25">
      <c r="A3" s="79">
        <v>2</v>
      </c>
      <c r="B3" s="79" t="str">
        <f>IF('p1'!E4&lt;&gt;"",'p1'!E4,"")</f>
        <v/>
      </c>
      <c r="C3" s="79" t="e">
        <f>VALUE(MID('p1'!F4,1,1))</f>
        <v>#VALUE!</v>
      </c>
      <c r="D3" s="79" t="e">
        <f>VALUE(MID('p1'!F4,2,1))</f>
        <v>#VALUE!</v>
      </c>
      <c r="E3" s="79" t="e">
        <f>VALUE(MID('p1'!F4,3,1))</f>
        <v>#VALUE!</v>
      </c>
      <c r="F3" s="79" t="e">
        <f>VALUE(MID('p1'!F4,4,1))</f>
        <v>#VALUE!</v>
      </c>
      <c r="G3" s="79" t="e">
        <f>VALUE(MID('p1'!F4,5,1))</f>
        <v>#VALUE!</v>
      </c>
      <c r="H3" s="79" t="e">
        <f>VALUE(MID('p1'!F4,6,1))</f>
        <v>#VALUE!</v>
      </c>
      <c r="I3" s="79" t="e">
        <f>VALUE(MID('p1'!F4,7,1))</f>
        <v>#VALUE!</v>
      </c>
      <c r="J3" s="79" t="e">
        <f>VALUE(MID('p1'!F4,8,1))</f>
        <v>#VALUE!</v>
      </c>
      <c r="K3" s="79" t="e">
        <f>VALUE(MID('p1'!F4,9,1))</f>
        <v>#VALUE!</v>
      </c>
      <c r="L3" s="79" t="e">
        <f>VALUE(MID('p1'!F4,10,1))</f>
        <v>#VALUE!</v>
      </c>
      <c r="M3" s="79" t="e">
        <f>VALUE(MID('p1'!F4,12,1))</f>
        <v>#VALUE!</v>
      </c>
      <c r="N3" s="79" t="e">
        <f>VALUE(MID('p1'!F4,13,1))</f>
        <v>#VALUE!</v>
      </c>
      <c r="O3" s="79" t="e">
        <f>VALUE(MID('p1'!F4,14,1))</f>
        <v>#VALUE!</v>
      </c>
      <c r="P3" s="79" t="e">
        <f>VALUE(MID('p1'!F4,15,1))</f>
        <v>#VALUE!</v>
      </c>
      <c r="Q3" s="79" t="e">
        <f>VALUE(MID('p1'!F4,16,1))</f>
        <v>#VALUE!</v>
      </c>
      <c r="R3" s="79" t="e">
        <f>VALUE(MID('p1'!F4,17,1))</f>
        <v>#VALUE!</v>
      </c>
      <c r="S3" s="79" t="e">
        <f>VALUE(MID('p1'!F4,18,1))</f>
        <v>#VALUE!</v>
      </c>
      <c r="T3" s="79" t="e">
        <f>VALUE(MID('p1'!F4,19,1))</f>
        <v>#VALUE!</v>
      </c>
      <c r="U3" s="79" t="e">
        <f>VALUE(MID('p1'!F4,20,1))</f>
        <v>#VALUE!</v>
      </c>
      <c r="V3" s="79" t="e">
        <f>VALUE(MID('p1'!F4,21,1))</f>
        <v>#VALUE!</v>
      </c>
      <c r="W3" s="79" t="e">
        <f>VALUE(MID('p1'!F4,23,1))</f>
        <v>#VALUE!</v>
      </c>
      <c r="X3" s="79" t="e">
        <f>VALUE(MID('p1'!F4,24,1))</f>
        <v>#VALUE!</v>
      </c>
      <c r="Y3" s="79" t="e">
        <f>VALUE(MID('p1'!F4,25,1))</f>
        <v>#VALUE!</v>
      </c>
      <c r="Z3" s="13" t="e">
        <f>VALUE(MID('p1'!F4,26,1))</f>
        <v>#VALUE!</v>
      </c>
      <c r="AA3" s="14" t="e">
        <f>VALUE(MID('p1'!F4,27,1))</f>
        <v>#VALUE!</v>
      </c>
      <c r="AB3" s="13" t="e">
        <f>VALUE(MID('p1'!F4,28,1))</f>
        <v>#VALUE!</v>
      </c>
      <c r="AC3" s="13" t="e">
        <f>VALUE(MID('p1'!F4,29,1))</f>
        <v>#VALUE!</v>
      </c>
      <c r="AD3" s="14" t="e">
        <f>VALUE(MID('p1'!F4,30,1))</f>
        <v>#VALUE!</v>
      </c>
      <c r="AE3" s="13" t="e">
        <f>VALUE(MID('p1'!F4,31,1))</f>
        <v>#VALUE!</v>
      </c>
      <c r="AF3" s="13" t="e">
        <f>VALUE(MID('p1'!F4,32,1))</f>
        <v>#VALUE!</v>
      </c>
      <c r="AG3" s="14" t="e">
        <f>VALUE(MID('p1'!F4,34,1))</f>
        <v>#VALUE!</v>
      </c>
      <c r="AH3" s="13" t="e">
        <f>VALUE(MID('p1'!F4,35,1))</f>
        <v>#VALUE!</v>
      </c>
      <c r="AI3" s="13" t="e">
        <f>VALUE(MID('p1'!F4,36,1))</f>
        <v>#VALUE!</v>
      </c>
      <c r="AJ3" s="14" t="e">
        <f>VALUE(MID('p1'!F4,37,1))</f>
        <v>#VALUE!</v>
      </c>
      <c r="AK3" s="13" t="e">
        <f>VALUE(MID('p1'!F4,38,1))</f>
        <v>#VALUE!</v>
      </c>
      <c r="AL3" s="13" t="e">
        <f>VALUE(MID('p1'!F4,39,1))</f>
        <v>#VALUE!</v>
      </c>
      <c r="AM3" s="14" t="e">
        <f>VALUE(MID('p1'!F4,40,1))</f>
        <v>#VALUE!</v>
      </c>
      <c r="AN3" s="13" t="e">
        <f>VALUE(MID('p1'!F4,41,1))</f>
        <v>#VALUE!</v>
      </c>
      <c r="AO3" s="13" t="e">
        <f>VALUE(MID('p1'!F4,42,1))</f>
        <v>#VALUE!</v>
      </c>
      <c r="AP3" s="14" t="e">
        <f>VALUE(MID('p1'!F4,43,1))</f>
        <v>#VALUE!</v>
      </c>
      <c r="AQ3" s="13" t="e">
        <f>VALUE(MID('p1'!F4,45,1))</f>
        <v>#VALUE!</v>
      </c>
      <c r="AR3" s="13" t="e">
        <f>VALUE(MID('p1'!F4,46,1))</f>
        <v>#VALUE!</v>
      </c>
      <c r="AS3" s="14" t="e">
        <f>VALUE(MID('p1'!F4,47,1))</f>
        <v>#VALUE!</v>
      </c>
      <c r="AT3" s="13" t="e">
        <f>VALUE(MID('p1'!F4,48,1))</f>
        <v>#VALUE!</v>
      </c>
      <c r="AU3" s="13" t="e">
        <f>VALUE(MID('p1'!F4,49,1))</f>
        <v>#VALUE!</v>
      </c>
      <c r="AV3" s="14" t="e">
        <f>VALUE(MID('p1'!F4,50,1))</f>
        <v>#VALUE!</v>
      </c>
      <c r="AW3" s="13" t="e">
        <f>VALUE(MID('p1'!F4,51,1))</f>
        <v>#VALUE!</v>
      </c>
      <c r="AX3" s="13" t="e">
        <f>VALUE(MID('p1'!F4,52,1))</f>
        <v>#VALUE!</v>
      </c>
      <c r="AY3" s="14" t="e">
        <f>VALUE(MID('p1'!F4,53,1))</f>
        <v>#VALUE!</v>
      </c>
      <c r="AZ3" s="13" t="e">
        <f>VALUE(MID('p1'!F4,54,1))</f>
        <v>#VALUE!</v>
      </c>
      <c r="BB3" s="25">
        <f t="shared" ref="BB3:BB17" si="0">SUMIF(JW3:JX3,"&gt;0",JW3:JX3)</f>
        <v>6</v>
      </c>
      <c r="BC3" s="26">
        <f t="shared" ref="BC3:BC17" si="1">SUMIF(JZ3:KA3,"&gt;0",JZ3:KA3)</f>
        <v>6</v>
      </c>
      <c r="BD3" s="46">
        <f t="shared" ref="BD3:BD17" si="2">SUMIF(KC3:KD3,"&gt;0",KC3:KD3)</f>
        <v>6</v>
      </c>
      <c r="BE3" s="46">
        <f t="shared" ref="BE3:BE17" si="3">SUMIF(KF3:KG3,"&gt;0",KF3:KG3)</f>
        <v>6</v>
      </c>
      <c r="BF3" s="27">
        <f t="shared" ref="BF3:BF17" si="4">SUMIF(KI3:KJ3,"&gt;0",KI3:KJ3)</f>
        <v>6</v>
      </c>
      <c r="BG3" s="18"/>
      <c r="BH3" s="18" t="e">
        <f t="shared" ref="BH3:BH17" si="5">IF(C3&gt;D3,1,0)</f>
        <v>#VALUE!</v>
      </c>
      <c r="BI3" s="18" t="e">
        <f t="shared" ref="BI3:BI17" si="6">IF(E3&gt;F3,1,0)</f>
        <v>#VALUE!</v>
      </c>
      <c r="BJ3" s="18" t="e">
        <f t="shared" ref="BJ3:BJ17" si="7">IF(G3&gt;H3,1,0)</f>
        <v>#VALUE!</v>
      </c>
      <c r="BK3" s="18" t="e">
        <f t="shared" ref="BK3:BK17" si="8">IF(I3&gt;J3,1,0)</f>
        <v>#VALUE!</v>
      </c>
      <c r="BL3" s="18" t="e">
        <f t="shared" ref="BL3:BL17" si="9">IF(K3&gt;L3,1,0)</f>
        <v>#VALUE!</v>
      </c>
      <c r="BM3" s="18" t="e">
        <f t="shared" ref="BM3:BM17" si="10">IF(C3&lt;D3,1,0)</f>
        <v>#VALUE!</v>
      </c>
      <c r="BN3" s="18" t="e">
        <f t="shared" ref="BN3:BN17" si="11">IF(E3&lt;F3,1,0)</f>
        <v>#VALUE!</v>
      </c>
      <c r="BO3" s="18" t="e">
        <f t="shared" ref="BO3:BO17" si="12">IF(G3&lt;H3,1,0)</f>
        <v>#VALUE!</v>
      </c>
      <c r="BP3" s="18" t="e">
        <f t="shared" ref="BP3:BP17" si="13">IF(I3&lt;J3,1,0)</f>
        <v>#VALUE!</v>
      </c>
      <c r="BQ3" s="18" t="e">
        <f t="shared" ref="BQ3:BQ17" si="14">IF(K3&lt;L3,1,0)</f>
        <v>#VALUE!</v>
      </c>
      <c r="BR3" s="18" t="e">
        <f t="shared" ref="BR3:BR17" si="15">IF(M3&gt;N3,1,0)</f>
        <v>#VALUE!</v>
      </c>
      <c r="BS3" s="18" t="e">
        <f t="shared" ref="BS3:BS17" si="16">IF(O3&gt;P3,1,0)</f>
        <v>#VALUE!</v>
      </c>
      <c r="BT3" s="18" t="e">
        <f t="shared" ref="BT3:BT17" si="17">IF(Q3&gt;R3,1,0)</f>
        <v>#VALUE!</v>
      </c>
      <c r="BU3" s="18" t="e">
        <f t="shared" ref="BU3:BU17" si="18">IF(S3&gt;T3,1,0)</f>
        <v>#VALUE!</v>
      </c>
      <c r="BV3" s="18" t="e">
        <f t="shared" ref="BV3:BV17" si="19">IF(U3&gt;V3,1,0)</f>
        <v>#VALUE!</v>
      </c>
      <c r="BW3" s="18" t="e">
        <f t="shared" ref="BW3:BW17" si="20">IF(M3&lt;N3,1,0)</f>
        <v>#VALUE!</v>
      </c>
      <c r="BX3" s="18" t="e">
        <f t="shared" ref="BX3:BX17" si="21">IF(O3&lt;P3,1,0)</f>
        <v>#VALUE!</v>
      </c>
      <c r="BY3" s="18" t="e">
        <f t="shared" ref="BY3:BY17" si="22">IF(Q3&lt;R3,1,0)</f>
        <v>#VALUE!</v>
      </c>
      <c r="BZ3" s="18" t="e">
        <f t="shared" ref="BZ3:BZ17" si="23">IF(S3&lt;T3,1,0)</f>
        <v>#VALUE!</v>
      </c>
      <c r="CA3" s="18" t="e">
        <f t="shared" ref="CA3:CA17" si="24">IF(U3&lt;V3,1,0)</f>
        <v>#VALUE!</v>
      </c>
      <c r="CB3" s="18" t="e">
        <f t="shared" ref="CB3:CB17" si="25">IF(W3&gt;X3,1,0)</f>
        <v>#VALUE!</v>
      </c>
      <c r="CC3" s="18" t="e">
        <f t="shared" ref="CC3:CC17" si="26">IF(Y3&gt;Z3,1,0)</f>
        <v>#VALUE!</v>
      </c>
      <c r="CD3" s="18" t="e">
        <f t="shared" ref="CD3:CD17" si="27">IF(AA3&gt;AB3,1,0)</f>
        <v>#VALUE!</v>
      </c>
      <c r="CE3" s="18" t="e">
        <f t="shared" ref="CE3:CE17" si="28">IF(AC3&gt;AD3,1,0)</f>
        <v>#VALUE!</v>
      </c>
      <c r="CF3" s="18" t="e">
        <f t="shared" ref="CF3:CF17" si="29">IF(AE3&gt;AF3,1,0)</f>
        <v>#VALUE!</v>
      </c>
      <c r="CG3" s="18" t="e">
        <f t="shared" ref="CG3:CG17" si="30">IF(W3&lt;X3,1,0)</f>
        <v>#VALUE!</v>
      </c>
      <c r="CH3" s="18" t="e">
        <f t="shared" ref="CH3:CH17" si="31">IF(Y3&lt;Z3,1,0)</f>
        <v>#VALUE!</v>
      </c>
      <c r="CI3" s="18" t="e">
        <f t="shared" ref="CI3:CI17" si="32">IF(AA3&lt;AB3,1,0)</f>
        <v>#VALUE!</v>
      </c>
      <c r="CJ3" s="18" t="e">
        <f t="shared" ref="CJ3:CJ17" si="33">IF(AC3&lt;AD3,1,0)</f>
        <v>#VALUE!</v>
      </c>
      <c r="CK3" s="18" t="e">
        <f t="shared" ref="CK3:CK17" si="34">IF(AE3&lt;AF3,1,0)</f>
        <v>#VALUE!</v>
      </c>
      <c r="CL3" s="18" t="e">
        <f t="shared" ref="CL3:CL17" si="35">IF(AG3&gt;AH3,1,0)</f>
        <v>#VALUE!</v>
      </c>
      <c r="CM3" s="18" t="e">
        <f t="shared" ref="CM3:CM17" si="36">IF(AI3&gt;AJ3,1,0)</f>
        <v>#VALUE!</v>
      </c>
      <c r="CN3" s="18" t="e">
        <f t="shared" ref="CN3:CN17" si="37">IF(AK3&gt;AL3,1,0)</f>
        <v>#VALUE!</v>
      </c>
      <c r="CO3" s="18" t="e">
        <f t="shared" ref="CO3:CO17" si="38">IF(AM3&gt;AN3,1,0)</f>
        <v>#VALUE!</v>
      </c>
      <c r="CP3" s="18" t="e">
        <f t="shared" ref="CP3:CP17" si="39">IF(AO3&gt;AP3,1,0)</f>
        <v>#VALUE!</v>
      </c>
      <c r="CQ3" s="18" t="e">
        <f t="shared" ref="CQ3:CQ17" si="40">IF(AG3&lt;AH3,1,0)</f>
        <v>#VALUE!</v>
      </c>
      <c r="CR3" s="18" t="e">
        <f t="shared" ref="CR3:CR17" si="41">IF(AI3&lt;AJ3,1,0)</f>
        <v>#VALUE!</v>
      </c>
      <c r="CS3" s="18" t="e">
        <f t="shared" ref="CS3:CS17" si="42">IF(AK3&lt;AL3,1,0)</f>
        <v>#VALUE!</v>
      </c>
      <c r="CT3" s="18" t="e">
        <f t="shared" ref="CT3:CT17" si="43">IF(AM3&lt;AN3,1,0)</f>
        <v>#VALUE!</v>
      </c>
      <c r="CU3" s="18" t="e">
        <f t="shared" ref="CU3:CU17" si="44">IF(AO3&lt;AP3,1,0)</f>
        <v>#VALUE!</v>
      </c>
      <c r="CV3" s="18" t="e">
        <f t="shared" ref="CV3:CV17" si="45">IF(AQ3&gt;AR3,1,0)</f>
        <v>#VALUE!</v>
      </c>
      <c r="CW3" s="18" t="e">
        <f t="shared" ref="CW3:CW17" si="46">IF(AS3&gt;AT3,1,0)</f>
        <v>#VALUE!</v>
      </c>
      <c r="CX3" s="18" t="e">
        <f t="shared" ref="CX3:CX17" si="47">IF(AU3&gt;AV3,1,0)</f>
        <v>#VALUE!</v>
      </c>
      <c r="CY3" s="18" t="e">
        <f t="shared" ref="CY3:CY17" si="48">IF(AW3&gt;AX3,1,0)</f>
        <v>#VALUE!</v>
      </c>
      <c r="CZ3" s="18" t="e">
        <f t="shared" ref="CZ3:CZ17" si="49">IF(AY3&gt;AZ3,1,0)</f>
        <v>#VALUE!</v>
      </c>
      <c r="DA3" s="18" t="e">
        <f t="shared" ref="DA3:DA17" si="50">IF(AQ3&lt;AR3,1,0)</f>
        <v>#VALUE!</v>
      </c>
      <c r="DB3" s="18" t="e">
        <f t="shared" ref="DB3:DB17" si="51">IF(AS3&lt;AT3,1,0)</f>
        <v>#VALUE!</v>
      </c>
      <c r="DC3" s="18" t="e">
        <f t="shared" ref="DC3:DC17" si="52">IF(AU3&lt;AV3,1,0)</f>
        <v>#VALUE!</v>
      </c>
      <c r="DD3" s="18" t="e">
        <f t="shared" ref="DD3:DD17" si="53">IF(AW3&lt;AX3,1,0)</f>
        <v>#VALUE!</v>
      </c>
      <c r="DE3" s="18" t="e">
        <f t="shared" ref="DE3:DE17" si="54">IF(AY3&lt;AZ3,1,0)</f>
        <v>#VALUE!</v>
      </c>
      <c r="DF3" s="18"/>
      <c r="DG3" s="20" t="str">
        <f t="shared" ref="DG3:DG17" si="55">IF(DM3&gt;DN3,1,IF(DM3&lt;DN3,2,IF(DM3=DN3,"ng")))</f>
        <v>ng</v>
      </c>
      <c r="DH3" s="20" t="str">
        <f t="shared" ref="DH3:DH17" si="56">IF(DO3&gt;DP3,1,IF(DO3&lt;DP3,2,IF(DO3=DP3,"ng")))</f>
        <v>ng</v>
      </c>
      <c r="DI3" s="20" t="str">
        <f t="shared" ref="DI3:DI17" si="57">IF(DQ3&gt;DR3,1,IF(DQ3&lt;DR3,2,IF(DQ3=DR3,"ng")))</f>
        <v>ng</v>
      </c>
      <c r="DJ3" s="20" t="str">
        <f t="shared" ref="DJ3:DJ17" si="58">IF(DS3&gt;DT3,1,IF(DS3&lt;DT3,2,IF(DS3=DT3,"ng")))</f>
        <v>ng</v>
      </c>
      <c r="DK3" s="20" t="str">
        <f t="shared" ref="DK3:DK17" si="59">IF(DU3&gt;DV3,1,IF(DU3&lt;DV3,2,IF(DU3=DV3,"ng")))</f>
        <v>ng</v>
      </c>
      <c r="DL3" s="20"/>
      <c r="DM3" s="20">
        <f t="shared" ref="DM3:DM17" si="60">SUMIF(BH3:BL3,"&gt;0",BH3:BL3)</f>
        <v>0</v>
      </c>
      <c r="DN3" s="20">
        <f t="shared" ref="DN3:DN17" si="61">SUMIF(BM3:BQ3,"&gt;0",BM3:BQ3)</f>
        <v>0</v>
      </c>
      <c r="DO3" s="20">
        <f t="shared" ref="DO3:DO17" si="62">SUMIF(BR3:BV3,"&gt;0",BR3:BV3)</f>
        <v>0</v>
      </c>
      <c r="DP3" s="20">
        <f t="shared" ref="DP3:DP17" si="63">SUMIF(BW3:CA3,"&gt;0",BW3:CA3)</f>
        <v>0</v>
      </c>
      <c r="DQ3" s="20">
        <f t="shared" ref="DQ3:DQ17" si="64">SUMIF(CB3:CF3,"&gt;0",CB3:CF3)</f>
        <v>0</v>
      </c>
      <c r="DR3" s="20">
        <f t="shared" ref="DR3:DR17" si="65">SUMIF(CG3:CK3,"&gt;0",CG3:CK3)</f>
        <v>0</v>
      </c>
      <c r="DS3" s="20">
        <f t="shared" ref="DS3:DS17" si="66">SUMIF(CM3:CQ3,"&gt;0",CM3:CQ3)</f>
        <v>0</v>
      </c>
      <c r="DT3" s="20">
        <f t="shared" ref="DT3:DT17" si="67">SUMIF(CQ3:CU3,"&gt;0",CQ3:CU3)</f>
        <v>0</v>
      </c>
      <c r="DU3" s="20">
        <f t="shared" ref="DU3:DU17" si="68">SUMIF(CV3:CZ3,"&gt;0",CV3:CZ3)</f>
        <v>0</v>
      </c>
      <c r="DV3" s="20">
        <f t="shared" ref="DV3:DV17" si="69">SUMIF(DA3:DE3,"&gt;0",DA3:DE3)</f>
        <v>0</v>
      </c>
      <c r="DW3" s="20"/>
      <c r="DX3" s="20" t="e">
        <f>IF(C3&gt;D3,1,3)</f>
        <v>#VALUE!</v>
      </c>
      <c r="DY3" s="20" t="e">
        <f>IF(C3&lt;D3,2,3)</f>
        <v>#VALUE!</v>
      </c>
      <c r="DZ3" s="20" t="e">
        <f>IF(E3&gt;F3,1,3)</f>
        <v>#VALUE!</v>
      </c>
      <c r="EA3" s="20" t="e">
        <f>IF(E3&lt;F3,2,3)</f>
        <v>#VALUE!</v>
      </c>
      <c r="EB3" s="20" t="e">
        <f>IF(G3&gt;H3,1,3)</f>
        <v>#VALUE!</v>
      </c>
      <c r="EC3" s="20" t="e">
        <f>IF(G3&lt;H3,2,3)</f>
        <v>#VALUE!</v>
      </c>
      <c r="ED3" s="20" t="e">
        <f>IF(I3&gt;J3,1,3)</f>
        <v>#VALUE!</v>
      </c>
      <c r="EE3" s="20" t="e">
        <f>IF(I3&lt;J3,2,3)</f>
        <v>#VALUE!</v>
      </c>
      <c r="EF3" s="20" t="e">
        <f>IF(K3&gt;L3,1,3)</f>
        <v>#VALUE!</v>
      </c>
      <c r="EG3" s="20" t="e">
        <f>IF(K3&lt;L3,2,3)</f>
        <v>#VALUE!</v>
      </c>
      <c r="EH3" s="20" t="e">
        <f>IF(M3&gt;N3,1,3)</f>
        <v>#VALUE!</v>
      </c>
      <c r="EI3" s="20" t="e">
        <f>IF(M3&lt;N3,2,3)</f>
        <v>#VALUE!</v>
      </c>
      <c r="EJ3" s="20" t="e">
        <f>IF(O3&gt;P3,1,3)</f>
        <v>#VALUE!</v>
      </c>
      <c r="EK3" s="20" t="e">
        <f>IF(O3&lt;P3,2,3)</f>
        <v>#VALUE!</v>
      </c>
      <c r="EL3" s="20" t="e">
        <f>IF(Q3&gt;R3,1,3)</f>
        <v>#VALUE!</v>
      </c>
      <c r="EM3" s="20" t="e">
        <f>IF(Q3&lt;R3,2,3)</f>
        <v>#VALUE!</v>
      </c>
      <c r="EN3" s="20" t="e">
        <f>IF(S3&gt;T3,1,3)</f>
        <v>#VALUE!</v>
      </c>
      <c r="EO3" s="20" t="e">
        <f>IF(S3&lt;T3,2,3)</f>
        <v>#VALUE!</v>
      </c>
      <c r="EP3" s="20" t="e">
        <f>IF(U3&gt;V3,1,3)</f>
        <v>#VALUE!</v>
      </c>
      <c r="EQ3" s="20" t="e">
        <f>IF(U3&lt;V3,2,3)</f>
        <v>#VALUE!</v>
      </c>
      <c r="ER3" s="20" t="e">
        <f>IF(W3&gt;X3,1,3)</f>
        <v>#VALUE!</v>
      </c>
      <c r="ES3" s="20" t="e">
        <f>IF(W3&lt;X3,2,3)</f>
        <v>#VALUE!</v>
      </c>
      <c r="ET3" s="20" t="e">
        <f>IF(Y3&gt;Z3,1,3)</f>
        <v>#VALUE!</v>
      </c>
      <c r="EU3" s="20" t="e">
        <f>IF(Y3&lt;Z3,2,3)</f>
        <v>#VALUE!</v>
      </c>
      <c r="EV3" s="20" t="e">
        <f>IF(AA3&gt;AB3,1,3)</f>
        <v>#VALUE!</v>
      </c>
      <c r="EW3" s="20" t="e">
        <f>IF(AA3&lt;AB3,2,3)</f>
        <v>#VALUE!</v>
      </c>
      <c r="EX3" s="20" t="e">
        <f>IF(AC3&gt;AD3,1,3)</f>
        <v>#VALUE!</v>
      </c>
      <c r="EY3" s="20" t="e">
        <f>IF(AC3&lt;AD3,2,3)</f>
        <v>#VALUE!</v>
      </c>
      <c r="EZ3" s="20" t="e">
        <f>IF(AE3&gt;AF3,1,3)</f>
        <v>#VALUE!</v>
      </c>
      <c r="FA3" s="20" t="e">
        <f>IF(AE3&lt;AF3,2,3)</f>
        <v>#VALUE!</v>
      </c>
      <c r="FB3" s="20" t="e">
        <f>IF(AG3&gt;AH3,1,3)</f>
        <v>#VALUE!</v>
      </c>
      <c r="FC3" s="20" t="e">
        <f>IF(AG3&lt;AH3,2,3)</f>
        <v>#VALUE!</v>
      </c>
      <c r="FD3" s="20" t="e">
        <f>IF(AI3&gt;AJ3,1,3)</f>
        <v>#VALUE!</v>
      </c>
      <c r="FE3" s="20" t="e">
        <f>IF(AI3&lt;AJ3,2,3)</f>
        <v>#VALUE!</v>
      </c>
      <c r="FF3" s="20" t="e">
        <f>IF(AK3&gt;AL3,1,3)</f>
        <v>#VALUE!</v>
      </c>
      <c r="FG3" s="20" t="e">
        <f>IF(AK3&lt;AL3,2,3)</f>
        <v>#VALUE!</v>
      </c>
      <c r="FH3" s="20" t="e">
        <f>IF(AM3&gt;AN3,1,3)</f>
        <v>#VALUE!</v>
      </c>
      <c r="FI3" s="20" t="e">
        <f>IF(AM3&lt;AN3,2,3)</f>
        <v>#VALUE!</v>
      </c>
      <c r="FJ3" s="20" t="e">
        <f>IF(AO3&gt;AP3,1,3)</f>
        <v>#VALUE!</v>
      </c>
      <c r="FK3" s="20" t="e">
        <f>IF(AO3&lt;AP3,2,3)</f>
        <v>#VALUE!</v>
      </c>
      <c r="FL3" s="20" t="e">
        <f>IF(AQ3&gt;AR3,1,3)</f>
        <v>#VALUE!</v>
      </c>
      <c r="FM3" s="20" t="e">
        <f>IF(AQ3&lt;AR3,2,3)</f>
        <v>#VALUE!</v>
      </c>
      <c r="FN3" s="20" t="e">
        <f>IF(AS3&gt;AT3,1,3)</f>
        <v>#VALUE!</v>
      </c>
      <c r="FO3" s="20" t="e">
        <f>IF(AS3&lt;AT3,2,3)</f>
        <v>#VALUE!</v>
      </c>
      <c r="FP3" s="20" t="e">
        <f>IF(AU3&gt;AV3,1,3)</f>
        <v>#VALUE!</v>
      </c>
      <c r="FQ3" s="20" t="e">
        <f>IF(AU3&lt;AV3,2,3)</f>
        <v>#VALUE!</v>
      </c>
      <c r="FR3" s="20" t="e">
        <f>IF(AW3&gt;AX3,1,3)</f>
        <v>#VALUE!</v>
      </c>
      <c r="FS3" s="20" t="e">
        <f>IF(AW3&lt;AX3,2,3)</f>
        <v>#VALUE!</v>
      </c>
      <c r="FT3" s="20" t="e">
        <f>IF(AY3&gt;AZ3,1,3)</f>
        <v>#VALUE!</v>
      </c>
      <c r="FU3" s="20" t="e">
        <f>IF(AY3&lt;AZ3,2,3)</f>
        <v>#VALUE!</v>
      </c>
      <c r="FV3" s="20"/>
      <c r="FW3" s="20" t="e">
        <f t="shared" ref="FW3:FW17" si="70">IF(OR(DX3=$JB$2,DY3=$JB$2),1,0)</f>
        <v>#VALUE!</v>
      </c>
      <c r="FX3" s="20" t="e">
        <f t="shared" ref="FX3:FX17" si="71">IF(OR(DZ3=$JC$2,EA3=$JC$2),1,0)</f>
        <v>#VALUE!</v>
      </c>
      <c r="FY3" s="20" t="e">
        <f t="shared" ref="FY3:FY17" si="72">IF(OR(EB3=$JD$2,EC3=$JD$2),1,0)</f>
        <v>#VALUE!</v>
      </c>
      <c r="FZ3" s="20" t="e">
        <f t="shared" ref="FZ3:FZ17" si="73">IF(OR(ED3=$JE$2,EE3=$JE$2),1,0)</f>
        <v>#VALUE!</v>
      </c>
      <c r="GA3" s="20" t="e">
        <f t="shared" ref="GA3:GA17" si="74">IF(OR(EF3=$JF$2,EG3=$JF$2),1,0)</f>
        <v>#VALUE!</v>
      </c>
      <c r="GB3" s="20" t="e">
        <f t="shared" ref="GB3:GB17" si="75">IF(OR(EH3=$JB$3,EI3=$JB$3),1,0)</f>
        <v>#VALUE!</v>
      </c>
      <c r="GC3" s="20" t="e">
        <f t="shared" ref="GC3:GC17" si="76">IF(OR(EJ3=$JC$3,EK3=$JC$3),1,0)</f>
        <v>#VALUE!</v>
      </c>
      <c r="GD3" s="20" t="e">
        <f t="shared" ref="GD3:GD17" si="77">IF(OR(EL3=$JD$3,EM3=$JD$3),1,0)</f>
        <v>#VALUE!</v>
      </c>
      <c r="GE3" s="20" t="e">
        <f t="shared" ref="GE3:GE17" si="78">IF(OR(EN3=$JE$3,EO3=$JE$3),1,0)</f>
        <v>#VALUE!</v>
      </c>
      <c r="GF3" s="20" t="e">
        <f t="shared" ref="GF3:GF17" si="79">IF(OR(EP3=$JF$3,EQ3=$JF$3),1,0)</f>
        <v>#VALUE!</v>
      </c>
      <c r="GG3" s="20" t="e">
        <f t="shared" ref="GG3:GG17" si="80">IF(OR(ER3=$JB$4,ES3=$JB$4),1,0)</f>
        <v>#VALUE!</v>
      </c>
      <c r="GH3" s="20" t="e">
        <f t="shared" ref="GH3:GH17" si="81">IF(OR(ET3=$JC$4,EU3=$JC$4),1,0)</f>
        <v>#VALUE!</v>
      </c>
      <c r="GI3" s="20" t="e">
        <f t="shared" ref="GI3:GI17" si="82">IF(OR(EV3=$JD$4,EW3=$JD$4),1,0)</f>
        <v>#VALUE!</v>
      </c>
      <c r="GJ3" s="20" t="e">
        <f t="shared" ref="GJ3:GJ17" si="83">IF(OR(EX3=$JE$4,EY3=$JE$4),1,0)</f>
        <v>#VALUE!</v>
      </c>
      <c r="GK3" s="20" t="e">
        <f t="shared" ref="GK3:GK17" si="84">IF(OR(EZ3=$JF$4,FA3=$JF$4),1,0)</f>
        <v>#VALUE!</v>
      </c>
      <c r="GL3" s="20" t="e">
        <f t="shared" ref="GL3:GL17" si="85">IF(OR(FB3=$JB$5,FC3=$JB$5),1,0)</f>
        <v>#VALUE!</v>
      </c>
      <c r="GM3" s="20" t="e">
        <f t="shared" ref="GM3:GM17" si="86">IF(OR(FD3=$JC$5,FE3=$JC$5),1,0)</f>
        <v>#VALUE!</v>
      </c>
      <c r="GN3" s="20" t="e">
        <f t="shared" ref="GN3:GN17" si="87">IF(OR(FF3=$JD$5,FG3=$JD$5),1,0)</f>
        <v>#VALUE!</v>
      </c>
      <c r="GO3" s="20" t="e">
        <f t="shared" ref="GO3:GO17" si="88">IF(OR(FH3=$JE$5,FI3=$JE$5),1,0)</f>
        <v>#VALUE!</v>
      </c>
      <c r="GP3" s="20" t="e">
        <f t="shared" ref="GP3:GP17" si="89">IF(OR(FJ3=$JF$5,FK3=$JF$5),1,0)</f>
        <v>#VALUE!</v>
      </c>
      <c r="GQ3" s="20" t="e">
        <f t="shared" ref="GQ3:GQ17" si="90">IF(OR(FL3=$JB$6,FM3=$JB$6),1,0)</f>
        <v>#VALUE!</v>
      </c>
      <c r="GR3" s="20" t="e">
        <f t="shared" ref="GR3:GR17" si="91">IF(OR(FN3=$JC$6,FO3=$JC$6),1,0)</f>
        <v>#VALUE!</v>
      </c>
      <c r="GS3" s="20" t="e">
        <f t="shared" ref="GS3:GS17" si="92">IF(OR(FP3=$JD$6,FQ3=$JD$6),1,0)</f>
        <v>#VALUE!</v>
      </c>
      <c r="GT3" s="20" t="e">
        <f t="shared" ref="GT3:GT17" si="93">IF(OR(FR3=$JE$6,FS3=$JE$6),1,0)</f>
        <v>#VALUE!</v>
      </c>
      <c r="GU3" s="20" t="e">
        <f t="shared" ref="GU3:GU17" si="94">IF(OR(FT3=$JF$6,FU3=$JF$6),1,0)</f>
        <v>#VALUE!</v>
      </c>
      <c r="GV3" s="20"/>
      <c r="GW3" s="20">
        <f t="shared" ref="GW3:GW17" si="95">SUMIF(FW3:GA3,"&gt;0",FW3:GA3)</f>
        <v>0</v>
      </c>
      <c r="GX3" s="20">
        <f t="shared" ref="GX3:GX17" si="96">SUMIF(GB3:GF3,"&gt;0",GB3:GF3)</f>
        <v>0</v>
      </c>
      <c r="GY3" s="20">
        <f t="shared" ref="GY3:GY17" si="97">SUMIF(GG3:GK3,"&gt;0",GG3:GK3)</f>
        <v>0</v>
      </c>
      <c r="GZ3" s="20">
        <f t="shared" ref="GZ3:GZ17" si="98">SUMIF(GL3:GP3,"&gt;0",GL3:GP3)</f>
        <v>0</v>
      </c>
      <c r="HA3" s="20">
        <f t="shared" ref="HA3:HA17" si="99">SUMIF(GQ3:GU3,"&gt;0",GQ3:GU3)</f>
        <v>0</v>
      </c>
      <c r="HC3" s="105"/>
      <c r="HD3" s="106"/>
      <c r="HE3" s="106"/>
      <c r="HF3" s="106"/>
      <c r="HG3" s="106"/>
      <c r="HH3" s="107"/>
      <c r="HI3" s="28"/>
      <c r="HJ3" s="75"/>
      <c r="HK3" s="75"/>
      <c r="HL3" s="75"/>
      <c r="HM3" s="75"/>
      <c r="HN3" s="75"/>
      <c r="HO3" s="75"/>
      <c r="HP3" s="75"/>
      <c r="HQ3" s="75"/>
      <c r="HR3" s="75"/>
      <c r="HS3" s="75"/>
      <c r="HT3" s="75"/>
      <c r="HU3" s="75"/>
      <c r="HV3" s="75"/>
      <c r="HW3" s="76"/>
      <c r="HX3" s="61"/>
      <c r="HZ3" s="79" t="str">
        <f t="shared" ref="HZ3:HZ6" si="100">IF(IB3&gt;IC3,1,IF(IB3&lt;IC3,2,IF(IB3=IC3,"ng")))</f>
        <v>ng</v>
      </c>
      <c r="IB3" s="79">
        <f t="shared" ref="IB3:IC6" si="101">SUM(IF3,IH3,IJ3,IL3,IN3)</f>
        <v>0</v>
      </c>
      <c r="IC3" s="79">
        <f t="shared" si="101"/>
        <v>0</v>
      </c>
      <c r="IF3" s="79">
        <f t="shared" ref="IF3:IF6" si="102">IF(HI3&gt;HK3,1,0)</f>
        <v>0</v>
      </c>
      <c r="IG3" s="24">
        <f t="shared" ref="IG3:IG6" si="103">IF(HI3&lt;HK3,1,0)</f>
        <v>0</v>
      </c>
      <c r="IH3" s="79">
        <f t="shared" ref="IH3:IH6" si="104">IF(HL3&gt;HN3,1,0)</f>
        <v>0</v>
      </c>
      <c r="II3" s="24">
        <f t="shared" ref="II3:II6" si="105">IF(HL3&lt;HN3,1,0)</f>
        <v>0</v>
      </c>
      <c r="IJ3" s="79">
        <f t="shared" ref="IJ3:IJ6" si="106">IF(HO3&gt;HQ3,1,0)</f>
        <v>0</v>
      </c>
      <c r="IK3" s="24">
        <f t="shared" ref="IK3:IK6" si="107">IF(HO3&lt;HQ3,1,0)</f>
        <v>0</v>
      </c>
      <c r="IL3" s="79">
        <f t="shared" ref="IL3:IL6" si="108">IF(HR3&gt;HT3,1,0)</f>
        <v>0</v>
      </c>
      <c r="IM3" s="24">
        <f t="shared" ref="IM3:IM6" si="109">IF(HR3&lt;HT3,1,0)</f>
        <v>0</v>
      </c>
      <c r="IN3" s="79">
        <f t="shared" ref="IN3:IN6" si="110">IF(HU3&gt;HW3,1,0)</f>
        <v>0</v>
      </c>
      <c r="IO3" s="24">
        <f t="shared" ref="IO3:IO6" si="111">IF(HU3&lt;HW3,1,0)</f>
        <v>0</v>
      </c>
      <c r="IQ3" s="79" t="b">
        <f t="shared" ref="IQ3:IQ6" si="112">IF(HI3&gt;HK3,1)</f>
        <v>0</v>
      </c>
      <c r="IR3" s="24" t="b">
        <f t="shared" ref="IR3:IR6" si="113">IF(HI3&lt;HK3,2)</f>
        <v>0</v>
      </c>
      <c r="IS3" s="79" t="b">
        <f t="shared" ref="IS3:IS6" si="114">IF(HL3&gt;HN3,1)</f>
        <v>0</v>
      </c>
      <c r="IT3" s="24" t="b">
        <f t="shared" ref="IT3:IT6" si="115">IF(HL3&lt;HN3,2)</f>
        <v>0</v>
      </c>
      <c r="IU3" s="79" t="b">
        <f t="shared" ref="IU3:IU6" si="116">IF(HO3&gt;HQ3,1)</f>
        <v>0</v>
      </c>
      <c r="IV3" s="24" t="b">
        <f t="shared" ref="IV3:IV6" si="117">IF(HO3&lt;HQ3,2)</f>
        <v>0</v>
      </c>
      <c r="IW3" s="79" t="b">
        <f t="shared" ref="IW3:IW6" si="118">IF(HR3&gt;HT3,1)</f>
        <v>0</v>
      </c>
      <c r="IX3" s="24" t="b">
        <f t="shared" ref="IX3:IX6" si="119">IF(HR3&lt;HT3,2)</f>
        <v>0</v>
      </c>
      <c r="IY3" s="79" t="b">
        <f t="shared" ref="IY3:IY6" si="120">IF(HU3&gt;HW3,1)</f>
        <v>0</v>
      </c>
      <c r="IZ3" s="24" t="b">
        <f t="shared" ref="IZ3:IZ6" si="121">IF(HU3&lt;HW3,2)</f>
        <v>0</v>
      </c>
      <c r="JB3" s="79">
        <f t="shared" ref="JB3:JB6" si="122">SUMIF(IQ3:IR3,"&gt;0",IQ3:IR3)</f>
        <v>0</v>
      </c>
      <c r="JC3" s="79">
        <f t="shared" ref="JC3:JC6" si="123">SUMIF(IS3:IT3,"&gt;0",IS3:IT3)</f>
        <v>0</v>
      </c>
      <c r="JD3" s="79">
        <f t="shared" ref="JD3:JD6" si="124">SUMIF(IU3:IV3,"&gt;0",IU3:IV3)</f>
        <v>0</v>
      </c>
      <c r="JE3" s="79">
        <f t="shared" ref="JE3:JE6" si="125">SUMIF(IW3:IX3,"&gt;0",IW3:IX3)</f>
        <v>0</v>
      </c>
      <c r="JF3" s="79">
        <f t="shared" ref="JF3:JF6" si="126">SUMIF(IY3:IZ3,"&gt;0",IY3:IZ3)</f>
        <v>0</v>
      </c>
      <c r="JH3" s="79">
        <f t="shared" ref="JH3:JH17" si="127">IF(DG3=$HZ$2,1,0)</f>
        <v>1</v>
      </c>
      <c r="JI3" s="79">
        <f t="shared" ref="JI3:JI17" si="128">IF(AND(DM3=$IB$2,DN3=$IC$2),1,0)</f>
        <v>1</v>
      </c>
      <c r="JJ3" s="79">
        <f t="shared" ref="JJ3:JJ26" si="129">GW3</f>
        <v>0</v>
      </c>
      <c r="JK3" s="79">
        <f t="shared" ref="JK3:JK16" si="130">IF(DH3=$HZ$3,1,0)</f>
        <v>1</v>
      </c>
      <c r="JL3" s="79">
        <f t="shared" ref="JL3:JL17" si="131">IF(AND(DO3=$IB$3,DP3=$IC$3),1,0)</f>
        <v>1</v>
      </c>
      <c r="JM3" s="79">
        <f t="shared" ref="JM3:JM17" si="132">GX3</f>
        <v>0</v>
      </c>
      <c r="JN3" s="79">
        <f t="shared" ref="JN3:JN16" si="133">IF(DI3=$HZ$4,1,0)</f>
        <v>1</v>
      </c>
      <c r="JO3" s="79">
        <f t="shared" ref="JO3:JO17" si="134">IF(AND(DQ3=$IB$4,DR3=$IC$4),1,0)</f>
        <v>1</v>
      </c>
      <c r="JP3" s="79">
        <f t="shared" ref="JP3:JP17" si="135">GY3</f>
        <v>0</v>
      </c>
      <c r="JQ3" s="79">
        <f t="shared" ref="JQ3:JQ17" si="136">IF(DJ3=$HZ$5,1,0)</f>
        <v>1</v>
      </c>
      <c r="JR3" s="79">
        <f t="shared" ref="JR3:JR17" si="137">IF(AND(DS3=$IB$5,DT3=$IC$5),1,0)</f>
        <v>1</v>
      </c>
      <c r="JS3" s="79">
        <f t="shared" ref="JS3:JS17" si="138">GZ3</f>
        <v>0</v>
      </c>
      <c r="JT3" s="79">
        <f t="shared" ref="JT3:JT17" si="139">IF(DK3=$HZ$6,1,0)</f>
        <v>1</v>
      </c>
      <c r="JU3" s="79">
        <f t="shared" ref="JU3:JU17" si="140">IF(AND(DU3=$IB$6,DV3=$IC$6),1,0)</f>
        <v>1</v>
      </c>
      <c r="JV3" s="79">
        <f t="shared" ref="JV3:JV17" si="141">HA3</f>
        <v>0</v>
      </c>
      <c r="JW3" s="79">
        <f>IF(JH2&lt;JH3,6,IF(AND(JH2=JH3,JI2&lt;JI3),7,IF(AND(JH2=JH3,JI2=JI3,JJ2&lt;JJ3),7,IF(AND(JH2=JH3,JI2=JI3,JJ2=JJ3),6))))</f>
        <v>6</v>
      </c>
      <c r="JX3" s="79">
        <f>IF(JH2&gt;JH3,4,IF(AND(JH2=JH3,JI2&gt;JI3),5,IF(AND(JH2=JH3,JI2=JI3,JJ2&gt;JJ3),6,0)))</f>
        <v>0</v>
      </c>
      <c r="JZ3" s="79">
        <f>IF(JK2&lt;JK3,6,IF(AND(JK2=JK3,JL2&lt;JL3),7,IF(AND(JK2=JK3,JL2=JL3,JM2&lt;JM3),7,IF(AND(JK2=JK3,JL2=JL3,JM2=JM3),6))))</f>
        <v>6</v>
      </c>
      <c r="KA3" s="79">
        <f>IF(JK2&gt;JK3,4,IF(AND(JK2=JK3,JL2&gt;JL3),5,IF(AND(JK2=JK3,JL2=JL3,JM2&gt;JM3),6,0)))</f>
        <v>0</v>
      </c>
      <c r="KC3" s="79">
        <f>IF(JN2&lt;JN3,6,IF(AND(JN2=JN3,JO2&lt;JO3),7,IF(AND(JN2=JN3,JO2=JO3,JP2&lt;JP3),7,IF(AND(JN2=JN3,JO2=JO3,JP2=JP3),6))))</f>
        <v>6</v>
      </c>
      <c r="KD3" s="79">
        <f>IF(JN2&gt;JN3,4,IF(AND(JN2=JN3,JO2&gt;JO3),5,IF(AND(JN2=JN3,JO2=JO3,JP2&gt;JP3),6,0)))</f>
        <v>0</v>
      </c>
      <c r="KF3" s="79">
        <f>IF(JQ2&lt;JQ3,6,IF(AND(JQ2=JQ3,JR2&lt;JR3),7,IF(AND(JQ2=JQ3,JR2=JR3,JS2&lt;JS3),7,IF(AND(JQ2=JQ3,JR2=JR3,JS2=JS3),6))))</f>
        <v>6</v>
      </c>
      <c r="KG3" s="79">
        <f>IF(JQ2&gt;JQ3,4,IF(AND(JQ2=JQ3,JR2&gt;JR3),5,IF(AND(JQ2=JQ3,JR2=JR3,JS2&gt;JS3),6,0)))</f>
        <v>0</v>
      </c>
      <c r="KI3" s="79">
        <f>IF(JT2&lt;JT3,6,IF(AND(JT2=JT3,JU2&lt;JU3),7,IF(AND(JT2=JT3,JU2=JU3,JV2&lt;JV3),7,IF(AND(JT2=JT3,JU2=JU3,JV2=JV3),6))))</f>
        <v>6</v>
      </c>
      <c r="KJ3" s="79">
        <f>IF(JT2&gt;JT3,4,IF(AND(JT2=JT3,JU2&gt;JU3),5,IF(AND(JT2=JT3,JU2=JU3,JV2&gt;JV3),6,0)))</f>
        <v>0</v>
      </c>
    </row>
    <row r="4" spans="1:296" s="79" customFormat="1" x14ac:dyDescent="0.25">
      <c r="A4" s="79">
        <v>3</v>
      </c>
      <c r="B4" s="79" t="str">
        <f>IF('p1'!E5&lt;&gt;"",'p1'!E5,"")</f>
        <v/>
      </c>
      <c r="C4" s="79" t="e">
        <f>VALUE(MID('p1'!F5,1,1))</f>
        <v>#VALUE!</v>
      </c>
      <c r="D4" s="79" t="e">
        <f>VALUE(MID('p1'!F5,2,1))</f>
        <v>#VALUE!</v>
      </c>
      <c r="E4" s="79" t="e">
        <f>VALUE(MID('p1'!F5,3,1))</f>
        <v>#VALUE!</v>
      </c>
      <c r="F4" s="79" t="e">
        <f>VALUE(MID('p1'!F5,4,1))</f>
        <v>#VALUE!</v>
      </c>
      <c r="G4" s="79" t="e">
        <f>VALUE(MID('p1'!F5,5,1))</f>
        <v>#VALUE!</v>
      </c>
      <c r="H4" s="79" t="e">
        <f>VALUE(MID('p1'!F5,6,1))</f>
        <v>#VALUE!</v>
      </c>
      <c r="I4" s="79" t="e">
        <f>VALUE(MID('p1'!F5,7,1))</f>
        <v>#VALUE!</v>
      </c>
      <c r="J4" s="79" t="e">
        <f>VALUE(MID('p1'!F5,8,1))</f>
        <v>#VALUE!</v>
      </c>
      <c r="K4" s="79" t="e">
        <f>VALUE(MID('p1'!F5,9,1))</f>
        <v>#VALUE!</v>
      </c>
      <c r="L4" s="79" t="e">
        <f>VALUE(MID('p1'!F5,10,1))</f>
        <v>#VALUE!</v>
      </c>
      <c r="M4" s="79" t="e">
        <f>VALUE(MID('p1'!F5,12,1))</f>
        <v>#VALUE!</v>
      </c>
      <c r="N4" s="79" t="e">
        <f>VALUE(MID('p1'!F5,13,1))</f>
        <v>#VALUE!</v>
      </c>
      <c r="O4" s="79" t="e">
        <f>VALUE(MID('p1'!F5,14,1))</f>
        <v>#VALUE!</v>
      </c>
      <c r="P4" s="79" t="e">
        <f>VALUE(MID('p1'!F5,15,1))</f>
        <v>#VALUE!</v>
      </c>
      <c r="Q4" s="79" t="e">
        <f>VALUE(MID('p1'!F5,16,1))</f>
        <v>#VALUE!</v>
      </c>
      <c r="R4" s="79" t="e">
        <f>VALUE(MID('p1'!F5,17,1))</f>
        <v>#VALUE!</v>
      </c>
      <c r="S4" s="79" t="e">
        <f>VALUE(MID('p1'!F5,18,1))</f>
        <v>#VALUE!</v>
      </c>
      <c r="T4" s="79" t="e">
        <f>VALUE(MID('p1'!F5,19,1))</f>
        <v>#VALUE!</v>
      </c>
      <c r="U4" s="79" t="e">
        <f>VALUE(MID('p1'!F5,20,1))</f>
        <v>#VALUE!</v>
      </c>
      <c r="V4" s="79" t="e">
        <f>VALUE(MID('p1'!F5,21,1))</f>
        <v>#VALUE!</v>
      </c>
      <c r="W4" s="79" t="e">
        <f>VALUE(MID('p1'!F5,23,1))</f>
        <v>#VALUE!</v>
      </c>
      <c r="X4" s="79" t="e">
        <f>VALUE(MID('p1'!F5,24,1))</f>
        <v>#VALUE!</v>
      </c>
      <c r="Y4" s="79" t="e">
        <f>VALUE(MID('p1'!F5,25,1))</f>
        <v>#VALUE!</v>
      </c>
      <c r="Z4" s="13" t="e">
        <f>VALUE(MID('p1'!F5,26,1))</f>
        <v>#VALUE!</v>
      </c>
      <c r="AA4" s="14" t="e">
        <f>VALUE(MID('p1'!F5,27,1))</f>
        <v>#VALUE!</v>
      </c>
      <c r="AB4" s="13" t="e">
        <f>VALUE(MID('p1'!F5,28,1))</f>
        <v>#VALUE!</v>
      </c>
      <c r="AC4" s="13" t="e">
        <f>VALUE(MID('p1'!F5,29,1))</f>
        <v>#VALUE!</v>
      </c>
      <c r="AD4" s="14" t="e">
        <f>VALUE(MID('p1'!F5,30,1))</f>
        <v>#VALUE!</v>
      </c>
      <c r="AE4" s="13" t="e">
        <f>VALUE(MID('p1'!F5,31,1))</f>
        <v>#VALUE!</v>
      </c>
      <c r="AF4" s="13" t="e">
        <f>VALUE(MID('p1'!F5,32,1))</f>
        <v>#VALUE!</v>
      </c>
      <c r="AG4" s="14" t="e">
        <f>VALUE(MID('p1'!F5,34,1))</f>
        <v>#VALUE!</v>
      </c>
      <c r="AH4" s="13" t="e">
        <f>VALUE(MID('p1'!F5,35,1))</f>
        <v>#VALUE!</v>
      </c>
      <c r="AI4" s="13" t="e">
        <f>VALUE(MID('p1'!F5,36,1))</f>
        <v>#VALUE!</v>
      </c>
      <c r="AJ4" s="14" t="e">
        <f>VALUE(MID('p1'!F5,37,1))</f>
        <v>#VALUE!</v>
      </c>
      <c r="AK4" s="13" t="e">
        <f>VALUE(MID('p1'!F5,38,1))</f>
        <v>#VALUE!</v>
      </c>
      <c r="AL4" s="13" t="e">
        <f>VALUE(MID('p1'!F5,39,1))</f>
        <v>#VALUE!</v>
      </c>
      <c r="AM4" s="14" t="e">
        <f>VALUE(MID('p1'!F5,40,1))</f>
        <v>#VALUE!</v>
      </c>
      <c r="AN4" s="13" t="e">
        <f>VALUE(MID('p1'!F5,41,1))</f>
        <v>#VALUE!</v>
      </c>
      <c r="AO4" s="13" t="e">
        <f>VALUE(MID('p1'!F5,42,1))</f>
        <v>#VALUE!</v>
      </c>
      <c r="AP4" s="14" t="e">
        <f>VALUE(MID('p1'!F5,43,1))</f>
        <v>#VALUE!</v>
      </c>
      <c r="AQ4" s="13" t="e">
        <f>VALUE(MID('p1'!F5,45,1))</f>
        <v>#VALUE!</v>
      </c>
      <c r="AR4" s="13" t="e">
        <f>VALUE(MID('p1'!F5,46,1))</f>
        <v>#VALUE!</v>
      </c>
      <c r="AS4" s="14" t="e">
        <f>VALUE(MID('p1'!F5,47,1))</f>
        <v>#VALUE!</v>
      </c>
      <c r="AT4" s="13" t="e">
        <f>VALUE(MID('p1'!F5,48,1))</f>
        <v>#VALUE!</v>
      </c>
      <c r="AU4" s="13" t="e">
        <f>VALUE(MID('p1'!F5,49,1))</f>
        <v>#VALUE!</v>
      </c>
      <c r="AV4" s="14" t="e">
        <f>VALUE(MID('p1'!F5,50,1))</f>
        <v>#VALUE!</v>
      </c>
      <c r="AW4" s="13" t="e">
        <f>VALUE(MID('p1'!F5,51,1))</f>
        <v>#VALUE!</v>
      </c>
      <c r="AX4" s="13" t="e">
        <f>VALUE(MID('p1'!F5,52,1))</f>
        <v>#VALUE!</v>
      </c>
      <c r="AY4" s="14" t="e">
        <f>VALUE(MID('p1'!F5,53,1))</f>
        <v>#VALUE!</v>
      </c>
      <c r="AZ4" s="13" t="e">
        <f>VALUE(MID('p1'!F5,54,1))</f>
        <v>#VALUE!</v>
      </c>
      <c r="BB4" s="25">
        <f t="shared" si="0"/>
        <v>6</v>
      </c>
      <c r="BC4" s="26">
        <f t="shared" si="1"/>
        <v>6</v>
      </c>
      <c r="BD4" s="46">
        <f t="shared" si="2"/>
        <v>6</v>
      </c>
      <c r="BE4" s="46">
        <f t="shared" si="3"/>
        <v>6</v>
      </c>
      <c r="BF4" s="27">
        <f t="shared" si="4"/>
        <v>6</v>
      </c>
      <c r="BG4" s="18"/>
      <c r="BH4" s="18" t="e">
        <f t="shared" si="5"/>
        <v>#VALUE!</v>
      </c>
      <c r="BI4" s="18" t="e">
        <f t="shared" si="6"/>
        <v>#VALUE!</v>
      </c>
      <c r="BJ4" s="18" t="e">
        <f t="shared" si="7"/>
        <v>#VALUE!</v>
      </c>
      <c r="BK4" s="18" t="e">
        <f t="shared" si="8"/>
        <v>#VALUE!</v>
      </c>
      <c r="BL4" s="18" t="e">
        <f t="shared" si="9"/>
        <v>#VALUE!</v>
      </c>
      <c r="BM4" s="18" t="e">
        <f t="shared" si="10"/>
        <v>#VALUE!</v>
      </c>
      <c r="BN4" s="18" t="e">
        <f t="shared" si="11"/>
        <v>#VALUE!</v>
      </c>
      <c r="BO4" s="18" t="e">
        <f t="shared" si="12"/>
        <v>#VALUE!</v>
      </c>
      <c r="BP4" s="18" t="e">
        <f t="shared" si="13"/>
        <v>#VALUE!</v>
      </c>
      <c r="BQ4" s="18" t="e">
        <f t="shared" si="14"/>
        <v>#VALUE!</v>
      </c>
      <c r="BR4" s="18" t="e">
        <f t="shared" si="15"/>
        <v>#VALUE!</v>
      </c>
      <c r="BS4" s="18" t="e">
        <f t="shared" si="16"/>
        <v>#VALUE!</v>
      </c>
      <c r="BT4" s="18" t="e">
        <f t="shared" si="17"/>
        <v>#VALUE!</v>
      </c>
      <c r="BU4" s="18" t="e">
        <f t="shared" si="18"/>
        <v>#VALUE!</v>
      </c>
      <c r="BV4" s="18" t="e">
        <f t="shared" si="19"/>
        <v>#VALUE!</v>
      </c>
      <c r="BW4" s="18" t="e">
        <f t="shared" si="20"/>
        <v>#VALUE!</v>
      </c>
      <c r="BX4" s="18" t="e">
        <f t="shared" si="21"/>
        <v>#VALUE!</v>
      </c>
      <c r="BY4" s="18" t="e">
        <f t="shared" si="22"/>
        <v>#VALUE!</v>
      </c>
      <c r="BZ4" s="18" t="e">
        <f t="shared" si="23"/>
        <v>#VALUE!</v>
      </c>
      <c r="CA4" s="18" t="e">
        <f t="shared" si="24"/>
        <v>#VALUE!</v>
      </c>
      <c r="CB4" s="18" t="e">
        <f t="shared" si="25"/>
        <v>#VALUE!</v>
      </c>
      <c r="CC4" s="18" t="e">
        <f t="shared" si="26"/>
        <v>#VALUE!</v>
      </c>
      <c r="CD4" s="18" t="e">
        <f t="shared" si="27"/>
        <v>#VALUE!</v>
      </c>
      <c r="CE4" s="18" t="e">
        <f t="shared" si="28"/>
        <v>#VALUE!</v>
      </c>
      <c r="CF4" s="18" t="e">
        <f t="shared" si="29"/>
        <v>#VALUE!</v>
      </c>
      <c r="CG4" s="18" t="e">
        <f t="shared" si="30"/>
        <v>#VALUE!</v>
      </c>
      <c r="CH4" s="18" t="e">
        <f t="shared" si="31"/>
        <v>#VALUE!</v>
      </c>
      <c r="CI4" s="18" t="e">
        <f t="shared" si="32"/>
        <v>#VALUE!</v>
      </c>
      <c r="CJ4" s="18" t="e">
        <f t="shared" si="33"/>
        <v>#VALUE!</v>
      </c>
      <c r="CK4" s="18" t="e">
        <f t="shared" si="34"/>
        <v>#VALUE!</v>
      </c>
      <c r="CL4" s="18" t="e">
        <f t="shared" si="35"/>
        <v>#VALUE!</v>
      </c>
      <c r="CM4" s="18" t="e">
        <f t="shared" si="36"/>
        <v>#VALUE!</v>
      </c>
      <c r="CN4" s="18" t="e">
        <f t="shared" si="37"/>
        <v>#VALUE!</v>
      </c>
      <c r="CO4" s="18" t="e">
        <f t="shared" si="38"/>
        <v>#VALUE!</v>
      </c>
      <c r="CP4" s="18" t="e">
        <f t="shared" si="39"/>
        <v>#VALUE!</v>
      </c>
      <c r="CQ4" s="18" t="e">
        <f t="shared" si="40"/>
        <v>#VALUE!</v>
      </c>
      <c r="CR4" s="18" t="e">
        <f t="shared" si="41"/>
        <v>#VALUE!</v>
      </c>
      <c r="CS4" s="18" t="e">
        <f t="shared" si="42"/>
        <v>#VALUE!</v>
      </c>
      <c r="CT4" s="18" t="e">
        <f t="shared" si="43"/>
        <v>#VALUE!</v>
      </c>
      <c r="CU4" s="18" t="e">
        <f t="shared" si="44"/>
        <v>#VALUE!</v>
      </c>
      <c r="CV4" s="18" t="e">
        <f t="shared" si="45"/>
        <v>#VALUE!</v>
      </c>
      <c r="CW4" s="18" t="e">
        <f t="shared" si="46"/>
        <v>#VALUE!</v>
      </c>
      <c r="CX4" s="18" t="e">
        <f t="shared" si="47"/>
        <v>#VALUE!</v>
      </c>
      <c r="CY4" s="18" t="e">
        <f t="shared" si="48"/>
        <v>#VALUE!</v>
      </c>
      <c r="CZ4" s="18" t="e">
        <f t="shared" si="49"/>
        <v>#VALUE!</v>
      </c>
      <c r="DA4" s="18" t="e">
        <f t="shared" si="50"/>
        <v>#VALUE!</v>
      </c>
      <c r="DB4" s="18" t="e">
        <f t="shared" si="51"/>
        <v>#VALUE!</v>
      </c>
      <c r="DC4" s="18" t="e">
        <f t="shared" si="52"/>
        <v>#VALUE!</v>
      </c>
      <c r="DD4" s="18" t="e">
        <f t="shared" si="53"/>
        <v>#VALUE!</v>
      </c>
      <c r="DE4" s="18" t="e">
        <f t="shared" si="54"/>
        <v>#VALUE!</v>
      </c>
      <c r="DF4" s="18"/>
      <c r="DG4" s="20" t="str">
        <f t="shared" si="55"/>
        <v>ng</v>
      </c>
      <c r="DH4" s="20" t="str">
        <f t="shared" si="56"/>
        <v>ng</v>
      </c>
      <c r="DI4" s="20" t="str">
        <f t="shared" si="57"/>
        <v>ng</v>
      </c>
      <c r="DJ4" s="20" t="str">
        <f t="shared" si="58"/>
        <v>ng</v>
      </c>
      <c r="DK4" s="20" t="str">
        <f t="shared" si="59"/>
        <v>ng</v>
      </c>
      <c r="DL4" s="20"/>
      <c r="DM4" s="20">
        <f t="shared" si="60"/>
        <v>0</v>
      </c>
      <c r="DN4" s="20">
        <f t="shared" si="61"/>
        <v>0</v>
      </c>
      <c r="DO4" s="20">
        <f t="shared" si="62"/>
        <v>0</v>
      </c>
      <c r="DP4" s="20">
        <f t="shared" si="63"/>
        <v>0</v>
      </c>
      <c r="DQ4" s="20">
        <f t="shared" si="64"/>
        <v>0</v>
      </c>
      <c r="DR4" s="20">
        <f t="shared" si="65"/>
        <v>0</v>
      </c>
      <c r="DS4" s="20">
        <f t="shared" si="66"/>
        <v>0</v>
      </c>
      <c r="DT4" s="20">
        <f t="shared" si="67"/>
        <v>0</v>
      </c>
      <c r="DU4" s="20">
        <f t="shared" si="68"/>
        <v>0</v>
      </c>
      <c r="DV4" s="20">
        <f t="shared" si="69"/>
        <v>0</v>
      </c>
      <c r="DW4" s="20"/>
      <c r="DX4" s="20" t="e">
        <f t="shared" ref="DX4:DX17" si="142">IF(C4&gt;D4,1,3)</f>
        <v>#VALUE!</v>
      </c>
      <c r="DY4" s="20" t="e">
        <f t="shared" ref="DY4:DY17" si="143">IF(C4&lt;D4,2,3)</f>
        <v>#VALUE!</v>
      </c>
      <c r="DZ4" s="20" t="e">
        <f t="shared" ref="DZ4:DZ17" si="144">IF(E4&gt;F4,1,3)</f>
        <v>#VALUE!</v>
      </c>
      <c r="EA4" s="20" t="e">
        <f t="shared" ref="EA4:EA17" si="145">IF(E4&lt;F4,2,3)</f>
        <v>#VALUE!</v>
      </c>
      <c r="EB4" s="20" t="e">
        <f t="shared" ref="EB4:EB17" si="146">IF(G4&gt;H4,1,3)</f>
        <v>#VALUE!</v>
      </c>
      <c r="EC4" s="20" t="e">
        <f t="shared" ref="EC4:EC17" si="147">IF(G4&lt;H4,2,3)</f>
        <v>#VALUE!</v>
      </c>
      <c r="ED4" s="20" t="e">
        <f t="shared" ref="ED4:ED17" si="148">IF(I4&gt;J4,1,3)</f>
        <v>#VALUE!</v>
      </c>
      <c r="EE4" s="20" t="e">
        <f t="shared" ref="EE4:EE17" si="149">IF(I4&lt;J4,2,3)</f>
        <v>#VALUE!</v>
      </c>
      <c r="EF4" s="20" t="e">
        <f t="shared" ref="EF4:EF17" si="150">IF(K4&gt;L4,1,3)</f>
        <v>#VALUE!</v>
      </c>
      <c r="EG4" s="20" t="e">
        <f t="shared" ref="EG4:EG17" si="151">IF(K4&lt;L4,2,3)</f>
        <v>#VALUE!</v>
      </c>
      <c r="EH4" s="20" t="e">
        <f t="shared" ref="EH4:EH17" si="152">IF(M4&gt;N4,1,3)</f>
        <v>#VALUE!</v>
      </c>
      <c r="EI4" s="20" t="e">
        <f t="shared" ref="EI4:EI17" si="153">IF(M4&lt;N4,2,3)</f>
        <v>#VALUE!</v>
      </c>
      <c r="EJ4" s="20" t="e">
        <f t="shared" ref="EJ4:EJ17" si="154">IF(O4&gt;P4,1,3)</f>
        <v>#VALUE!</v>
      </c>
      <c r="EK4" s="20" t="e">
        <f t="shared" ref="EK4:EK17" si="155">IF(O4&lt;P4,2,3)</f>
        <v>#VALUE!</v>
      </c>
      <c r="EL4" s="20" t="e">
        <f t="shared" ref="EL4:EL17" si="156">IF(Q4&gt;R4,1,3)</f>
        <v>#VALUE!</v>
      </c>
      <c r="EM4" s="20" t="e">
        <f t="shared" ref="EM4:EM17" si="157">IF(Q4&lt;R4,2,3)</f>
        <v>#VALUE!</v>
      </c>
      <c r="EN4" s="20" t="e">
        <f t="shared" ref="EN4:EN17" si="158">IF(S4&gt;T4,1,3)</f>
        <v>#VALUE!</v>
      </c>
      <c r="EO4" s="20" t="e">
        <f t="shared" ref="EO4:EO17" si="159">IF(S4&lt;T4,2,3)</f>
        <v>#VALUE!</v>
      </c>
      <c r="EP4" s="20" t="e">
        <f t="shared" ref="EP4:EP17" si="160">IF(U4&gt;V4,1,3)</f>
        <v>#VALUE!</v>
      </c>
      <c r="EQ4" s="20" t="e">
        <f t="shared" ref="EQ4:EQ17" si="161">IF(U4&lt;V4,2,3)</f>
        <v>#VALUE!</v>
      </c>
      <c r="ER4" s="20" t="e">
        <f t="shared" ref="ER4:ER17" si="162">IF(W4&gt;X4,1,3)</f>
        <v>#VALUE!</v>
      </c>
      <c r="ES4" s="20" t="e">
        <f t="shared" ref="ES4:ES17" si="163">IF(W4&lt;X4,2,3)</f>
        <v>#VALUE!</v>
      </c>
      <c r="ET4" s="20" t="e">
        <f t="shared" ref="ET4:ET17" si="164">IF(Y4&gt;Z4,1,3)</f>
        <v>#VALUE!</v>
      </c>
      <c r="EU4" s="20" t="e">
        <f t="shared" ref="EU4:EU17" si="165">IF(Y4&lt;Z4,2,3)</f>
        <v>#VALUE!</v>
      </c>
      <c r="EV4" s="20" t="e">
        <f t="shared" ref="EV4:EV17" si="166">IF(AA4&gt;AB4,1,3)</f>
        <v>#VALUE!</v>
      </c>
      <c r="EW4" s="20" t="e">
        <f t="shared" ref="EW4:EW17" si="167">IF(AA4&lt;AB4,2,3)</f>
        <v>#VALUE!</v>
      </c>
      <c r="EX4" s="20" t="e">
        <f t="shared" ref="EX4:EX17" si="168">IF(AC4&gt;AD4,1,3)</f>
        <v>#VALUE!</v>
      </c>
      <c r="EY4" s="20" t="e">
        <f t="shared" ref="EY4:EY17" si="169">IF(AC4&lt;AD4,2,3)</f>
        <v>#VALUE!</v>
      </c>
      <c r="EZ4" s="20" t="e">
        <f t="shared" ref="EZ4:EZ17" si="170">IF(AE4&gt;AF4,1,3)</f>
        <v>#VALUE!</v>
      </c>
      <c r="FA4" s="20" t="e">
        <f t="shared" ref="FA4:FA17" si="171">IF(AE4&lt;AF4,2,3)</f>
        <v>#VALUE!</v>
      </c>
      <c r="FB4" s="20" t="e">
        <f t="shared" ref="FB4:FB17" si="172">IF(AG4&gt;AH4,1,3)</f>
        <v>#VALUE!</v>
      </c>
      <c r="FC4" s="20" t="e">
        <f t="shared" ref="FC4:FC17" si="173">IF(AG4&lt;AH4,2,3)</f>
        <v>#VALUE!</v>
      </c>
      <c r="FD4" s="20" t="e">
        <f t="shared" ref="FD4:FD17" si="174">IF(AI4&gt;AJ4,1,3)</f>
        <v>#VALUE!</v>
      </c>
      <c r="FE4" s="20" t="e">
        <f t="shared" ref="FE4:FE17" si="175">IF(AI4&lt;AJ4,2,3)</f>
        <v>#VALUE!</v>
      </c>
      <c r="FF4" s="20" t="e">
        <f t="shared" ref="FF4:FF17" si="176">IF(AK4&gt;AL4,1,3)</f>
        <v>#VALUE!</v>
      </c>
      <c r="FG4" s="20" t="e">
        <f t="shared" ref="FG4:FG17" si="177">IF(AK4&lt;AL4,2,3)</f>
        <v>#VALUE!</v>
      </c>
      <c r="FH4" s="20" t="e">
        <f t="shared" ref="FH4:FH17" si="178">IF(AM4&gt;AN4,1,3)</f>
        <v>#VALUE!</v>
      </c>
      <c r="FI4" s="20" t="e">
        <f t="shared" ref="FI4:FI17" si="179">IF(AM4&lt;AN4,2,3)</f>
        <v>#VALUE!</v>
      </c>
      <c r="FJ4" s="20" t="e">
        <f t="shared" ref="FJ4:FJ17" si="180">IF(AO4&gt;AP4,1,3)</f>
        <v>#VALUE!</v>
      </c>
      <c r="FK4" s="20" t="e">
        <f t="shared" ref="FK4:FK17" si="181">IF(AO4&lt;AP4,2,3)</f>
        <v>#VALUE!</v>
      </c>
      <c r="FL4" s="20" t="e">
        <f t="shared" ref="FL4:FL17" si="182">IF(AQ4&gt;AR4,1,3)</f>
        <v>#VALUE!</v>
      </c>
      <c r="FM4" s="20" t="e">
        <f t="shared" ref="FM4:FM17" si="183">IF(AQ4&lt;AR4,2,3)</f>
        <v>#VALUE!</v>
      </c>
      <c r="FN4" s="20" t="e">
        <f t="shared" ref="FN4:FN17" si="184">IF(AS4&gt;AT4,1,3)</f>
        <v>#VALUE!</v>
      </c>
      <c r="FO4" s="20" t="e">
        <f t="shared" ref="FO4:FO17" si="185">IF(AS4&lt;AT4,2,3)</f>
        <v>#VALUE!</v>
      </c>
      <c r="FP4" s="20" t="e">
        <f t="shared" ref="FP4:FP17" si="186">IF(AU4&gt;AV4,1,3)</f>
        <v>#VALUE!</v>
      </c>
      <c r="FQ4" s="20" t="e">
        <f t="shared" ref="FQ4:FQ17" si="187">IF(AU4&lt;AV4,2,3)</f>
        <v>#VALUE!</v>
      </c>
      <c r="FR4" s="20" t="e">
        <f t="shared" ref="FR4:FR17" si="188">IF(AW4&gt;AX4,1,3)</f>
        <v>#VALUE!</v>
      </c>
      <c r="FS4" s="20" t="e">
        <f t="shared" ref="FS4:FS17" si="189">IF(AW4&lt;AX4,2,3)</f>
        <v>#VALUE!</v>
      </c>
      <c r="FT4" s="20" t="e">
        <f t="shared" ref="FT4:FT17" si="190">IF(AY4&gt;AZ4,1,3)</f>
        <v>#VALUE!</v>
      </c>
      <c r="FU4" s="20" t="e">
        <f t="shared" ref="FU4:FU17" si="191">IF(AY4&lt;AZ4,2,3)</f>
        <v>#VALUE!</v>
      </c>
      <c r="FV4" s="20"/>
      <c r="FW4" s="20" t="e">
        <f t="shared" si="70"/>
        <v>#VALUE!</v>
      </c>
      <c r="FX4" s="20" t="e">
        <f t="shared" si="71"/>
        <v>#VALUE!</v>
      </c>
      <c r="FY4" s="20" t="e">
        <f t="shared" si="72"/>
        <v>#VALUE!</v>
      </c>
      <c r="FZ4" s="20" t="e">
        <f t="shared" si="73"/>
        <v>#VALUE!</v>
      </c>
      <c r="GA4" s="20" t="e">
        <f t="shared" si="74"/>
        <v>#VALUE!</v>
      </c>
      <c r="GB4" s="20" t="e">
        <f t="shared" si="75"/>
        <v>#VALUE!</v>
      </c>
      <c r="GC4" s="20" t="e">
        <f t="shared" si="76"/>
        <v>#VALUE!</v>
      </c>
      <c r="GD4" s="20" t="e">
        <f t="shared" si="77"/>
        <v>#VALUE!</v>
      </c>
      <c r="GE4" s="20" t="e">
        <f t="shared" si="78"/>
        <v>#VALUE!</v>
      </c>
      <c r="GF4" s="20" t="e">
        <f t="shared" si="79"/>
        <v>#VALUE!</v>
      </c>
      <c r="GG4" s="20" t="e">
        <f t="shared" si="80"/>
        <v>#VALUE!</v>
      </c>
      <c r="GH4" s="20" t="e">
        <f t="shared" si="81"/>
        <v>#VALUE!</v>
      </c>
      <c r="GI4" s="20" t="e">
        <f t="shared" si="82"/>
        <v>#VALUE!</v>
      </c>
      <c r="GJ4" s="20" t="e">
        <f t="shared" si="83"/>
        <v>#VALUE!</v>
      </c>
      <c r="GK4" s="20" t="e">
        <f t="shared" si="84"/>
        <v>#VALUE!</v>
      </c>
      <c r="GL4" s="20" t="e">
        <f t="shared" si="85"/>
        <v>#VALUE!</v>
      </c>
      <c r="GM4" s="20" t="e">
        <f t="shared" si="86"/>
        <v>#VALUE!</v>
      </c>
      <c r="GN4" s="20" t="e">
        <f t="shared" si="87"/>
        <v>#VALUE!</v>
      </c>
      <c r="GO4" s="20" t="e">
        <f t="shared" si="88"/>
        <v>#VALUE!</v>
      </c>
      <c r="GP4" s="20" t="e">
        <f t="shared" si="89"/>
        <v>#VALUE!</v>
      </c>
      <c r="GQ4" s="20" t="e">
        <f t="shared" si="90"/>
        <v>#VALUE!</v>
      </c>
      <c r="GR4" s="20" t="e">
        <f t="shared" si="91"/>
        <v>#VALUE!</v>
      </c>
      <c r="GS4" s="20" t="e">
        <f t="shared" si="92"/>
        <v>#VALUE!</v>
      </c>
      <c r="GT4" s="20" t="e">
        <f t="shared" si="93"/>
        <v>#VALUE!</v>
      </c>
      <c r="GU4" s="20" t="e">
        <f t="shared" si="94"/>
        <v>#VALUE!</v>
      </c>
      <c r="GV4" s="20"/>
      <c r="GW4" s="20">
        <f t="shared" si="95"/>
        <v>0</v>
      </c>
      <c r="GX4" s="20">
        <f t="shared" si="96"/>
        <v>0</v>
      </c>
      <c r="GY4" s="20">
        <f t="shared" si="97"/>
        <v>0</v>
      </c>
      <c r="GZ4" s="20">
        <f t="shared" si="98"/>
        <v>0</v>
      </c>
      <c r="HA4" s="20">
        <f t="shared" si="99"/>
        <v>0</v>
      </c>
      <c r="HC4" s="108"/>
      <c r="HD4" s="109"/>
      <c r="HE4" s="109"/>
      <c r="HF4" s="109"/>
      <c r="HG4" s="109"/>
      <c r="HH4" s="110"/>
      <c r="HI4" s="28"/>
      <c r="HJ4" s="75"/>
      <c r="HK4" s="75"/>
      <c r="HL4" s="75"/>
      <c r="HM4" s="75"/>
      <c r="HN4" s="75"/>
      <c r="HO4" s="75"/>
      <c r="HP4" s="75"/>
      <c r="HQ4" s="75"/>
      <c r="HR4" s="75"/>
      <c r="HS4" s="75"/>
      <c r="HT4" s="75"/>
      <c r="HU4" s="75"/>
      <c r="HV4" s="75"/>
      <c r="HW4" s="76"/>
      <c r="HX4" s="61"/>
      <c r="HZ4" s="79" t="str">
        <f t="shared" si="100"/>
        <v>ng</v>
      </c>
      <c r="IB4" s="79">
        <f t="shared" si="101"/>
        <v>0</v>
      </c>
      <c r="IC4" s="79">
        <f t="shared" si="101"/>
        <v>0</v>
      </c>
      <c r="IF4" s="79">
        <f t="shared" si="102"/>
        <v>0</v>
      </c>
      <c r="IG4" s="24">
        <f t="shared" si="103"/>
        <v>0</v>
      </c>
      <c r="IH4" s="79">
        <f t="shared" si="104"/>
        <v>0</v>
      </c>
      <c r="II4" s="24">
        <f t="shared" si="105"/>
        <v>0</v>
      </c>
      <c r="IJ4" s="79">
        <f t="shared" si="106"/>
        <v>0</v>
      </c>
      <c r="IK4" s="24">
        <f t="shared" si="107"/>
        <v>0</v>
      </c>
      <c r="IL4" s="79">
        <f t="shared" si="108"/>
        <v>0</v>
      </c>
      <c r="IM4" s="24">
        <f t="shared" si="109"/>
        <v>0</v>
      </c>
      <c r="IN4" s="79">
        <f t="shared" si="110"/>
        <v>0</v>
      </c>
      <c r="IO4" s="24">
        <f t="shared" si="111"/>
        <v>0</v>
      </c>
      <c r="IQ4" s="79" t="b">
        <f t="shared" si="112"/>
        <v>0</v>
      </c>
      <c r="IR4" s="24" t="b">
        <f t="shared" si="113"/>
        <v>0</v>
      </c>
      <c r="IS4" s="79" t="b">
        <f t="shared" si="114"/>
        <v>0</v>
      </c>
      <c r="IT4" s="24" t="b">
        <f t="shared" si="115"/>
        <v>0</v>
      </c>
      <c r="IU4" s="79" t="b">
        <f t="shared" si="116"/>
        <v>0</v>
      </c>
      <c r="IV4" s="24" t="b">
        <f t="shared" si="117"/>
        <v>0</v>
      </c>
      <c r="IW4" s="79" t="b">
        <f t="shared" si="118"/>
        <v>0</v>
      </c>
      <c r="IX4" s="24" t="b">
        <f t="shared" si="119"/>
        <v>0</v>
      </c>
      <c r="IY4" s="79" t="b">
        <f t="shared" si="120"/>
        <v>0</v>
      </c>
      <c r="IZ4" s="24" t="b">
        <f t="shared" si="121"/>
        <v>0</v>
      </c>
      <c r="JB4" s="79">
        <f t="shared" si="122"/>
        <v>0</v>
      </c>
      <c r="JC4" s="79">
        <f t="shared" si="123"/>
        <v>0</v>
      </c>
      <c r="JD4" s="79">
        <f t="shared" si="124"/>
        <v>0</v>
      </c>
      <c r="JE4" s="79">
        <f t="shared" si="125"/>
        <v>0</v>
      </c>
      <c r="JF4" s="79">
        <f t="shared" si="126"/>
        <v>0</v>
      </c>
      <c r="JH4" s="79">
        <f t="shared" si="127"/>
        <v>1</v>
      </c>
      <c r="JI4" s="79">
        <f t="shared" si="128"/>
        <v>1</v>
      </c>
      <c r="JJ4" s="79">
        <f t="shared" si="129"/>
        <v>0</v>
      </c>
      <c r="JK4" s="79">
        <f t="shared" si="130"/>
        <v>1</v>
      </c>
      <c r="JL4" s="79">
        <f t="shared" si="131"/>
        <v>1</v>
      </c>
      <c r="JM4" s="79">
        <f t="shared" si="132"/>
        <v>0</v>
      </c>
      <c r="JN4" s="79">
        <f t="shared" si="133"/>
        <v>1</v>
      </c>
      <c r="JO4" s="79">
        <f t="shared" si="134"/>
        <v>1</v>
      </c>
      <c r="JP4" s="79">
        <f t="shared" si="135"/>
        <v>0</v>
      </c>
      <c r="JQ4" s="79">
        <f t="shared" si="136"/>
        <v>1</v>
      </c>
      <c r="JR4" s="79">
        <f t="shared" si="137"/>
        <v>1</v>
      </c>
      <c r="JS4" s="79">
        <f t="shared" si="138"/>
        <v>0</v>
      </c>
      <c r="JT4" s="79">
        <f t="shared" si="139"/>
        <v>1</v>
      </c>
      <c r="JU4" s="79">
        <f t="shared" si="140"/>
        <v>1</v>
      </c>
      <c r="JV4" s="79">
        <f t="shared" si="141"/>
        <v>0</v>
      </c>
      <c r="JW4" s="79">
        <f>IF(JH4&gt;JH5,6,IF(AND(JH4=JH5,JI4&gt;JI5),7,IF(AND(JH4=JH5,JI4=JI5,JJ4&gt;JJ5),7,IF(AND(JH4=JH5,JI4=JI5,JJ4=JJ5),6))))</f>
        <v>6</v>
      </c>
      <c r="JX4" s="79">
        <f t="shared" ref="JX4" si="192">IF(JH4&lt;JH5,4,IF(AND(JH4=JH5,JI4&lt;JI5),5,IF(AND(JH4=JH5,JI4=JI5,JJ4&lt;JJ5),6,0)))</f>
        <v>0</v>
      </c>
      <c r="JZ4" s="79">
        <f t="shared" ref="JZ4" si="193">IF(JK4&gt;JK5,6,IF(AND(JK4=JK5,JL4&gt;JL5),7,IF(AND(JK4=JK5,JL4=JL5,JM4&gt;JM5),7,IF(AND(JK4=JK5,JL4=JL5,JM4=JM5),6))))</f>
        <v>6</v>
      </c>
      <c r="KA4" s="79">
        <f t="shared" ref="KA4" si="194">IF(JK4&lt;JK5,4,IF(AND(JK4=JK5,JL4&lt;JL5),5,IF(AND(JK4=JK5,JL4=JL5,JM4&lt;JM5),6,0)))</f>
        <v>0</v>
      </c>
      <c r="KC4" s="79">
        <f t="shared" ref="KC4" si="195">IF(JN4&gt;JN5,6,IF(AND(JN4=JN5,JO4&gt;JO5),7,IF(AND(JN4=JN5,JO4=JO5,JP4&gt;JP5),7,IF(AND(JN4=JN5,JO4=JO5,JP4=JP5),6))))</f>
        <v>6</v>
      </c>
      <c r="KD4" s="79">
        <f t="shared" ref="KD4" si="196">IF(JN4&lt;JN5,4,IF(AND(JN4=JN5,JO4&lt;JO5),5,IF(AND(JN4=JN5,JO4=JO5,JP4&lt;JP5),6,0)))</f>
        <v>0</v>
      </c>
      <c r="KF4" s="79">
        <f t="shared" ref="KF4" si="197">IF(JQ4&gt;JQ5,6,IF(AND(JQ4=JQ5,JR4&gt;JR5),7,IF(AND(JQ4=JQ5,JR4=JR5,JS4&gt;JS5),7,IF(AND(JQ4=JQ5,JR4=JR5,JS4=JS5),6))))</f>
        <v>6</v>
      </c>
      <c r="KG4" s="79">
        <f t="shared" ref="KG4" si="198">IF(JQ4&lt;JQ5,4,IF(AND(JQ4=JQ5,JR4&lt;JR5),5,IF(AND(JQ4=JQ5,JR4=JR5,JS4&lt;JS5),6,0)))</f>
        <v>0</v>
      </c>
      <c r="KI4" s="79">
        <f t="shared" ref="KI4" si="199">IF(JT4&gt;JT5,6,IF(AND(JT4=JT5,JU4&gt;JU5),7,IF(AND(JT4=JT5,JU4=JU5,JV4&gt;JV5),7,IF(AND(JT4=JT5,JU4=JU5,JV4=JV5),6))))</f>
        <v>6</v>
      </c>
      <c r="KJ4" s="79">
        <f t="shared" ref="KJ4" si="200">IF(JT4&lt;JT5,4,IF(AND(JT4=JT5,JU4&lt;JU5),5,IF(AND(JT4=JT5,JU4=JU5,JV4&lt;JV5),6,0)))</f>
        <v>0</v>
      </c>
    </row>
    <row r="5" spans="1:296" s="79" customFormat="1" x14ac:dyDescent="0.25">
      <c r="A5" s="79">
        <v>4</v>
      </c>
      <c r="B5" s="79" t="str">
        <f>IF('p1'!E6&lt;&gt;"",'p1'!E6,"")</f>
        <v/>
      </c>
      <c r="C5" s="79" t="e">
        <f>VALUE(MID('p1'!F6,1,1))</f>
        <v>#VALUE!</v>
      </c>
      <c r="D5" s="79" t="e">
        <f>VALUE(MID('p1'!F6,2,1))</f>
        <v>#VALUE!</v>
      </c>
      <c r="E5" s="79" t="e">
        <f>VALUE(MID('p1'!F6,3,1))</f>
        <v>#VALUE!</v>
      </c>
      <c r="F5" s="79" t="e">
        <f>VALUE(MID('p1'!F6,4,1))</f>
        <v>#VALUE!</v>
      </c>
      <c r="G5" s="79" t="e">
        <f>VALUE(MID('p1'!F6,5,1))</f>
        <v>#VALUE!</v>
      </c>
      <c r="H5" s="79" t="e">
        <f>VALUE(MID('p1'!F6,6,1))</f>
        <v>#VALUE!</v>
      </c>
      <c r="I5" s="79" t="e">
        <f>VALUE(MID('p1'!F6,7,1))</f>
        <v>#VALUE!</v>
      </c>
      <c r="J5" s="79" t="e">
        <f>VALUE(MID('p1'!F6,8,1))</f>
        <v>#VALUE!</v>
      </c>
      <c r="K5" s="79" t="e">
        <f>VALUE(MID('p1'!F6,9,1))</f>
        <v>#VALUE!</v>
      </c>
      <c r="L5" s="79" t="e">
        <f>VALUE(MID('p1'!F6,10,1))</f>
        <v>#VALUE!</v>
      </c>
      <c r="M5" s="79" t="e">
        <f>VALUE(MID('p1'!F6,12,1))</f>
        <v>#VALUE!</v>
      </c>
      <c r="N5" s="79" t="e">
        <f>VALUE(MID('p1'!F6,13,1))</f>
        <v>#VALUE!</v>
      </c>
      <c r="O5" s="79" t="e">
        <f>VALUE(MID('p1'!F6,14,1))</f>
        <v>#VALUE!</v>
      </c>
      <c r="P5" s="79" t="e">
        <f>VALUE(MID('p1'!F6,15,1))</f>
        <v>#VALUE!</v>
      </c>
      <c r="Q5" s="79" t="e">
        <f>VALUE(MID('p1'!F6,16,1))</f>
        <v>#VALUE!</v>
      </c>
      <c r="R5" s="79" t="e">
        <f>VALUE(MID('p1'!F6,17,1))</f>
        <v>#VALUE!</v>
      </c>
      <c r="S5" s="79" t="e">
        <f>VALUE(MID('p1'!F6,18,1))</f>
        <v>#VALUE!</v>
      </c>
      <c r="T5" s="79" t="e">
        <f>VALUE(MID('p1'!F6,19,1))</f>
        <v>#VALUE!</v>
      </c>
      <c r="U5" s="79" t="e">
        <f>VALUE(MID('p1'!F6,20,1))</f>
        <v>#VALUE!</v>
      </c>
      <c r="V5" s="79" t="e">
        <f>VALUE(MID('p1'!F6,21,1))</f>
        <v>#VALUE!</v>
      </c>
      <c r="W5" s="79" t="e">
        <f>VALUE(MID('p1'!F6,23,1))</f>
        <v>#VALUE!</v>
      </c>
      <c r="X5" s="79" t="e">
        <f>VALUE(MID('p1'!F6,24,1))</f>
        <v>#VALUE!</v>
      </c>
      <c r="Y5" s="79" t="e">
        <f>VALUE(MID('p1'!F6,25,1))</f>
        <v>#VALUE!</v>
      </c>
      <c r="Z5" s="13" t="e">
        <f>VALUE(MID('p1'!F6,26,1))</f>
        <v>#VALUE!</v>
      </c>
      <c r="AA5" s="14" t="e">
        <f>VALUE(MID('p1'!F6,27,1))</f>
        <v>#VALUE!</v>
      </c>
      <c r="AB5" s="13" t="e">
        <f>VALUE(MID('p1'!F6,28,1))</f>
        <v>#VALUE!</v>
      </c>
      <c r="AC5" s="13" t="e">
        <f>VALUE(MID('p1'!F6,29,1))</f>
        <v>#VALUE!</v>
      </c>
      <c r="AD5" s="14" t="e">
        <f>VALUE(MID('p1'!F6,30,1))</f>
        <v>#VALUE!</v>
      </c>
      <c r="AE5" s="13" t="e">
        <f>VALUE(MID('p1'!F6,31,1))</f>
        <v>#VALUE!</v>
      </c>
      <c r="AF5" s="13" t="e">
        <f>VALUE(MID('p1'!F6,32,1))</f>
        <v>#VALUE!</v>
      </c>
      <c r="AG5" s="14" t="e">
        <f>VALUE(MID('p1'!F6,34,1))</f>
        <v>#VALUE!</v>
      </c>
      <c r="AH5" s="13" t="e">
        <f>VALUE(MID('p1'!F6,35,1))</f>
        <v>#VALUE!</v>
      </c>
      <c r="AI5" s="13" t="e">
        <f>VALUE(MID('p1'!F6,36,1))</f>
        <v>#VALUE!</v>
      </c>
      <c r="AJ5" s="14" t="e">
        <f>VALUE(MID('p1'!F6,37,1))</f>
        <v>#VALUE!</v>
      </c>
      <c r="AK5" s="13" t="e">
        <f>VALUE(MID('p1'!F6,38,1))</f>
        <v>#VALUE!</v>
      </c>
      <c r="AL5" s="13" t="e">
        <f>VALUE(MID('p1'!F6,39,1))</f>
        <v>#VALUE!</v>
      </c>
      <c r="AM5" s="14" t="e">
        <f>VALUE(MID('p1'!F6,40,1))</f>
        <v>#VALUE!</v>
      </c>
      <c r="AN5" s="13" t="e">
        <f>VALUE(MID('p1'!F6,41,1))</f>
        <v>#VALUE!</v>
      </c>
      <c r="AO5" s="13" t="e">
        <f>VALUE(MID('p1'!F6,42,1))</f>
        <v>#VALUE!</v>
      </c>
      <c r="AP5" s="14" t="e">
        <f>VALUE(MID('p1'!F6,43,1))</f>
        <v>#VALUE!</v>
      </c>
      <c r="AQ5" s="13" t="e">
        <f>VALUE(MID('p1'!F6,45,1))</f>
        <v>#VALUE!</v>
      </c>
      <c r="AR5" s="13" t="e">
        <f>VALUE(MID('p1'!F6,46,1))</f>
        <v>#VALUE!</v>
      </c>
      <c r="AS5" s="14" t="e">
        <f>VALUE(MID('p1'!F6,47,1))</f>
        <v>#VALUE!</v>
      </c>
      <c r="AT5" s="13" t="e">
        <f>VALUE(MID('p1'!F6,48,1))</f>
        <v>#VALUE!</v>
      </c>
      <c r="AU5" s="13" t="e">
        <f>VALUE(MID('p1'!F6,49,1))</f>
        <v>#VALUE!</v>
      </c>
      <c r="AV5" s="14" t="e">
        <f>VALUE(MID('p1'!F6,50,1))</f>
        <v>#VALUE!</v>
      </c>
      <c r="AW5" s="13" t="e">
        <f>VALUE(MID('p1'!F6,51,1))</f>
        <v>#VALUE!</v>
      </c>
      <c r="AX5" s="13" t="e">
        <f>VALUE(MID('p1'!F6,52,1))</f>
        <v>#VALUE!</v>
      </c>
      <c r="AY5" s="14" t="e">
        <f>VALUE(MID('p1'!F6,53,1))</f>
        <v>#VALUE!</v>
      </c>
      <c r="AZ5" s="13" t="e">
        <f>VALUE(MID('p1'!F6,54,1))</f>
        <v>#VALUE!</v>
      </c>
      <c r="BB5" s="25">
        <f t="shared" si="0"/>
        <v>6</v>
      </c>
      <c r="BC5" s="26">
        <f t="shared" si="1"/>
        <v>6</v>
      </c>
      <c r="BD5" s="46">
        <f t="shared" si="2"/>
        <v>6</v>
      </c>
      <c r="BE5" s="46">
        <f t="shared" si="3"/>
        <v>6</v>
      </c>
      <c r="BF5" s="27">
        <f t="shared" si="4"/>
        <v>6</v>
      </c>
      <c r="BG5" s="18"/>
      <c r="BH5" s="18" t="e">
        <f t="shared" si="5"/>
        <v>#VALUE!</v>
      </c>
      <c r="BI5" s="18" t="e">
        <f t="shared" si="6"/>
        <v>#VALUE!</v>
      </c>
      <c r="BJ5" s="18" t="e">
        <f t="shared" si="7"/>
        <v>#VALUE!</v>
      </c>
      <c r="BK5" s="18" t="e">
        <f t="shared" si="8"/>
        <v>#VALUE!</v>
      </c>
      <c r="BL5" s="18" t="e">
        <f t="shared" si="9"/>
        <v>#VALUE!</v>
      </c>
      <c r="BM5" s="18" t="e">
        <f t="shared" si="10"/>
        <v>#VALUE!</v>
      </c>
      <c r="BN5" s="18" t="e">
        <f t="shared" si="11"/>
        <v>#VALUE!</v>
      </c>
      <c r="BO5" s="18" t="e">
        <f t="shared" si="12"/>
        <v>#VALUE!</v>
      </c>
      <c r="BP5" s="18" t="e">
        <f t="shared" si="13"/>
        <v>#VALUE!</v>
      </c>
      <c r="BQ5" s="18" t="e">
        <f t="shared" si="14"/>
        <v>#VALUE!</v>
      </c>
      <c r="BR5" s="18" t="e">
        <f t="shared" si="15"/>
        <v>#VALUE!</v>
      </c>
      <c r="BS5" s="18" t="e">
        <f t="shared" si="16"/>
        <v>#VALUE!</v>
      </c>
      <c r="BT5" s="18" t="e">
        <f t="shared" si="17"/>
        <v>#VALUE!</v>
      </c>
      <c r="BU5" s="18" t="e">
        <f t="shared" si="18"/>
        <v>#VALUE!</v>
      </c>
      <c r="BV5" s="18" t="e">
        <f t="shared" si="19"/>
        <v>#VALUE!</v>
      </c>
      <c r="BW5" s="18" t="e">
        <f t="shared" si="20"/>
        <v>#VALUE!</v>
      </c>
      <c r="BX5" s="18" t="e">
        <f t="shared" si="21"/>
        <v>#VALUE!</v>
      </c>
      <c r="BY5" s="18" t="e">
        <f t="shared" si="22"/>
        <v>#VALUE!</v>
      </c>
      <c r="BZ5" s="18" t="e">
        <f t="shared" si="23"/>
        <v>#VALUE!</v>
      </c>
      <c r="CA5" s="18" t="e">
        <f t="shared" si="24"/>
        <v>#VALUE!</v>
      </c>
      <c r="CB5" s="18" t="e">
        <f t="shared" si="25"/>
        <v>#VALUE!</v>
      </c>
      <c r="CC5" s="18" t="e">
        <f t="shared" si="26"/>
        <v>#VALUE!</v>
      </c>
      <c r="CD5" s="18" t="e">
        <f t="shared" si="27"/>
        <v>#VALUE!</v>
      </c>
      <c r="CE5" s="18" t="e">
        <f t="shared" si="28"/>
        <v>#VALUE!</v>
      </c>
      <c r="CF5" s="18" t="e">
        <f t="shared" si="29"/>
        <v>#VALUE!</v>
      </c>
      <c r="CG5" s="18" t="e">
        <f t="shared" si="30"/>
        <v>#VALUE!</v>
      </c>
      <c r="CH5" s="18" t="e">
        <f t="shared" si="31"/>
        <v>#VALUE!</v>
      </c>
      <c r="CI5" s="18" t="e">
        <f t="shared" si="32"/>
        <v>#VALUE!</v>
      </c>
      <c r="CJ5" s="18" t="e">
        <f t="shared" si="33"/>
        <v>#VALUE!</v>
      </c>
      <c r="CK5" s="18" t="e">
        <f t="shared" si="34"/>
        <v>#VALUE!</v>
      </c>
      <c r="CL5" s="18" t="e">
        <f t="shared" si="35"/>
        <v>#VALUE!</v>
      </c>
      <c r="CM5" s="18" t="e">
        <f t="shared" si="36"/>
        <v>#VALUE!</v>
      </c>
      <c r="CN5" s="18" t="e">
        <f t="shared" si="37"/>
        <v>#VALUE!</v>
      </c>
      <c r="CO5" s="18" t="e">
        <f t="shared" si="38"/>
        <v>#VALUE!</v>
      </c>
      <c r="CP5" s="18" t="e">
        <f t="shared" si="39"/>
        <v>#VALUE!</v>
      </c>
      <c r="CQ5" s="18" t="e">
        <f t="shared" si="40"/>
        <v>#VALUE!</v>
      </c>
      <c r="CR5" s="18" t="e">
        <f t="shared" si="41"/>
        <v>#VALUE!</v>
      </c>
      <c r="CS5" s="18" t="e">
        <f t="shared" si="42"/>
        <v>#VALUE!</v>
      </c>
      <c r="CT5" s="18" t="e">
        <f t="shared" si="43"/>
        <v>#VALUE!</v>
      </c>
      <c r="CU5" s="18" t="e">
        <f t="shared" si="44"/>
        <v>#VALUE!</v>
      </c>
      <c r="CV5" s="18" t="e">
        <f t="shared" si="45"/>
        <v>#VALUE!</v>
      </c>
      <c r="CW5" s="18" t="e">
        <f t="shared" si="46"/>
        <v>#VALUE!</v>
      </c>
      <c r="CX5" s="18" t="e">
        <f t="shared" si="47"/>
        <v>#VALUE!</v>
      </c>
      <c r="CY5" s="18" t="e">
        <f t="shared" si="48"/>
        <v>#VALUE!</v>
      </c>
      <c r="CZ5" s="18" t="e">
        <f t="shared" si="49"/>
        <v>#VALUE!</v>
      </c>
      <c r="DA5" s="18" t="e">
        <f t="shared" si="50"/>
        <v>#VALUE!</v>
      </c>
      <c r="DB5" s="18" t="e">
        <f t="shared" si="51"/>
        <v>#VALUE!</v>
      </c>
      <c r="DC5" s="18" t="e">
        <f t="shared" si="52"/>
        <v>#VALUE!</v>
      </c>
      <c r="DD5" s="18" t="e">
        <f t="shared" si="53"/>
        <v>#VALUE!</v>
      </c>
      <c r="DE5" s="18" t="e">
        <f t="shared" si="54"/>
        <v>#VALUE!</v>
      </c>
      <c r="DF5" s="18"/>
      <c r="DG5" s="20" t="str">
        <f t="shared" si="55"/>
        <v>ng</v>
      </c>
      <c r="DH5" s="20" t="str">
        <f t="shared" si="56"/>
        <v>ng</v>
      </c>
      <c r="DI5" s="20" t="str">
        <f t="shared" si="57"/>
        <v>ng</v>
      </c>
      <c r="DJ5" s="20" t="str">
        <f t="shared" si="58"/>
        <v>ng</v>
      </c>
      <c r="DK5" s="20" t="str">
        <f t="shared" si="59"/>
        <v>ng</v>
      </c>
      <c r="DL5" s="20"/>
      <c r="DM5" s="20">
        <f t="shared" si="60"/>
        <v>0</v>
      </c>
      <c r="DN5" s="20">
        <f t="shared" si="61"/>
        <v>0</v>
      </c>
      <c r="DO5" s="20">
        <f t="shared" si="62"/>
        <v>0</v>
      </c>
      <c r="DP5" s="20">
        <f t="shared" si="63"/>
        <v>0</v>
      </c>
      <c r="DQ5" s="20">
        <f t="shared" si="64"/>
        <v>0</v>
      </c>
      <c r="DR5" s="20">
        <f t="shared" si="65"/>
        <v>0</v>
      </c>
      <c r="DS5" s="20">
        <f t="shared" si="66"/>
        <v>0</v>
      </c>
      <c r="DT5" s="20">
        <f t="shared" si="67"/>
        <v>0</v>
      </c>
      <c r="DU5" s="20">
        <f t="shared" si="68"/>
        <v>0</v>
      </c>
      <c r="DV5" s="20">
        <f t="shared" si="69"/>
        <v>0</v>
      </c>
      <c r="DW5" s="20"/>
      <c r="DX5" s="20" t="e">
        <f t="shared" si="142"/>
        <v>#VALUE!</v>
      </c>
      <c r="DY5" s="20" t="e">
        <f t="shared" si="143"/>
        <v>#VALUE!</v>
      </c>
      <c r="DZ5" s="20" t="e">
        <f t="shared" si="144"/>
        <v>#VALUE!</v>
      </c>
      <c r="EA5" s="20" t="e">
        <f t="shared" si="145"/>
        <v>#VALUE!</v>
      </c>
      <c r="EB5" s="20" t="e">
        <f t="shared" si="146"/>
        <v>#VALUE!</v>
      </c>
      <c r="EC5" s="20" t="e">
        <f t="shared" si="147"/>
        <v>#VALUE!</v>
      </c>
      <c r="ED5" s="20" t="e">
        <f t="shared" si="148"/>
        <v>#VALUE!</v>
      </c>
      <c r="EE5" s="20" t="e">
        <f t="shared" si="149"/>
        <v>#VALUE!</v>
      </c>
      <c r="EF5" s="20" t="e">
        <f t="shared" si="150"/>
        <v>#VALUE!</v>
      </c>
      <c r="EG5" s="20" t="e">
        <f t="shared" si="151"/>
        <v>#VALUE!</v>
      </c>
      <c r="EH5" s="20" t="e">
        <f t="shared" si="152"/>
        <v>#VALUE!</v>
      </c>
      <c r="EI5" s="20" t="e">
        <f t="shared" si="153"/>
        <v>#VALUE!</v>
      </c>
      <c r="EJ5" s="20" t="e">
        <f t="shared" si="154"/>
        <v>#VALUE!</v>
      </c>
      <c r="EK5" s="20" t="e">
        <f t="shared" si="155"/>
        <v>#VALUE!</v>
      </c>
      <c r="EL5" s="20" t="e">
        <f t="shared" si="156"/>
        <v>#VALUE!</v>
      </c>
      <c r="EM5" s="20" t="e">
        <f t="shared" si="157"/>
        <v>#VALUE!</v>
      </c>
      <c r="EN5" s="20" t="e">
        <f t="shared" si="158"/>
        <v>#VALUE!</v>
      </c>
      <c r="EO5" s="20" t="e">
        <f t="shared" si="159"/>
        <v>#VALUE!</v>
      </c>
      <c r="EP5" s="20" t="e">
        <f t="shared" si="160"/>
        <v>#VALUE!</v>
      </c>
      <c r="EQ5" s="20" t="e">
        <f t="shared" si="161"/>
        <v>#VALUE!</v>
      </c>
      <c r="ER5" s="20" t="e">
        <f t="shared" si="162"/>
        <v>#VALUE!</v>
      </c>
      <c r="ES5" s="20" t="e">
        <f t="shared" si="163"/>
        <v>#VALUE!</v>
      </c>
      <c r="ET5" s="20" t="e">
        <f t="shared" si="164"/>
        <v>#VALUE!</v>
      </c>
      <c r="EU5" s="20" t="e">
        <f t="shared" si="165"/>
        <v>#VALUE!</v>
      </c>
      <c r="EV5" s="20" t="e">
        <f t="shared" si="166"/>
        <v>#VALUE!</v>
      </c>
      <c r="EW5" s="20" t="e">
        <f t="shared" si="167"/>
        <v>#VALUE!</v>
      </c>
      <c r="EX5" s="20" t="e">
        <f t="shared" si="168"/>
        <v>#VALUE!</v>
      </c>
      <c r="EY5" s="20" t="e">
        <f t="shared" si="169"/>
        <v>#VALUE!</v>
      </c>
      <c r="EZ5" s="20" t="e">
        <f t="shared" si="170"/>
        <v>#VALUE!</v>
      </c>
      <c r="FA5" s="20" t="e">
        <f t="shared" si="171"/>
        <v>#VALUE!</v>
      </c>
      <c r="FB5" s="20" t="e">
        <f t="shared" si="172"/>
        <v>#VALUE!</v>
      </c>
      <c r="FC5" s="20" t="e">
        <f t="shared" si="173"/>
        <v>#VALUE!</v>
      </c>
      <c r="FD5" s="20" t="e">
        <f t="shared" si="174"/>
        <v>#VALUE!</v>
      </c>
      <c r="FE5" s="20" t="e">
        <f t="shared" si="175"/>
        <v>#VALUE!</v>
      </c>
      <c r="FF5" s="20" t="e">
        <f t="shared" si="176"/>
        <v>#VALUE!</v>
      </c>
      <c r="FG5" s="20" t="e">
        <f t="shared" si="177"/>
        <v>#VALUE!</v>
      </c>
      <c r="FH5" s="20" t="e">
        <f t="shared" si="178"/>
        <v>#VALUE!</v>
      </c>
      <c r="FI5" s="20" t="e">
        <f t="shared" si="179"/>
        <v>#VALUE!</v>
      </c>
      <c r="FJ5" s="20" t="e">
        <f t="shared" si="180"/>
        <v>#VALUE!</v>
      </c>
      <c r="FK5" s="20" t="e">
        <f t="shared" si="181"/>
        <v>#VALUE!</v>
      </c>
      <c r="FL5" s="20" t="e">
        <f t="shared" si="182"/>
        <v>#VALUE!</v>
      </c>
      <c r="FM5" s="20" t="e">
        <f t="shared" si="183"/>
        <v>#VALUE!</v>
      </c>
      <c r="FN5" s="20" t="e">
        <f t="shared" si="184"/>
        <v>#VALUE!</v>
      </c>
      <c r="FO5" s="20" t="e">
        <f t="shared" si="185"/>
        <v>#VALUE!</v>
      </c>
      <c r="FP5" s="20" t="e">
        <f t="shared" si="186"/>
        <v>#VALUE!</v>
      </c>
      <c r="FQ5" s="20" t="e">
        <f t="shared" si="187"/>
        <v>#VALUE!</v>
      </c>
      <c r="FR5" s="20" t="e">
        <f t="shared" si="188"/>
        <v>#VALUE!</v>
      </c>
      <c r="FS5" s="20" t="e">
        <f t="shared" si="189"/>
        <v>#VALUE!</v>
      </c>
      <c r="FT5" s="20" t="e">
        <f t="shared" si="190"/>
        <v>#VALUE!</v>
      </c>
      <c r="FU5" s="20" t="e">
        <f t="shared" si="191"/>
        <v>#VALUE!</v>
      </c>
      <c r="FV5" s="20"/>
      <c r="FW5" s="20" t="e">
        <f t="shared" si="70"/>
        <v>#VALUE!</v>
      </c>
      <c r="FX5" s="20" t="e">
        <f t="shared" si="71"/>
        <v>#VALUE!</v>
      </c>
      <c r="FY5" s="20" t="e">
        <f t="shared" si="72"/>
        <v>#VALUE!</v>
      </c>
      <c r="FZ5" s="20" t="e">
        <f t="shared" si="73"/>
        <v>#VALUE!</v>
      </c>
      <c r="GA5" s="20" t="e">
        <f t="shared" si="74"/>
        <v>#VALUE!</v>
      </c>
      <c r="GB5" s="20" t="e">
        <f t="shared" si="75"/>
        <v>#VALUE!</v>
      </c>
      <c r="GC5" s="20" t="e">
        <f t="shared" si="76"/>
        <v>#VALUE!</v>
      </c>
      <c r="GD5" s="20" t="e">
        <f t="shared" si="77"/>
        <v>#VALUE!</v>
      </c>
      <c r="GE5" s="20" t="e">
        <f t="shared" si="78"/>
        <v>#VALUE!</v>
      </c>
      <c r="GF5" s="20" t="e">
        <f t="shared" si="79"/>
        <v>#VALUE!</v>
      </c>
      <c r="GG5" s="20" t="e">
        <f t="shared" si="80"/>
        <v>#VALUE!</v>
      </c>
      <c r="GH5" s="20" t="e">
        <f t="shared" si="81"/>
        <v>#VALUE!</v>
      </c>
      <c r="GI5" s="20" t="e">
        <f t="shared" si="82"/>
        <v>#VALUE!</v>
      </c>
      <c r="GJ5" s="20" t="e">
        <f t="shared" si="83"/>
        <v>#VALUE!</v>
      </c>
      <c r="GK5" s="20" t="e">
        <f t="shared" si="84"/>
        <v>#VALUE!</v>
      </c>
      <c r="GL5" s="20" t="e">
        <f t="shared" si="85"/>
        <v>#VALUE!</v>
      </c>
      <c r="GM5" s="20" t="e">
        <f t="shared" si="86"/>
        <v>#VALUE!</v>
      </c>
      <c r="GN5" s="20" t="e">
        <f t="shared" si="87"/>
        <v>#VALUE!</v>
      </c>
      <c r="GO5" s="20" t="e">
        <f t="shared" si="88"/>
        <v>#VALUE!</v>
      </c>
      <c r="GP5" s="20" t="e">
        <f t="shared" si="89"/>
        <v>#VALUE!</v>
      </c>
      <c r="GQ5" s="20" t="e">
        <f t="shared" si="90"/>
        <v>#VALUE!</v>
      </c>
      <c r="GR5" s="20" t="e">
        <f t="shared" si="91"/>
        <v>#VALUE!</v>
      </c>
      <c r="GS5" s="20" t="e">
        <f t="shared" si="92"/>
        <v>#VALUE!</v>
      </c>
      <c r="GT5" s="20" t="e">
        <f t="shared" si="93"/>
        <v>#VALUE!</v>
      </c>
      <c r="GU5" s="20" t="e">
        <f t="shared" si="94"/>
        <v>#VALUE!</v>
      </c>
      <c r="GV5" s="20"/>
      <c r="GW5" s="20">
        <f t="shared" si="95"/>
        <v>0</v>
      </c>
      <c r="GX5" s="20">
        <f t="shared" si="96"/>
        <v>0</v>
      </c>
      <c r="GY5" s="20">
        <f t="shared" si="97"/>
        <v>0</v>
      </c>
      <c r="GZ5" s="20">
        <f t="shared" si="98"/>
        <v>0</v>
      </c>
      <c r="HA5" s="20">
        <f t="shared" si="99"/>
        <v>0</v>
      </c>
      <c r="HC5" s="98"/>
      <c r="HD5" s="99"/>
      <c r="HE5" s="99"/>
      <c r="HF5" s="99"/>
      <c r="HG5" s="99"/>
      <c r="HH5" s="100"/>
      <c r="HI5" s="58"/>
      <c r="HJ5" s="54"/>
      <c r="HK5" s="54"/>
      <c r="HL5" s="54"/>
      <c r="HM5" s="54"/>
      <c r="HN5" s="54"/>
      <c r="HO5" s="54"/>
      <c r="HP5" s="54"/>
      <c r="HQ5" s="54"/>
      <c r="HR5" s="54"/>
      <c r="HS5" s="54"/>
      <c r="HT5" s="54"/>
      <c r="HU5" s="54"/>
      <c r="HV5" s="54"/>
      <c r="HW5" s="55"/>
      <c r="HX5" s="18"/>
      <c r="HZ5" s="79" t="str">
        <f t="shared" si="100"/>
        <v>ng</v>
      </c>
      <c r="IB5" s="79">
        <f t="shared" si="101"/>
        <v>0</v>
      </c>
      <c r="IC5" s="79">
        <f t="shared" si="101"/>
        <v>0</v>
      </c>
      <c r="IF5" s="79">
        <f t="shared" si="102"/>
        <v>0</v>
      </c>
      <c r="IG5" s="24">
        <f t="shared" si="103"/>
        <v>0</v>
      </c>
      <c r="IH5" s="79">
        <f t="shared" si="104"/>
        <v>0</v>
      </c>
      <c r="II5" s="24">
        <f t="shared" si="105"/>
        <v>0</v>
      </c>
      <c r="IJ5" s="79">
        <f t="shared" si="106"/>
        <v>0</v>
      </c>
      <c r="IK5" s="24">
        <f t="shared" si="107"/>
        <v>0</v>
      </c>
      <c r="IL5" s="79">
        <f t="shared" si="108"/>
        <v>0</v>
      </c>
      <c r="IM5" s="24">
        <f t="shared" si="109"/>
        <v>0</v>
      </c>
      <c r="IN5" s="79">
        <f t="shared" si="110"/>
        <v>0</v>
      </c>
      <c r="IO5" s="24">
        <f t="shared" si="111"/>
        <v>0</v>
      </c>
      <c r="IQ5" s="79" t="b">
        <f t="shared" si="112"/>
        <v>0</v>
      </c>
      <c r="IR5" s="24" t="b">
        <f t="shared" si="113"/>
        <v>0</v>
      </c>
      <c r="IS5" s="79" t="b">
        <f t="shared" si="114"/>
        <v>0</v>
      </c>
      <c r="IT5" s="24" t="b">
        <f t="shared" si="115"/>
        <v>0</v>
      </c>
      <c r="IU5" s="79" t="b">
        <f t="shared" si="116"/>
        <v>0</v>
      </c>
      <c r="IV5" s="24" t="b">
        <f t="shared" si="117"/>
        <v>0</v>
      </c>
      <c r="IW5" s="79" t="b">
        <f t="shared" si="118"/>
        <v>0</v>
      </c>
      <c r="IX5" s="24" t="b">
        <f t="shared" si="119"/>
        <v>0</v>
      </c>
      <c r="IY5" s="79" t="b">
        <f t="shared" si="120"/>
        <v>0</v>
      </c>
      <c r="IZ5" s="24" t="b">
        <f t="shared" si="121"/>
        <v>0</v>
      </c>
      <c r="JB5" s="79">
        <f t="shared" si="122"/>
        <v>0</v>
      </c>
      <c r="JC5" s="79">
        <f t="shared" si="123"/>
        <v>0</v>
      </c>
      <c r="JD5" s="79">
        <f t="shared" si="124"/>
        <v>0</v>
      </c>
      <c r="JE5" s="79">
        <f t="shared" si="125"/>
        <v>0</v>
      </c>
      <c r="JF5" s="79">
        <f t="shared" si="126"/>
        <v>0</v>
      </c>
      <c r="JH5" s="79">
        <f t="shared" si="127"/>
        <v>1</v>
      </c>
      <c r="JI5" s="79">
        <f t="shared" si="128"/>
        <v>1</v>
      </c>
      <c r="JJ5" s="79">
        <f t="shared" si="129"/>
        <v>0</v>
      </c>
      <c r="JK5" s="79">
        <f t="shared" si="130"/>
        <v>1</v>
      </c>
      <c r="JL5" s="79">
        <f t="shared" si="131"/>
        <v>1</v>
      </c>
      <c r="JM5" s="79">
        <f t="shared" si="132"/>
        <v>0</v>
      </c>
      <c r="JN5" s="79">
        <f t="shared" si="133"/>
        <v>1</v>
      </c>
      <c r="JO5" s="79">
        <f t="shared" si="134"/>
        <v>1</v>
      </c>
      <c r="JP5" s="79">
        <f t="shared" si="135"/>
        <v>0</v>
      </c>
      <c r="JQ5" s="79">
        <f t="shared" si="136"/>
        <v>1</v>
      </c>
      <c r="JR5" s="79">
        <f t="shared" si="137"/>
        <v>1</v>
      </c>
      <c r="JS5" s="79">
        <f t="shared" si="138"/>
        <v>0</v>
      </c>
      <c r="JT5" s="79">
        <f t="shared" si="139"/>
        <v>1</v>
      </c>
      <c r="JU5" s="79">
        <f t="shared" si="140"/>
        <v>1</v>
      </c>
      <c r="JV5" s="79">
        <f t="shared" si="141"/>
        <v>0</v>
      </c>
      <c r="JW5" s="79">
        <f>IF(JH4&lt;JH5,6,IF(AND(JH4=JH5,JI4&lt;JI5),7,IF(AND(JH4=JH5,JI4=JI5,JJ4&lt;JJ5),7,IF(AND(JH4=JH5,JI4=JI5,JJ4=JJ5),6))))</f>
        <v>6</v>
      </c>
      <c r="JX5" s="79">
        <f t="shared" ref="JX5" si="201">IF(JH4&gt;JH5,4,IF(AND(JH4=JH5,JI4&gt;JI5),5,IF(AND(JH4=JH5,JI4=JI5,JJ4&gt;JJ5),6,0)))</f>
        <v>0</v>
      </c>
      <c r="JZ5" s="79">
        <f t="shared" ref="JZ5" si="202">IF(JK4&lt;JK5,6,IF(AND(JK4=JK5,JL4&lt;JL5),7,IF(AND(JK4=JK5,JL4=JL5,JM4&lt;JM5),7,IF(AND(JK4=JK5,JL4=JL5,JM4=JM5),6))))</f>
        <v>6</v>
      </c>
      <c r="KA5" s="79">
        <f t="shared" ref="KA5" si="203">IF(JK4&gt;JK5,4,IF(AND(JK4=JK5,JL4&gt;JL5),5,IF(AND(JK4=JK5,JL4=JL5,JM4&gt;JM5),6,0)))</f>
        <v>0</v>
      </c>
      <c r="KC5" s="79">
        <f t="shared" ref="KC5" si="204">IF(JN4&lt;JN5,6,IF(AND(JN4=JN5,JO4&lt;JO5),7,IF(AND(JN4=JN5,JO4=JO5,JP4&lt;JP5),7,IF(AND(JN4=JN5,JO4=JO5,JP4=JP5),6))))</f>
        <v>6</v>
      </c>
      <c r="KD5" s="79">
        <f t="shared" ref="KD5" si="205">IF(JN4&gt;JN5,4,IF(AND(JN4=JN5,JO4&gt;JO5),5,IF(AND(JN4=JN5,JO4=JO5,JP4&gt;JP5),6,0)))</f>
        <v>0</v>
      </c>
      <c r="KF5" s="79">
        <f t="shared" ref="KF5" si="206">IF(JQ4&lt;JQ5,6,IF(AND(JQ4=JQ5,JR4&lt;JR5),7,IF(AND(JQ4=JQ5,JR4=JR5,JS4&lt;JS5),7,IF(AND(JQ4=JQ5,JR4=JR5,JS4=JS5),6))))</f>
        <v>6</v>
      </c>
      <c r="KG5" s="79">
        <f t="shared" ref="KG5" si="207">IF(JQ4&gt;JQ5,4,IF(AND(JQ4=JQ5,JR4&gt;JR5),5,IF(AND(JQ4=JQ5,JR4=JR5,JS4&gt;JS5),6,0)))</f>
        <v>0</v>
      </c>
      <c r="KI5" s="79">
        <f t="shared" ref="KI5" si="208">IF(JT4&lt;JT5,6,IF(AND(JT4=JT5,JU4&lt;JU5),7,IF(AND(JT4=JT5,JU4=JU5,JV4&lt;JV5),7,IF(AND(JT4=JT5,JU4=JU5,JV4=JV5),6))))</f>
        <v>6</v>
      </c>
      <c r="KJ5" s="79">
        <f t="shared" ref="KJ5" si="209">IF(JT4&gt;JT5,4,IF(AND(JT4=JT5,JU4&gt;JU5),5,IF(AND(JT4=JT5,JU4=JU5,JV4&gt;JV5),6,0)))</f>
        <v>0</v>
      </c>
    </row>
    <row r="6" spans="1:296" s="79" customFormat="1" ht="15.75" thickBot="1" x14ac:dyDescent="0.3">
      <c r="A6" s="79">
        <v>5</v>
      </c>
      <c r="B6" s="79" t="str">
        <f>IF('p1'!E7&lt;&gt;"",'p1'!E7,"")</f>
        <v/>
      </c>
      <c r="C6" s="79" t="e">
        <f>VALUE(MID('p1'!F7,1,1))</f>
        <v>#VALUE!</v>
      </c>
      <c r="D6" s="79" t="e">
        <f>VALUE(MID('p1'!F7,2,1))</f>
        <v>#VALUE!</v>
      </c>
      <c r="E6" s="79" t="e">
        <f>VALUE(MID('p1'!F7,3,1))</f>
        <v>#VALUE!</v>
      </c>
      <c r="F6" s="79" t="e">
        <f>VALUE(MID('p1'!F7,4,1))</f>
        <v>#VALUE!</v>
      </c>
      <c r="G6" s="79" t="e">
        <f>VALUE(MID('p1'!F7,5,1))</f>
        <v>#VALUE!</v>
      </c>
      <c r="H6" s="79" t="e">
        <f>VALUE(MID('p1'!F7,6,1))</f>
        <v>#VALUE!</v>
      </c>
      <c r="I6" s="79" t="e">
        <f>VALUE(MID('p1'!F7,7,1))</f>
        <v>#VALUE!</v>
      </c>
      <c r="J6" s="79" t="e">
        <f>VALUE(MID('p1'!F7,8,1))</f>
        <v>#VALUE!</v>
      </c>
      <c r="K6" s="79" t="e">
        <f>VALUE(MID('p1'!F7,9,1))</f>
        <v>#VALUE!</v>
      </c>
      <c r="L6" s="79" t="e">
        <f>VALUE(MID('p1'!F7,10,1))</f>
        <v>#VALUE!</v>
      </c>
      <c r="M6" s="79" t="e">
        <f>VALUE(MID('p1'!F7,12,1))</f>
        <v>#VALUE!</v>
      </c>
      <c r="N6" s="79" t="e">
        <f>VALUE(MID('p1'!F7,13,1))</f>
        <v>#VALUE!</v>
      </c>
      <c r="O6" s="79" t="e">
        <f>VALUE(MID('p1'!F7,14,1))</f>
        <v>#VALUE!</v>
      </c>
      <c r="P6" s="79" t="e">
        <f>VALUE(MID('p1'!F7,15,1))</f>
        <v>#VALUE!</v>
      </c>
      <c r="Q6" s="79" t="e">
        <f>VALUE(MID('p1'!F7,16,1))</f>
        <v>#VALUE!</v>
      </c>
      <c r="R6" s="79" t="e">
        <f>VALUE(MID('p1'!F7,17,1))</f>
        <v>#VALUE!</v>
      </c>
      <c r="S6" s="79" t="e">
        <f>VALUE(MID('p1'!F7,18,1))</f>
        <v>#VALUE!</v>
      </c>
      <c r="T6" s="79" t="e">
        <f>VALUE(MID('p1'!F7,19,1))</f>
        <v>#VALUE!</v>
      </c>
      <c r="U6" s="79" t="e">
        <f>VALUE(MID('p1'!F7,20,1))</f>
        <v>#VALUE!</v>
      </c>
      <c r="V6" s="79" t="e">
        <f>VALUE(MID('p1'!F7,21,1))</f>
        <v>#VALUE!</v>
      </c>
      <c r="W6" s="79" t="e">
        <f>VALUE(MID('p1'!F7,23,1))</f>
        <v>#VALUE!</v>
      </c>
      <c r="X6" s="79" t="e">
        <f>VALUE(MID('p1'!F7,24,1))</f>
        <v>#VALUE!</v>
      </c>
      <c r="Y6" s="79" t="e">
        <f>VALUE(MID('p1'!F7,25,1))</f>
        <v>#VALUE!</v>
      </c>
      <c r="Z6" s="13" t="e">
        <f>VALUE(MID('p1'!F7,26,1))</f>
        <v>#VALUE!</v>
      </c>
      <c r="AA6" s="14" t="e">
        <f>VALUE(MID('p1'!F7,27,1))</f>
        <v>#VALUE!</v>
      </c>
      <c r="AB6" s="13" t="e">
        <f>VALUE(MID('p1'!F7,28,1))</f>
        <v>#VALUE!</v>
      </c>
      <c r="AC6" s="13" t="e">
        <f>VALUE(MID('p1'!F7,29,1))</f>
        <v>#VALUE!</v>
      </c>
      <c r="AD6" s="14" t="e">
        <f>VALUE(MID('p1'!F7,30,1))</f>
        <v>#VALUE!</v>
      </c>
      <c r="AE6" s="13" t="e">
        <f>VALUE(MID('p1'!F7,31,1))</f>
        <v>#VALUE!</v>
      </c>
      <c r="AF6" s="13" t="e">
        <f>VALUE(MID('p1'!F7,32,1))</f>
        <v>#VALUE!</v>
      </c>
      <c r="AG6" s="14" t="e">
        <f>VALUE(MID('p1'!F7,34,1))</f>
        <v>#VALUE!</v>
      </c>
      <c r="AH6" s="13" t="e">
        <f>VALUE(MID('p1'!F7,35,1))</f>
        <v>#VALUE!</v>
      </c>
      <c r="AI6" s="13" t="e">
        <f>VALUE(MID('p1'!F7,36,1))</f>
        <v>#VALUE!</v>
      </c>
      <c r="AJ6" s="14" t="e">
        <f>VALUE(MID('p1'!F7,37,1))</f>
        <v>#VALUE!</v>
      </c>
      <c r="AK6" s="13" t="e">
        <f>VALUE(MID('p1'!F7,38,1))</f>
        <v>#VALUE!</v>
      </c>
      <c r="AL6" s="13" t="e">
        <f>VALUE(MID('p1'!F7,39,1))</f>
        <v>#VALUE!</v>
      </c>
      <c r="AM6" s="14" t="e">
        <f>VALUE(MID('p1'!F7,40,1))</f>
        <v>#VALUE!</v>
      </c>
      <c r="AN6" s="13" t="e">
        <f>VALUE(MID('p1'!F7,41,1))</f>
        <v>#VALUE!</v>
      </c>
      <c r="AO6" s="13" t="e">
        <f>VALUE(MID('p1'!F7,42,1))</f>
        <v>#VALUE!</v>
      </c>
      <c r="AP6" s="14" t="e">
        <f>VALUE(MID('p1'!F7,43,1))</f>
        <v>#VALUE!</v>
      </c>
      <c r="AQ6" s="13" t="e">
        <f>VALUE(MID('p1'!F7,45,1))</f>
        <v>#VALUE!</v>
      </c>
      <c r="AR6" s="13" t="e">
        <f>VALUE(MID('p1'!F7,46,1))</f>
        <v>#VALUE!</v>
      </c>
      <c r="AS6" s="14" t="e">
        <f>VALUE(MID('p1'!F7,47,1))</f>
        <v>#VALUE!</v>
      </c>
      <c r="AT6" s="13" t="e">
        <f>VALUE(MID('p1'!F7,48,1))</f>
        <v>#VALUE!</v>
      </c>
      <c r="AU6" s="13" t="e">
        <f>VALUE(MID('p1'!F7,49,1))</f>
        <v>#VALUE!</v>
      </c>
      <c r="AV6" s="14" t="e">
        <f>VALUE(MID('p1'!F7,50,1))</f>
        <v>#VALUE!</v>
      </c>
      <c r="AW6" s="13" t="e">
        <f>VALUE(MID('p1'!F7,51,1))</f>
        <v>#VALUE!</v>
      </c>
      <c r="AX6" s="13" t="e">
        <f>VALUE(MID('p1'!F7,52,1))</f>
        <v>#VALUE!</v>
      </c>
      <c r="AY6" s="14" t="e">
        <f>VALUE(MID('p1'!F7,53,1))</f>
        <v>#VALUE!</v>
      </c>
      <c r="AZ6" s="13" t="e">
        <f>VALUE(MID('p1'!F7,54,1))</f>
        <v>#VALUE!</v>
      </c>
      <c r="BB6" s="25">
        <f t="shared" si="0"/>
        <v>6</v>
      </c>
      <c r="BC6" s="26">
        <f t="shared" si="1"/>
        <v>6</v>
      </c>
      <c r="BD6" s="46">
        <f t="shared" si="2"/>
        <v>6</v>
      </c>
      <c r="BE6" s="46">
        <f t="shared" si="3"/>
        <v>6</v>
      </c>
      <c r="BF6" s="27">
        <f t="shared" si="4"/>
        <v>6</v>
      </c>
      <c r="BG6" s="18"/>
      <c r="BH6" s="18" t="e">
        <f t="shared" si="5"/>
        <v>#VALUE!</v>
      </c>
      <c r="BI6" s="18" t="e">
        <f t="shared" si="6"/>
        <v>#VALUE!</v>
      </c>
      <c r="BJ6" s="18" t="e">
        <f t="shared" si="7"/>
        <v>#VALUE!</v>
      </c>
      <c r="BK6" s="18" t="e">
        <f t="shared" si="8"/>
        <v>#VALUE!</v>
      </c>
      <c r="BL6" s="18" t="e">
        <f t="shared" si="9"/>
        <v>#VALUE!</v>
      </c>
      <c r="BM6" s="18" t="e">
        <f t="shared" si="10"/>
        <v>#VALUE!</v>
      </c>
      <c r="BN6" s="18" t="e">
        <f t="shared" si="11"/>
        <v>#VALUE!</v>
      </c>
      <c r="BO6" s="18" t="e">
        <f t="shared" si="12"/>
        <v>#VALUE!</v>
      </c>
      <c r="BP6" s="18" t="e">
        <f t="shared" si="13"/>
        <v>#VALUE!</v>
      </c>
      <c r="BQ6" s="18" t="e">
        <f t="shared" si="14"/>
        <v>#VALUE!</v>
      </c>
      <c r="BR6" s="18" t="e">
        <f t="shared" si="15"/>
        <v>#VALUE!</v>
      </c>
      <c r="BS6" s="18" t="e">
        <f t="shared" si="16"/>
        <v>#VALUE!</v>
      </c>
      <c r="BT6" s="18" t="e">
        <f t="shared" si="17"/>
        <v>#VALUE!</v>
      </c>
      <c r="BU6" s="18" t="e">
        <f t="shared" si="18"/>
        <v>#VALUE!</v>
      </c>
      <c r="BV6" s="18" t="e">
        <f t="shared" si="19"/>
        <v>#VALUE!</v>
      </c>
      <c r="BW6" s="18" t="e">
        <f t="shared" si="20"/>
        <v>#VALUE!</v>
      </c>
      <c r="BX6" s="18" t="e">
        <f t="shared" si="21"/>
        <v>#VALUE!</v>
      </c>
      <c r="BY6" s="18" t="e">
        <f t="shared" si="22"/>
        <v>#VALUE!</v>
      </c>
      <c r="BZ6" s="18" t="e">
        <f t="shared" si="23"/>
        <v>#VALUE!</v>
      </c>
      <c r="CA6" s="18" t="e">
        <f t="shared" si="24"/>
        <v>#VALUE!</v>
      </c>
      <c r="CB6" s="18" t="e">
        <f t="shared" si="25"/>
        <v>#VALUE!</v>
      </c>
      <c r="CC6" s="18" t="e">
        <f t="shared" si="26"/>
        <v>#VALUE!</v>
      </c>
      <c r="CD6" s="18" t="e">
        <f t="shared" si="27"/>
        <v>#VALUE!</v>
      </c>
      <c r="CE6" s="18" t="e">
        <f t="shared" si="28"/>
        <v>#VALUE!</v>
      </c>
      <c r="CF6" s="18" t="e">
        <f t="shared" si="29"/>
        <v>#VALUE!</v>
      </c>
      <c r="CG6" s="18" t="e">
        <f t="shared" si="30"/>
        <v>#VALUE!</v>
      </c>
      <c r="CH6" s="18" t="e">
        <f t="shared" si="31"/>
        <v>#VALUE!</v>
      </c>
      <c r="CI6" s="18" t="e">
        <f t="shared" si="32"/>
        <v>#VALUE!</v>
      </c>
      <c r="CJ6" s="18" t="e">
        <f t="shared" si="33"/>
        <v>#VALUE!</v>
      </c>
      <c r="CK6" s="18" t="e">
        <f t="shared" si="34"/>
        <v>#VALUE!</v>
      </c>
      <c r="CL6" s="18" t="e">
        <f t="shared" si="35"/>
        <v>#VALUE!</v>
      </c>
      <c r="CM6" s="18" t="e">
        <f t="shared" si="36"/>
        <v>#VALUE!</v>
      </c>
      <c r="CN6" s="18" t="e">
        <f t="shared" si="37"/>
        <v>#VALUE!</v>
      </c>
      <c r="CO6" s="18" t="e">
        <f t="shared" si="38"/>
        <v>#VALUE!</v>
      </c>
      <c r="CP6" s="18" t="e">
        <f t="shared" si="39"/>
        <v>#VALUE!</v>
      </c>
      <c r="CQ6" s="18" t="e">
        <f t="shared" si="40"/>
        <v>#VALUE!</v>
      </c>
      <c r="CR6" s="18" t="e">
        <f t="shared" si="41"/>
        <v>#VALUE!</v>
      </c>
      <c r="CS6" s="18" t="e">
        <f t="shared" si="42"/>
        <v>#VALUE!</v>
      </c>
      <c r="CT6" s="18" t="e">
        <f t="shared" si="43"/>
        <v>#VALUE!</v>
      </c>
      <c r="CU6" s="18" t="e">
        <f t="shared" si="44"/>
        <v>#VALUE!</v>
      </c>
      <c r="CV6" s="18" t="e">
        <f t="shared" si="45"/>
        <v>#VALUE!</v>
      </c>
      <c r="CW6" s="18" t="e">
        <f t="shared" si="46"/>
        <v>#VALUE!</v>
      </c>
      <c r="CX6" s="18" t="e">
        <f t="shared" si="47"/>
        <v>#VALUE!</v>
      </c>
      <c r="CY6" s="18" t="e">
        <f t="shared" si="48"/>
        <v>#VALUE!</v>
      </c>
      <c r="CZ6" s="18" t="e">
        <f t="shared" si="49"/>
        <v>#VALUE!</v>
      </c>
      <c r="DA6" s="18" t="e">
        <f t="shared" si="50"/>
        <v>#VALUE!</v>
      </c>
      <c r="DB6" s="18" t="e">
        <f t="shared" si="51"/>
        <v>#VALUE!</v>
      </c>
      <c r="DC6" s="18" t="e">
        <f t="shared" si="52"/>
        <v>#VALUE!</v>
      </c>
      <c r="DD6" s="18" t="e">
        <f t="shared" si="53"/>
        <v>#VALUE!</v>
      </c>
      <c r="DE6" s="18" t="e">
        <f t="shared" si="54"/>
        <v>#VALUE!</v>
      </c>
      <c r="DF6" s="18"/>
      <c r="DG6" s="20" t="str">
        <f t="shared" si="55"/>
        <v>ng</v>
      </c>
      <c r="DH6" s="20" t="str">
        <f t="shared" si="56"/>
        <v>ng</v>
      </c>
      <c r="DI6" s="20" t="str">
        <f t="shared" si="57"/>
        <v>ng</v>
      </c>
      <c r="DJ6" s="20" t="str">
        <f t="shared" si="58"/>
        <v>ng</v>
      </c>
      <c r="DK6" s="20" t="str">
        <f t="shared" si="59"/>
        <v>ng</v>
      </c>
      <c r="DL6" s="20"/>
      <c r="DM6" s="20">
        <f t="shared" si="60"/>
        <v>0</v>
      </c>
      <c r="DN6" s="20">
        <f t="shared" si="61"/>
        <v>0</v>
      </c>
      <c r="DO6" s="20">
        <f t="shared" si="62"/>
        <v>0</v>
      </c>
      <c r="DP6" s="20">
        <f t="shared" si="63"/>
        <v>0</v>
      </c>
      <c r="DQ6" s="20">
        <f t="shared" si="64"/>
        <v>0</v>
      </c>
      <c r="DR6" s="20">
        <f t="shared" si="65"/>
        <v>0</v>
      </c>
      <c r="DS6" s="20">
        <f t="shared" si="66"/>
        <v>0</v>
      </c>
      <c r="DT6" s="20">
        <f t="shared" si="67"/>
        <v>0</v>
      </c>
      <c r="DU6" s="20">
        <f t="shared" si="68"/>
        <v>0</v>
      </c>
      <c r="DV6" s="20">
        <f t="shared" si="69"/>
        <v>0</v>
      </c>
      <c r="DW6" s="20"/>
      <c r="DX6" s="20" t="e">
        <f t="shared" si="142"/>
        <v>#VALUE!</v>
      </c>
      <c r="DY6" s="20" t="e">
        <f t="shared" si="143"/>
        <v>#VALUE!</v>
      </c>
      <c r="DZ6" s="20" t="e">
        <f t="shared" si="144"/>
        <v>#VALUE!</v>
      </c>
      <c r="EA6" s="20" t="e">
        <f t="shared" si="145"/>
        <v>#VALUE!</v>
      </c>
      <c r="EB6" s="20" t="e">
        <f t="shared" si="146"/>
        <v>#VALUE!</v>
      </c>
      <c r="EC6" s="20" t="e">
        <f t="shared" si="147"/>
        <v>#VALUE!</v>
      </c>
      <c r="ED6" s="20" t="e">
        <f t="shared" si="148"/>
        <v>#VALUE!</v>
      </c>
      <c r="EE6" s="20" t="e">
        <f t="shared" si="149"/>
        <v>#VALUE!</v>
      </c>
      <c r="EF6" s="20" t="e">
        <f t="shared" si="150"/>
        <v>#VALUE!</v>
      </c>
      <c r="EG6" s="20" t="e">
        <f t="shared" si="151"/>
        <v>#VALUE!</v>
      </c>
      <c r="EH6" s="20" t="e">
        <f t="shared" si="152"/>
        <v>#VALUE!</v>
      </c>
      <c r="EI6" s="20" t="e">
        <f t="shared" si="153"/>
        <v>#VALUE!</v>
      </c>
      <c r="EJ6" s="20" t="e">
        <f t="shared" si="154"/>
        <v>#VALUE!</v>
      </c>
      <c r="EK6" s="20" t="e">
        <f t="shared" si="155"/>
        <v>#VALUE!</v>
      </c>
      <c r="EL6" s="20" t="e">
        <f t="shared" si="156"/>
        <v>#VALUE!</v>
      </c>
      <c r="EM6" s="20" t="e">
        <f t="shared" si="157"/>
        <v>#VALUE!</v>
      </c>
      <c r="EN6" s="20" t="e">
        <f t="shared" si="158"/>
        <v>#VALUE!</v>
      </c>
      <c r="EO6" s="20" t="e">
        <f t="shared" si="159"/>
        <v>#VALUE!</v>
      </c>
      <c r="EP6" s="20" t="e">
        <f t="shared" si="160"/>
        <v>#VALUE!</v>
      </c>
      <c r="EQ6" s="20" t="e">
        <f t="shared" si="161"/>
        <v>#VALUE!</v>
      </c>
      <c r="ER6" s="20" t="e">
        <f t="shared" si="162"/>
        <v>#VALUE!</v>
      </c>
      <c r="ES6" s="20" t="e">
        <f t="shared" si="163"/>
        <v>#VALUE!</v>
      </c>
      <c r="ET6" s="20" t="e">
        <f t="shared" si="164"/>
        <v>#VALUE!</v>
      </c>
      <c r="EU6" s="20" t="e">
        <f t="shared" si="165"/>
        <v>#VALUE!</v>
      </c>
      <c r="EV6" s="20" t="e">
        <f t="shared" si="166"/>
        <v>#VALUE!</v>
      </c>
      <c r="EW6" s="20" t="e">
        <f t="shared" si="167"/>
        <v>#VALUE!</v>
      </c>
      <c r="EX6" s="20" t="e">
        <f t="shared" si="168"/>
        <v>#VALUE!</v>
      </c>
      <c r="EY6" s="20" t="e">
        <f t="shared" si="169"/>
        <v>#VALUE!</v>
      </c>
      <c r="EZ6" s="20" t="e">
        <f t="shared" si="170"/>
        <v>#VALUE!</v>
      </c>
      <c r="FA6" s="20" t="e">
        <f t="shared" si="171"/>
        <v>#VALUE!</v>
      </c>
      <c r="FB6" s="20" t="e">
        <f t="shared" si="172"/>
        <v>#VALUE!</v>
      </c>
      <c r="FC6" s="20" t="e">
        <f t="shared" si="173"/>
        <v>#VALUE!</v>
      </c>
      <c r="FD6" s="20" t="e">
        <f t="shared" si="174"/>
        <v>#VALUE!</v>
      </c>
      <c r="FE6" s="20" t="e">
        <f t="shared" si="175"/>
        <v>#VALUE!</v>
      </c>
      <c r="FF6" s="20" t="e">
        <f t="shared" si="176"/>
        <v>#VALUE!</v>
      </c>
      <c r="FG6" s="20" t="e">
        <f t="shared" si="177"/>
        <v>#VALUE!</v>
      </c>
      <c r="FH6" s="20" t="e">
        <f t="shared" si="178"/>
        <v>#VALUE!</v>
      </c>
      <c r="FI6" s="20" t="e">
        <f t="shared" si="179"/>
        <v>#VALUE!</v>
      </c>
      <c r="FJ6" s="20" t="e">
        <f t="shared" si="180"/>
        <v>#VALUE!</v>
      </c>
      <c r="FK6" s="20" t="e">
        <f t="shared" si="181"/>
        <v>#VALUE!</v>
      </c>
      <c r="FL6" s="20" t="e">
        <f t="shared" si="182"/>
        <v>#VALUE!</v>
      </c>
      <c r="FM6" s="20" t="e">
        <f t="shared" si="183"/>
        <v>#VALUE!</v>
      </c>
      <c r="FN6" s="20" t="e">
        <f t="shared" si="184"/>
        <v>#VALUE!</v>
      </c>
      <c r="FO6" s="20" t="e">
        <f t="shared" si="185"/>
        <v>#VALUE!</v>
      </c>
      <c r="FP6" s="20" t="e">
        <f t="shared" si="186"/>
        <v>#VALUE!</v>
      </c>
      <c r="FQ6" s="20" t="e">
        <f t="shared" si="187"/>
        <v>#VALUE!</v>
      </c>
      <c r="FR6" s="20" t="e">
        <f t="shared" si="188"/>
        <v>#VALUE!</v>
      </c>
      <c r="FS6" s="20" t="e">
        <f t="shared" si="189"/>
        <v>#VALUE!</v>
      </c>
      <c r="FT6" s="20" t="e">
        <f t="shared" si="190"/>
        <v>#VALUE!</v>
      </c>
      <c r="FU6" s="20" t="e">
        <f t="shared" si="191"/>
        <v>#VALUE!</v>
      </c>
      <c r="FV6" s="20"/>
      <c r="FW6" s="20" t="e">
        <f t="shared" si="70"/>
        <v>#VALUE!</v>
      </c>
      <c r="FX6" s="20" t="e">
        <f t="shared" si="71"/>
        <v>#VALUE!</v>
      </c>
      <c r="FY6" s="20" t="e">
        <f t="shared" si="72"/>
        <v>#VALUE!</v>
      </c>
      <c r="FZ6" s="20" t="e">
        <f t="shared" si="73"/>
        <v>#VALUE!</v>
      </c>
      <c r="GA6" s="20" t="e">
        <f t="shared" si="74"/>
        <v>#VALUE!</v>
      </c>
      <c r="GB6" s="20" t="e">
        <f t="shared" si="75"/>
        <v>#VALUE!</v>
      </c>
      <c r="GC6" s="20" t="e">
        <f t="shared" si="76"/>
        <v>#VALUE!</v>
      </c>
      <c r="GD6" s="20" t="e">
        <f t="shared" si="77"/>
        <v>#VALUE!</v>
      </c>
      <c r="GE6" s="20" t="e">
        <f t="shared" si="78"/>
        <v>#VALUE!</v>
      </c>
      <c r="GF6" s="20" t="e">
        <f t="shared" si="79"/>
        <v>#VALUE!</v>
      </c>
      <c r="GG6" s="20" t="e">
        <f t="shared" si="80"/>
        <v>#VALUE!</v>
      </c>
      <c r="GH6" s="20" t="e">
        <f t="shared" si="81"/>
        <v>#VALUE!</v>
      </c>
      <c r="GI6" s="20" t="e">
        <f t="shared" si="82"/>
        <v>#VALUE!</v>
      </c>
      <c r="GJ6" s="20" t="e">
        <f t="shared" si="83"/>
        <v>#VALUE!</v>
      </c>
      <c r="GK6" s="20" t="e">
        <f t="shared" si="84"/>
        <v>#VALUE!</v>
      </c>
      <c r="GL6" s="20" t="e">
        <f t="shared" si="85"/>
        <v>#VALUE!</v>
      </c>
      <c r="GM6" s="20" t="e">
        <f t="shared" si="86"/>
        <v>#VALUE!</v>
      </c>
      <c r="GN6" s="20" t="e">
        <f t="shared" si="87"/>
        <v>#VALUE!</v>
      </c>
      <c r="GO6" s="20" t="e">
        <f t="shared" si="88"/>
        <v>#VALUE!</v>
      </c>
      <c r="GP6" s="20" t="e">
        <f t="shared" si="89"/>
        <v>#VALUE!</v>
      </c>
      <c r="GQ6" s="20" t="e">
        <f t="shared" si="90"/>
        <v>#VALUE!</v>
      </c>
      <c r="GR6" s="20" t="e">
        <f t="shared" si="91"/>
        <v>#VALUE!</v>
      </c>
      <c r="GS6" s="20" t="e">
        <f t="shared" si="92"/>
        <v>#VALUE!</v>
      </c>
      <c r="GT6" s="20" t="e">
        <f t="shared" si="93"/>
        <v>#VALUE!</v>
      </c>
      <c r="GU6" s="20" t="e">
        <f t="shared" si="94"/>
        <v>#VALUE!</v>
      </c>
      <c r="GV6" s="20"/>
      <c r="GW6" s="20">
        <f t="shared" si="95"/>
        <v>0</v>
      </c>
      <c r="GX6" s="20">
        <f t="shared" si="96"/>
        <v>0</v>
      </c>
      <c r="GY6" s="20">
        <f t="shared" si="97"/>
        <v>0</v>
      </c>
      <c r="GZ6" s="20">
        <f t="shared" si="98"/>
        <v>0</v>
      </c>
      <c r="HA6" s="20">
        <f t="shared" si="99"/>
        <v>0</v>
      </c>
      <c r="HC6" s="101"/>
      <c r="HD6" s="102"/>
      <c r="HE6" s="102"/>
      <c r="HF6" s="102"/>
      <c r="HG6" s="102"/>
      <c r="HH6" s="103"/>
      <c r="HI6" s="59"/>
      <c r="HJ6" s="56"/>
      <c r="HK6" s="56"/>
      <c r="HL6" s="56"/>
      <c r="HM6" s="56"/>
      <c r="HN6" s="56"/>
      <c r="HO6" s="56"/>
      <c r="HP6" s="56"/>
      <c r="HQ6" s="56"/>
      <c r="HR6" s="56"/>
      <c r="HS6" s="56"/>
      <c r="HT6" s="56"/>
      <c r="HU6" s="56"/>
      <c r="HV6" s="56"/>
      <c r="HW6" s="57"/>
      <c r="HX6" s="18"/>
      <c r="HZ6" s="79" t="str">
        <f t="shared" si="100"/>
        <v>ng</v>
      </c>
      <c r="IB6" s="79">
        <f t="shared" si="101"/>
        <v>0</v>
      </c>
      <c r="IC6" s="79">
        <f t="shared" si="101"/>
        <v>0</v>
      </c>
      <c r="IF6" s="79">
        <f t="shared" si="102"/>
        <v>0</v>
      </c>
      <c r="IG6" s="24">
        <f t="shared" si="103"/>
        <v>0</v>
      </c>
      <c r="IH6" s="79">
        <f t="shared" si="104"/>
        <v>0</v>
      </c>
      <c r="II6" s="24">
        <f t="shared" si="105"/>
        <v>0</v>
      </c>
      <c r="IJ6" s="79">
        <f t="shared" si="106"/>
        <v>0</v>
      </c>
      <c r="IK6" s="24">
        <f t="shared" si="107"/>
        <v>0</v>
      </c>
      <c r="IL6" s="79">
        <f t="shared" si="108"/>
        <v>0</v>
      </c>
      <c r="IM6" s="24">
        <f t="shared" si="109"/>
        <v>0</v>
      </c>
      <c r="IN6" s="79">
        <f t="shared" si="110"/>
        <v>0</v>
      </c>
      <c r="IO6" s="24">
        <f t="shared" si="111"/>
        <v>0</v>
      </c>
      <c r="IQ6" s="79" t="b">
        <f t="shared" si="112"/>
        <v>0</v>
      </c>
      <c r="IR6" s="24" t="b">
        <f t="shared" si="113"/>
        <v>0</v>
      </c>
      <c r="IS6" s="79" t="b">
        <f t="shared" si="114"/>
        <v>0</v>
      </c>
      <c r="IT6" s="24" t="b">
        <f t="shared" si="115"/>
        <v>0</v>
      </c>
      <c r="IU6" s="79" t="b">
        <f t="shared" si="116"/>
        <v>0</v>
      </c>
      <c r="IV6" s="24" t="b">
        <f t="shared" si="117"/>
        <v>0</v>
      </c>
      <c r="IW6" s="79" t="b">
        <f t="shared" si="118"/>
        <v>0</v>
      </c>
      <c r="IX6" s="24" t="b">
        <f t="shared" si="119"/>
        <v>0</v>
      </c>
      <c r="IY6" s="79" t="b">
        <f t="shared" si="120"/>
        <v>0</v>
      </c>
      <c r="IZ6" s="24" t="b">
        <f t="shared" si="121"/>
        <v>0</v>
      </c>
      <c r="JB6" s="79">
        <f t="shared" si="122"/>
        <v>0</v>
      </c>
      <c r="JC6" s="79">
        <f t="shared" si="123"/>
        <v>0</v>
      </c>
      <c r="JD6" s="79">
        <f t="shared" si="124"/>
        <v>0</v>
      </c>
      <c r="JE6" s="79">
        <f t="shared" si="125"/>
        <v>0</v>
      </c>
      <c r="JF6" s="79">
        <f t="shared" si="126"/>
        <v>0</v>
      </c>
      <c r="JH6" s="79">
        <f t="shared" si="127"/>
        <v>1</v>
      </c>
      <c r="JI6" s="79">
        <f t="shared" si="128"/>
        <v>1</v>
      </c>
      <c r="JJ6" s="79">
        <f t="shared" si="129"/>
        <v>0</v>
      </c>
      <c r="JK6" s="79">
        <f t="shared" si="130"/>
        <v>1</v>
      </c>
      <c r="JL6" s="79">
        <f t="shared" si="131"/>
        <v>1</v>
      </c>
      <c r="JM6" s="79">
        <f t="shared" si="132"/>
        <v>0</v>
      </c>
      <c r="JN6" s="79">
        <f t="shared" si="133"/>
        <v>1</v>
      </c>
      <c r="JO6" s="79">
        <f t="shared" si="134"/>
        <v>1</v>
      </c>
      <c r="JP6" s="79">
        <f t="shared" si="135"/>
        <v>0</v>
      </c>
      <c r="JQ6" s="79">
        <f t="shared" si="136"/>
        <v>1</v>
      </c>
      <c r="JR6" s="79">
        <f t="shared" si="137"/>
        <v>1</v>
      </c>
      <c r="JS6" s="79">
        <f t="shared" si="138"/>
        <v>0</v>
      </c>
      <c r="JT6" s="79">
        <f t="shared" si="139"/>
        <v>1</v>
      </c>
      <c r="JU6" s="79">
        <f t="shared" si="140"/>
        <v>1</v>
      </c>
      <c r="JV6" s="79">
        <f t="shared" si="141"/>
        <v>0</v>
      </c>
      <c r="JW6" s="79">
        <f t="shared" ref="JW6" si="210">IF(JH6&gt;JH7,6,IF(AND(JH6=JH7,JI6&gt;JI7),7,IF(AND(JH6=JH7,JI6=JI7,JJ6&gt;JJ7),7,IF(AND(JH6=JH7,JI6=JI7,JJ6=JJ7),6))))</f>
        <v>6</v>
      </c>
      <c r="JX6" s="79">
        <f t="shared" ref="JX6" si="211">IF(JH6&lt;JH7,4,IF(AND(JH6=JH7,JI6&lt;JI7),5,IF(AND(JH6=JH7,JI6=JI7,JJ6&lt;JJ7),6,0)))</f>
        <v>0</v>
      </c>
      <c r="JZ6" s="79">
        <f t="shared" ref="JZ6" si="212">IF(JK6&gt;JK7,6,IF(AND(JK6=JK7,JL6&gt;JL7),7,IF(AND(JK6=JK7,JL6=JL7,JM6&gt;JM7),7,IF(AND(JK6=JK7,JL6=JL7,JM6=JM7),6))))</f>
        <v>6</v>
      </c>
      <c r="KA6" s="79">
        <f t="shared" ref="KA6" si="213">IF(JK6&lt;JK7,4,IF(AND(JK6=JK7,JL6&lt;JL7),5,IF(AND(JK6=JK7,JL6=JL7,JM6&lt;JM7),6,0)))</f>
        <v>0</v>
      </c>
      <c r="KC6" s="79">
        <f t="shared" ref="KC6" si="214">IF(JN6&gt;JN7,6,IF(AND(JN6=JN7,JO6&gt;JO7),7,IF(AND(JN6=JN7,JO6=JO7,JP6&gt;JP7),7,IF(AND(JN6=JN7,JO6=JO7,JP6=JP7),6))))</f>
        <v>6</v>
      </c>
      <c r="KD6" s="79">
        <f t="shared" ref="KD6" si="215">IF(JN6&lt;JN7,4,IF(AND(JN6=JN7,JO6&lt;JO7),5,IF(AND(JN6=JN7,JO6=JO7,JP6&lt;JP7),6,0)))</f>
        <v>0</v>
      </c>
      <c r="KF6" s="79">
        <f t="shared" ref="KF6" si="216">IF(JQ6&gt;JQ7,6,IF(AND(JQ6=JQ7,JR6&gt;JR7),7,IF(AND(JQ6=JQ7,JR6=JR7,JS6&gt;JS7),7,IF(AND(JQ6=JQ7,JR6=JR7,JS6=JS7),6))))</f>
        <v>6</v>
      </c>
      <c r="KG6" s="79">
        <f t="shared" ref="KG6" si="217">IF(JQ6&lt;JQ7,4,IF(AND(JQ6=JQ7,JR6&lt;JR7),5,IF(AND(JQ6=JQ7,JR6=JR7,JS6&lt;JS7),6,0)))</f>
        <v>0</v>
      </c>
      <c r="KI6" s="79">
        <f t="shared" ref="KI6" si="218">IF(JT6&gt;JT7,6,IF(AND(JT6=JT7,JU6&gt;JU7),7,IF(AND(JT6=JT7,JU6=JU7,JV6&gt;JV7),7,IF(AND(JT6=JT7,JU6=JU7,JV6=JV7),6))))</f>
        <v>6</v>
      </c>
      <c r="KJ6" s="79">
        <f t="shared" ref="KJ6" si="219">IF(JT6&lt;JT7,4,IF(AND(JT6=JT7,JU6&lt;JU7),5,IF(AND(JT6=JT7,JU6=JU7,JV6&lt;JV7),6,0)))</f>
        <v>0</v>
      </c>
    </row>
    <row r="7" spans="1:296" s="79" customFormat="1" ht="15.75" thickTop="1" x14ac:dyDescent="0.25">
      <c r="A7" s="79">
        <v>6</v>
      </c>
      <c r="B7" s="79" t="str">
        <f>IF('p1'!E8&lt;&gt;"",'p1'!E8,"")</f>
        <v/>
      </c>
      <c r="C7" s="79" t="e">
        <f>VALUE(MID('p1'!F8,1,1))</f>
        <v>#VALUE!</v>
      </c>
      <c r="D7" s="79" t="e">
        <f>VALUE(MID('p1'!F8,2,1))</f>
        <v>#VALUE!</v>
      </c>
      <c r="E7" s="79" t="e">
        <f>VALUE(MID('p1'!F8,3,1))</f>
        <v>#VALUE!</v>
      </c>
      <c r="F7" s="79" t="e">
        <f>VALUE(MID('p1'!F8,4,1))</f>
        <v>#VALUE!</v>
      </c>
      <c r="G7" s="79" t="e">
        <f>VALUE(MID('p1'!F8,5,1))</f>
        <v>#VALUE!</v>
      </c>
      <c r="H7" s="79" t="e">
        <f>VALUE(MID('p1'!F8,6,1))</f>
        <v>#VALUE!</v>
      </c>
      <c r="I7" s="79" t="e">
        <f>VALUE(MID('p1'!F8,7,1))</f>
        <v>#VALUE!</v>
      </c>
      <c r="J7" s="79" t="e">
        <f>VALUE(MID('p1'!F8,8,1))</f>
        <v>#VALUE!</v>
      </c>
      <c r="K7" s="79" t="e">
        <f>VALUE(MID('p1'!F8,9,1))</f>
        <v>#VALUE!</v>
      </c>
      <c r="L7" s="79" t="e">
        <f>VALUE(MID('p1'!F8,10,1))</f>
        <v>#VALUE!</v>
      </c>
      <c r="M7" s="79" t="e">
        <f>VALUE(MID('p1'!F8,12,1))</f>
        <v>#VALUE!</v>
      </c>
      <c r="N7" s="79" t="e">
        <f>VALUE(MID('p1'!F8,13,1))</f>
        <v>#VALUE!</v>
      </c>
      <c r="O7" s="79" t="e">
        <f>VALUE(MID('p1'!F8,14,1))</f>
        <v>#VALUE!</v>
      </c>
      <c r="P7" s="79" t="e">
        <f>VALUE(MID('p1'!F8,15,1))</f>
        <v>#VALUE!</v>
      </c>
      <c r="Q7" s="79" t="e">
        <f>VALUE(MID('p1'!F8,16,1))</f>
        <v>#VALUE!</v>
      </c>
      <c r="R7" s="79" t="e">
        <f>VALUE(MID('p1'!F8,17,1))</f>
        <v>#VALUE!</v>
      </c>
      <c r="S7" s="79" t="e">
        <f>VALUE(MID('p1'!F8,18,1))</f>
        <v>#VALUE!</v>
      </c>
      <c r="T7" s="79" t="e">
        <f>VALUE(MID('p1'!F8,19,1))</f>
        <v>#VALUE!</v>
      </c>
      <c r="U7" s="79" t="e">
        <f>VALUE(MID('p1'!F8,20,1))</f>
        <v>#VALUE!</v>
      </c>
      <c r="V7" s="79" t="e">
        <f>VALUE(MID('p1'!F8,21,1))</f>
        <v>#VALUE!</v>
      </c>
      <c r="W7" s="79" t="e">
        <f>VALUE(MID('p1'!F8,23,1))</f>
        <v>#VALUE!</v>
      </c>
      <c r="X7" s="79" t="e">
        <f>VALUE(MID('p1'!F8,24,1))</f>
        <v>#VALUE!</v>
      </c>
      <c r="Y7" s="79" t="e">
        <f>VALUE(MID('p1'!F8,25,1))</f>
        <v>#VALUE!</v>
      </c>
      <c r="Z7" s="13" t="e">
        <f>VALUE(MID('p1'!F8,26,1))</f>
        <v>#VALUE!</v>
      </c>
      <c r="AA7" s="14" t="e">
        <f>VALUE(MID('p1'!F8,27,1))</f>
        <v>#VALUE!</v>
      </c>
      <c r="AB7" s="13" t="e">
        <f>VALUE(MID('p1'!F8,28,1))</f>
        <v>#VALUE!</v>
      </c>
      <c r="AC7" s="13" t="e">
        <f>VALUE(MID('p1'!F8,29,1))</f>
        <v>#VALUE!</v>
      </c>
      <c r="AD7" s="14" t="e">
        <f>VALUE(MID('p1'!F8,30,1))</f>
        <v>#VALUE!</v>
      </c>
      <c r="AE7" s="13" t="e">
        <f>VALUE(MID('p1'!F8,31,1))</f>
        <v>#VALUE!</v>
      </c>
      <c r="AF7" s="13" t="e">
        <f>VALUE(MID('p1'!F8,32,1))</f>
        <v>#VALUE!</v>
      </c>
      <c r="AG7" s="14" t="e">
        <f>VALUE(MID('p1'!F8,34,1))</f>
        <v>#VALUE!</v>
      </c>
      <c r="AH7" s="13" t="e">
        <f>VALUE(MID('p1'!F8,35,1))</f>
        <v>#VALUE!</v>
      </c>
      <c r="AI7" s="13" t="e">
        <f>VALUE(MID('p1'!F8,36,1))</f>
        <v>#VALUE!</v>
      </c>
      <c r="AJ7" s="14" t="e">
        <f>VALUE(MID('p1'!F8,37,1))</f>
        <v>#VALUE!</v>
      </c>
      <c r="AK7" s="13" t="e">
        <f>VALUE(MID('p1'!F8,38,1))</f>
        <v>#VALUE!</v>
      </c>
      <c r="AL7" s="13" t="e">
        <f>VALUE(MID('p1'!F8,39,1))</f>
        <v>#VALUE!</v>
      </c>
      <c r="AM7" s="14" t="e">
        <f>VALUE(MID('p1'!F8,40,1))</f>
        <v>#VALUE!</v>
      </c>
      <c r="AN7" s="13" t="e">
        <f>VALUE(MID('p1'!F8,41,1))</f>
        <v>#VALUE!</v>
      </c>
      <c r="AO7" s="13" t="e">
        <f>VALUE(MID('p1'!F8,42,1))</f>
        <v>#VALUE!</v>
      </c>
      <c r="AP7" s="14" t="e">
        <f>VALUE(MID('p1'!F8,43,1))</f>
        <v>#VALUE!</v>
      </c>
      <c r="AQ7" s="13" t="e">
        <f>VALUE(MID('p1'!F8,45,1))</f>
        <v>#VALUE!</v>
      </c>
      <c r="AR7" s="13" t="e">
        <f>VALUE(MID('p1'!F8,46,1))</f>
        <v>#VALUE!</v>
      </c>
      <c r="AS7" s="14" t="e">
        <f>VALUE(MID('p1'!F8,47,1))</f>
        <v>#VALUE!</v>
      </c>
      <c r="AT7" s="13" t="e">
        <f>VALUE(MID('p1'!F8,48,1))</f>
        <v>#VALUE!</v>
      </c>
      <c r="AU7" s="13" t="e">
        <f>VALUE(MID('p1'!F8,49,1))</f>
        <v>#VALUE!</v>
      </c>
      <c r="AV7" s="14" t="e">
        <f>VALUE(MID('p1'!F8,50,1))</f>
        <v>#VALUE!</v>
      </c>
      <c r="AW7" s="13" t="e">
        <f>VALUE(MID('p1'!F8,51,1))</f>
        <v>#VALUE!</v>
      </c>
      <c r="AX7" s="13" t="e">
        <f>VALUE(MID('p1'!F8,52,1))</f>
        <v>#VALUE!</v>
      </c>
      <c r="AY7" s="14" t="e">
        <f>VALUE(MID('p1'!F8,53,1))</f>
        <v>#VALUE!</v>
      </c>
      <c r="AZ7" s="13" t="e">
        <f>VALUE(MID('p1'!F8,54,1))</f>
        <v>#VALUE!</v>
      </c>
      <c r="BB7" s="25">
        <f t="shared" si="0"/>
        <v>6</v>
      </c>
      <c r="BC7" s="26">
        <f t="shared" si="1"/>
        <v>6</v>
      </c>
      <c r="BD7" s="46">
        <f t="shared" si="2"/>
        <v>6</v>
      </c>
      <c r="BE7" s="46">
        <f t="shared" si="3"/>
        <v>6</v>
      </c>
      <c r="BF7" s="27">
        <f t="shared" si="4"/>
        <v>6</v>
      </c>
      <c r="BG7" s="18"/>
      <c r="BH7" s="18" t="e">
        <f t="shared" si="5"/>
        <v>#VALUE!</v>
      </c>
      <c r="BI7" s="18" t="e">
        <f t="shared" si="6"/>
        <v>#VALUE!</v>
      </c>
      <c r="BJ7" s="18" t="e">
        <f t="shared" si="7"/>
        <v>#VALUE!</v>
      </c>
      <c r="BK7" s="18" t="e">
        <f t="shared" si="8"/>
        <v>#VALUE!</v>
      </c>
      <c r="BL7" s="18" t="e">
        <f t="shared" si="9"/>
        <v>#VALUE!</v>
      </c>
      <c r="BM7" s="18" t="e">
        <f t="shared" si="10"/>
        <v>#VALUE!</v>
      </c>
      <c r="BN7" s="18" t="e">
        <f t="shared" si="11"/>
        <v>#VALUE!</v>
      </c>
      <c r="BO7" s="18" t="e">
        <f t="shared" si="12"/>
        <v>#VALUE!</v>
      </c>
      <c r="BP7" s="18" t="e">
        <f t="shared" si="13"/>
        <v>#VALUE!</v>
      </c>
      <c r="BQ7" s="18" t="e">
        <f t="shared" si="14"/>
        <v>#VALUE!</v>
      </c>
      <c r="BR7" s="18" t="e">
        <f t="shared" si="15"/>
        <v>#VALUE!</v>
      </c>
      <c r="BS7" s="18" t="e">
        <f t="shared" si="16"/>
        <v>#VALUE!</v>
      </c>
      <c r="BT7" s="18" t="e">
        <f t="shared" si="17"/>
        <v>#VALUE!</v>
      </c>
      <c r="BU7" s="18" t="e">
        <f t="shared" si="18"/>
        <v>#VALUE!</v>
      </c>
      <c r="BV7" s="18" t="e">
        <f t="shared" si="19"/>
        <v>#VALUE!</v>
      </c>
      <c r="BW7" s="18" t="e">
        <f t="shared" si="20"/>
        <v>#VALUE!</v>
      </c>
      <c r="BX7" s="18" t="e">
        <f t="shared" si="21"/>
        <v>#VALUE!</v>
      </c>
      <c r="BY7" s="18" t="e">
        <f t="shared" si="22"/>
        <v>#VALUE!</v>
      </c>
      <c r="BZ7" s="18" t="e">
        <f t="shared" si="23"/>
        <v>#VALUE!</v>
      </c>
      <c r="CA7" s="18" t="e">
        <f t="shared" si="24"/>
        <v>#VALUE!</v>
      </c>
      <c r="CB7" s="18" t="e">
        <f t="shared" si="25"/>
        <v>#VALUE!</v>
      </c>
      <c r="CC7" s="18" t="e">
        <f t="shared" si="26"/>
        <v>#VALUE!</v>
      </c>
      <c r="CD7" s="18" t="e">
        <f t="shared" si="27"/>
        <v>#VALUE!</v>
      </c>
      <c r="CE7" s="18" t="e">
        <f t="shared" si="28"/>
        <v>#VALUE!</v>
      </c>
      <c r="CF7" s="18" t="e">
        <f t="shared" si="29"/>
        <v>#VALUE!</v>
      </c>
      <c r="CG7" s="18" t="e">
        <f t="shared" si="30"/>
        <v>#VALUE!</v>
      </c>
      <c r="CH7" s="18" t="e">
        <f t="shared" si="31"/>
        <v>#VALUE!</v>
      </c>
      <c r="CI7" s="18" t="e">
        <f t="shared" si="32"/>
        <v>#VALUE!</v>
      </c>
      <c r="CJ7" s="18" t="e">
        <f t="shared" si="33"/>
        <v>#VALUE!</v>
      </c>
      <c r="CK7" s="18" t="e">
        <f t="shared" si="34"/>
        <v>#VALUE!</v>
      </c>
      <c r="CL7" s="18" t="e">
        <f t="shared" si="35"/>
        <v>#VALUE!</v>
      </c>
      <c r="CM7" s="18" t="e">
        <f t="shared" si="36"/>
        <v>#VALUE!</v>
      </c>
      <c r="CN7" s="18" t="e">
        <f t="shared" si="37"/>
        <v>#VALUE!</v>
      </c>
      <c r="CO7" s="18" t="e">
        <f t="shared" si="38"/>
        <v>#VALUE!</v>
      </c>
      <c r="CP7" s="18" t="e">
        <f t="shared" si="39"/>
        <v>#VALUE!</v>
      </c>
      <c r="CQ7" s="18" t="e">
        <f t="shared" si="40"/>
        <v>#VALUE!</v>
      </c>
      <c r="CR7" s="18" t="e">
        <f t="shared" si="41"/>
        <v>#VALUE!</v>
      </c>
      <c r="CS7" s="18" t="e">
        <f t="shared" si="42"/>
        <v>#VALUE!</v>
      </c>
      <c r="CT7" s="18" t="e">
        <f t="shared" si="43"/>
        <v>#VALUE!</v>
      </c>
      <c r="CU7" s="18" t="e">
        <f t="shared" si="44"/>
        <v>#VALUE!</v>
      </c>
      <c r="CV7" s="18" t="e">
        <f t="shared" si="45"/>
        <v>#VALUE!</v>
      </c>
      <c r="CW7" s="18" t="e">
        <f t="shared" si="46"/>
        <v>#VALUE!</v>
      </c>
      <c r="CX7" s="18" t="e">
        <f t="shared" si="47"/>
        <v>#VALUE!</v>
      </c>
      <c r="CY7" s="18" t="e">
        <f t="shared" si="48"/>
        <v>#VALUE!</v>
      </c>
      <c r="CZ7" s="18" t="e">
        <f t="shared" si="49"/>
        <v>#VALUE!</v>
      </c>
      <c r="DA7" s="18" t="e">
        <f t="shared" si="50"/>
        <v>#VALUE!</v>
      </c>
      <c r="DB7" s="18" t="e">
        <f t="shared" si="51"/>
        <v>#VALUE!</v>
      </c>
      <c r="DC7" s="18" t="e">
        <f t="shared" si="52"/>
        <v>#VALUE!</v>
      </c>
      <c r="DD7" s="18" t="e">
        <f t="shared" si="53"/>
        <v>#VALUE!</v>
      </c>
      <c r="DE7" s="18" t="e">
        <f t="shared" si="54"/>
        <v>#VALUE!</v>
      </c>
      <c r="DF7" s="18"/>
      <c r="DG7" s="20" t="str">
        <f t="shared" si="55"/>
        <v>ng</v>
      </c>
      <c r="DH7" s="20" t="str">
        <f t="shared" si="56"/>
        <v>ng</v>
      </c>
      <c r="DI7" s="20" t="str">
        <f t="shared" si="57"/>
        <v>ng</v>
      </c>
      <c r="DJ7" s="20" t="str">
        <f t="shared" si="58"/>
        <v>ng</v>
      </c>
      <c r="DK7" s="20" t="str">
        <f t="shared" si="59"/>
        <v>ng</v>
      </c>
      <c r="DL7" s="20"/>
      <c r="DM7" s="20">
        <f t="shared" si="60"/>
        <v>0</v>
      </c>
      <c r="DN7" s="20">
        <f t="shared" si="61"/>
        <v>0</v>
      </c>
      <c r="DO7" s="20">
        <f t="shared" si="62"/>
        <v>0</v>
      </c>
      <c r="DP7" s="20">
        <f t="shared" si="63"/>
        <v>0</v>
      </c>
      <c r="DQ7" s="20">
        <f t="shared" si="64"/>
        <v>0</v>
      </c>
      <c r="DR7" s="20">
        <f t="shared" si="65"/>
        <v>0</v>
      </c>
      <c r="DS7" s="20">
        <f t="shared" si="66"/>
        <v>0</v>
      </c>
      <c r="DT7" s="20">
        <f t="shared" si="67"/>
        <v>0</v>
      </c>
      <c r="DU7" s="20">
        <f t="shared" si="68"/>
        <v>0</v>
      </c>
      <c r="DV7" s="20">
        <f t="shared" si="69"/>
        <v>0</v>
      </c>
      <c r="DW7" s="20"/>
      <c r="DX7" s="20" t="e">
        <f t="shared" si="142"/>
        <v>#VALUE!</v>
      </c>
      <c r="DY7" s="20" t="e">
        <f t="shared" si="143"/>
        <v>#VALUE!</v>
      </c>
      <c r="DZ7" s="20" t="e">
        <f t="shared" si="144"/>
        <v>#VALUE!</v>
      </c>
      <c r="EA7" s="20" t="e">
        <f t="shared" si="145"/>
        <v>#VALUE!</v>
      </c>
      <c r="EB7" s="20" t="e">
        <f t="shared" si="146"/>
        <v>#VALUE!</v>
      </c>
      <c r="EC7" s="20" t="e">
        <f t="shared" si="147"/>
        <v>#VALUE!</v>
      </c>
      <c r="ED7" s="20" t="e">
        <f t="shared" si="148"/>
        <v>#VALUE!</v>
      </c>
      <c r="EE7" s="20" t="e">
        <f t="shared" si="149"/>
        <v>#VALUE!</v>
      </c>
      <c r="EF7" s="20" t="e">
        <f t="shared" si="150"/>
        <v>#VALUE!</v>
      </c>
      <c r="EG7" s="20" t="e">
        <f t="shared" si="151"/>
        <v>#VALUE!</v>
      </c>
      <c r="EH7" s="20" t="e">
        <f t="shared" si="152"/>
        <v>#VALUE!</v>
      </c>
      <c r="EI7" s="20" t="e">
        <f t="shared" si="153"/>
        <v>#VALUE!</v>
      </c>
      <c r="EJ7" s="20" t="e">
        <f t="shared" si="154"/>
        <v>#VALUE!</v>
      </c>
      <c r="EK7" s="20" t="e">
        <f t="shared" si="155"/>
        <v>#VALUE!</v>
      </c>
      <c r="EL7" s="20" t="e">
        <f t="shared" si="156"/>
        <v>#VALUE!</v>
      </c>
      <c r="EM7" s="20" t="e">
        <f t="shared" si="157"/>
        <v>#VALUE!</v>
      </c>
      <c r="EN7" s="20" t="e">
        <f t="shared" si="158"/>
        <v>#VALUE!</v>
      </c>
      <c r="EO7" s="20" t="e">
        <f t="shared" si="159"/>
        <v>#VALUE!</v>
      </c>
      <c r="EP7" s="20" t="e">
        <f t="shared" si="160"/>
        <v>#VALUE!</v>
      </c>
      <c r="EQ7" s="20" t="e">
        <f t="shared" si="161"/>
        <v>#VALUE!</v>
      </c>
      <c r="ER7" s="20" t="e">
        <f t="shared" si="162"/>
        <v>#VALUE!</v>
      </c>
      <c r="ES7" s="20" t="e">
        <f t="shared" si="163"/>
        <v>#VALUE!</v>
      </c>
      <c r="ET7" s="20" t="e">
        <f t="shared" si="164"/>
        <v>#VALUE!</v>
      </c>
      <c r="EU7" s="20" t="e">
        <f t="shared" si="165"/>
        <v>#VALUE!</v>
      </c>
      <c r="EV7" s="20" t="e">
        <f t="shared" si="166"/>
        <v>#VALUE!</v>
      </c>
      <c r="EW7" s="20" t="e">
        <f t="shared" si="167"/>
        <v>#VALUE!</v>
      </c>
      <c r="EX7" s="20" t="e">
        <f t="shared" si="168"/>
        <v>#VALUE!</v>
      </c>
      <c r="EY7" s="20" t="e">
        <f t="shared" si="169"/>
        <v>#VALUE!</v>
      </c>
      <c r="EZ7" s="20" t="e">
        <f t="shared" si="170"/>
        <v>#VALUE!</v>
      </c>
      <c r="FA7" s="20" t="e">
        <f t="shared" si="171"/>
        <v>#VALUE!</v>
      </c>
      <c r="FB7" s="20" t="e">
        <f t="shared" si="172"/>
        <v>#VALUE!</v>
      </c>
      <c r="FC7" s="20" t="e">
        <f t="shared" si="173"/>
        <v>#VALUE!</v>
      </c>
      <c r="FD7" s="20" t="e">
        <f t="shared" si="174"/>
        <v>#VALUE!</v>
      </c>
      <c r="FE7" s="20" t="e">
        <f t="shared" si="175"/>
        <v>#VALUE!</v>
      </c>
      <c r="FF7" s="20" t="e">
        <f t="shared" si="176"/>
        <v>#VALUE!</v>
      </c>
      <c r="FG7" s="20" t="e">
        <f t="shared" si="177"/>
        <v>#VALUE!</v>
      </c>
      <c r="FH7" s="20" t="e">
        <f t="shared" si="178"/>
        <v>#VALUE!</v>
      </c>
      <c r="FI7" s="20" t="e">
        <f t="shared" si="179"/>
        <v>#VALUE!</v>
      </c>
      <c r="FJ7" s="20" t="e">
        <f t="shared" si="180"/>
        <v>#VALUE!</v>
      </c>
      <c r="FK7" s="20" t="e">
        <f t="shared" si="181"/>
        <v>#VALUE!</v>
      </c>
      <c r="FL7" s="20" t="e">
        <f t="shared" si="182"/>
        <v>#VALUE!</v>
      </c>
      <c r="FM7" s="20" t="e">
        <f t="shared" si="183"/>
        <v>#VALUE!</v>
      </c>
      <c r="FN7" s="20" t="e">
        <f t="shared" si="184"/>
        <v>#VALUE!</v>
      </c>
      <c r="FO7" s="20" t="e">
        <f t="shared" si="185"/>
        <v>#VALUE!</v>
      </c>
      <c r="FP7" s="20" t="e">
        <f t="shared" si="186"/>
        <v>#VALUE!</v>
      </c>
      <c r="FQ7" s="20" t="e">
        <f t="shared" si="187"/>
        <v>#VALUE!</v>
      </c>
      <c r="FR7" s="20" t="e">
        <f t="shared" si="188"/>
        <v>#VALUE!</v>
      </c>
      <c r="FS7" s="20" t="e">
        <f t="shared" si="189"/>
        <v>#VALUE!</v>
      </c>
      <c r="FT7" s="20" t="e">
        <f t="shared" si="190"/>
        <v>#VALUE!</v>
      </c>
      <c r="FU7" s="20" t="e">
        <f t="shared" si="191"/>
        <v>#VALUE!</v>
      </c>
      <c r="FV7" s="20"/>
      <c r="FW7" s="20" t="e">
        <f t="shared" si="70"/>
        <v>#VALUE!</v>
      </c>
      <c r="FX7" s="20" t="e">
        <f t="shared" si="71"/>
        <v>#VALUE!</v>
      </c>
      <c r="FY7" s="20" t="e">
        <f t="shared" si="72"/>
        <v>#VALUE!</v>
      </c>
      <c r="FZ7" s="20" t="e">
        <f t="shared" si="73"/>
        <v>#VALUE!</v>
      </c>
      <c r="GA7" s="20" t="e">
        <f t="shared" si="74"/>
        <v>#VALUE!</v>
      </c>
      <c r="GB7" s="20" t="e">
        <f t="shared" si="75"/>
        <v>#VALUE!</v>
      </c>
      <c r="GC7" s="20" t="e">
        <f t="shared" si="76"/>
        <v>#VALUE!</v>
      </c>
      <c r="GD7" s="20" t="e">
        <f t="shared" si="77"/>
        <v>#VALUE!</v>
      </c>
      <c r="GE7" s="20" t="e">
        <f t="shared" si="78"/>
        <v>#VALUE!</v>
      </c>
      <c r="GF7" s="20" t="e">
        <f t="shared" si="79"/>
        <v>#VALUE!</v>
      </c>
      <c r="GG7" s="20" t="e">
        <f t="shared" si="80"/>
        <v>#VALUE!</v>
      </c>
      <c r="GH7" s="20" t="e">
        <f t="shared" si="81"/>
        <v>#VALUE!</v>
      </c>
      <c r="GI7" s="20" t="e">
        <f t="shared" si="82"/>
        <v>#VALUE!</v>
      </c>
      <c r="GJ7" s="20" t="e">
        <f t="shared" si="83"/>
        <v>#VALUE!</v>
      </c>
      <c r="GK7" s="20" t="e">
        <f t="shared" si="84"/>
        <v>#VALUE!</v>
      </c>
      <c r="GL7" s="20" t="e">
        <f t="shared" si="85"/>
        <v>#VALUE!</v>
      </c>
      <c r="GM7" s="20" t="e">
        <f t="shared" si="86"/>
        <v>#VALUE!</v>
      </c>
      <c r="GN7" s="20" t="e">
        <f t="shared" si="87"/>
        <v>#VALUE!</v>
      </c>
      <c r="GO7" s="20" t="e">
        <f t="shared" si="88"/>
        <v>#VALUE!</v>
      </c>
      <c r="GP7" s="20" t="e">
        <f t="shared" si="89"/>
        <v>#VALUE!</v>
      </c>
      <c r="GQ7" s="20" t="e">
        <f t="shared" si="90"/>
        <v>#VALUE!</v>
      </c>
      <c r="GR7" s="20" t="e">
        <f t="shared" si="91"/>
        <v>#VALUE!</v>
      </c>
      <c r="GS7" s="20" t="e">
        <f t="shared" si="92"/>
        <v>#VALUE!</v>
      </c>
      <c r="GT7" s="20" t="e">
        <f t="shared" si="93"/>
        <v>#VALUE!</v>
      </c>
      <c r="GU7" s="20" t="e">
        <f t="shared" si="94"/>
        <v>#VALUE!</v>
      </c>
      <c r="GV7" s="20"/>
      <c r="GW7" s="20">
        <f t="shared" si="95"/>
        <v>0</v>
      </c>
      <c r="GX7" s="20">
        <f t="shared" si="96"/>
        <v>0</v>
      </c>
      <c r="GY7" s="20">
        <f t="shared" si="97"/>
        <v>0</v>
      </c>
      <c r="GZ7" s="20">
        <f t="shared" si="98"/>
        <v>0</v>
      </c>
      <c r="HA7" s="20">
        <f t="shared" si="99"/>
        <v>0</v>
      </c>
      <c r="IG7" s="24"/>
      <c r="IH7" s="24"/>
      <c r="II7" s="24"/>
      <c r="IR7" s="24"/>
      <c r="IS7" s="24"/>
      <c r="IT7" s="24"/>
      <c r="IU7" s="24"/>
      <c r="IV7" s="24"/>
      <c r="IW7" s="24"/>
      <c r="JH7" s="79">
        <f t="shared" si="127"/>
        <v>1</v>
      </c>
      <c r="JI7" s="79">
        <f t="shared" si="128"/>
        <v>1</v>
      </c>
      <c r="JJ7" s="79">
        <f t="shared" si="129"/>
        <v>0</v>
      </c>
      <c r="JK7" s="79">
        <f t="shared" si="130"/>
        <v>1</v>
      </c>
      <c r="JL7" s="79">
        <f t="shared" si="131"/>
        <v>1</v>
      </c>
      <c r="JM7" s="79">
        <f t="shared" si="132"/>
        <v>0</v>
      </c>
      <c r="JN7" s="79">
        <f t="shared" si="133"/>
        <v>1</v>
      </c>
      <c r="JO7" s="79">
        <f t="shared" si="134"/>
        <v>1</v>
      </c>
      <c r="JP7" s="79">
        <f t="shared" si="135"/>
        <v>0</v>
      </c>
      <c r="JQ7" s="79">
        <f t="shared" si="136"/>
        <v>1</v>
      </c>
      <c r="JR7" s="79">
        <f t="shared" si="137"/>
        <v>1</v>
      </c>
      <c r="JS7" s="79">
        <f t="shared" si="138"/>
        <v>0</v>
      </c>
      <c r="JT7" s="79">
        <f t="shared" si="139"/>
        <v>1</v>
      </c>
      <c r="JU7" s="79">
        <f t="shared" si="140"/>
        <v>1</v>
      </c>
      <c r="JV7" s="79">
        <f t="shared" si="141"/>
        <v>0</v>
      </c>
      <c r="JW7" s="79">
        <f t="shared" ref="JW7" si="220">IF(JH6&lt;JH7,6,IF(AND(JH6=JH7,JI6&lt;JI7),7,IF(AND(JH6=JH7,JI6=JI7,JJ6&lt;JJ7),7,IF(AND(JH6=JH7,JI6=JI7,JJ6=JJ7),6))))</f>
        <v>6</v>
      </c>
      <c r="JX7" s="79">
        <f t="shared" ref="JX7" si="221">IF(JH6&gt;JH7,4,IF(AND(JH6=JH7,JI6&gt;JI7),5,IF(AND(JH6=JH7,JI6=JI7,JJ6&gt;JJ7),6,0)))</f>
        <v>0</v>
      </c>
      <c r="JZ7" s="79">
        <f t="shared" ref="JZ7" si="222">IF(JK6&lt;JK7,6,IF(AND(JK6=JK7,JL6&lt;JL7),7,IF(AND(JK6=JK7,JL6=JL7,JM6&lt;JM7),7,IF(AND(JK6=JK7,JL6=JL7,JM6=JM7),6))))</f>
        <v>6</v>
      </c>
      <c r="KA7" s="79">
        <f t="shared" ref="KA7" si="223">IF(JK6&gt;JK7,4,IF(AND(JK6=JK7,JL6&gt;JL7),5,IF(AND(JK6=JK7,JL6=JL7,JM6&gt;JM7),6,0)))</f>
        <v>0</v>
      </c>
      <c r="KC7" s="79">
        <f t="shared" ref="KC7" si="224">IF(JN6&lt;JN7,6,IF(AND(JN6=JN7,JO6&lt;JO7),7,IF(AND(JN6=JN7,JO6=JO7,JP6&lt;JP7),7,IF(AND(JN6=JN7,JO6=JO7,JP6=JP7),6))))</f>
        <v>6</v>
      </c>
      <c r="KD7" s="79">
        <f t="shared" ref="KD7" si="225">IF(JN6&gt;JN7,4,IF(AND(JN6=JN7,JO6&gt;JO7),5,IF(AND(JN6=JN7,JO6=JO7,JP6&gt;JP7),6,0)))</f>
        <v>0</v>
      </c>
      <c r="KF7" s="79">
        <f t="shared" ref="KF7" si="226">IF(JQ6&lt;JQ7,6,IF(AND(JQ6=JQ7,JR6&lt;JR7),7,IF(AND(JQ6=JQ7,JR6=JR7,JS6&lt;JS7),7,IF(AND(JQ6=JQ7,JR6=JR7,JS6=JS7),6))))</f>
        <v>6</v>
      </c>
      <c r="KG7" s="79">
        <f t="shared" ref="KG7" si="227">IF(JQ6&gt;JQ7,4,IF(AND(JQ6=JQ7,JR6&gt;JR7),5,IF(AND(JQ6=JQ7,JR6=JR7,JS6&gt;JS7),6,0)))</f>
        <v>0</v>
      </c>
      <c r="KI7" s="79">
        <f t="shared" ref="KI7" si="228">IF(JT6&lt;JT7,6,IF(AND(JT6=JT7,JU6&lt;JU7),7,IF(AND(JT6=JT7,JU6=JU7,JV6&lt;JV7),7,IF(AND(JT6=JT7,JU6=JU7,JV6=JV7),6))))</f>
        <v>6</v>
      </c>
      <c r="KJ7" s="79">
        <f t="shared" ref="KJ7" si="229">IF(JT6&gt;JT7,4,IF(AND(JT6=JT7,JU6&gt;JU7),5,IF(AND(JT6=JT7,JU6=JU7,JV6&gt;JV7),6,0)))</f>
        <v>0</v>
      </c>
    </row>
    <row r="8" spans="1:296" s="31" customFormat="1" x14ac:dyDescent="0.25">
      <c r="A8" s="31">
        <v>7</v>
      </c>
      <c r="B8" s="79" t="str">
        <f>IF('p1'!E9&lt;&gt;"",'p1'!E9,"")</f>
        <v/>
      </c>
      <c r="C8" s="79" t="e">
        <f>VALUE(MID('p1'!F9,1,1))</f>
        <v>#VALUE!</v>
      </c>
      <c r="D8" s="79" t="e">
        <f>VALUE(MID('p1'!F9,2,1))</f>
        <v>#VALUE!</v>
      </c>
      <c r="E8" s="79" t="e">
        <f>VALUE(MID('p1'!F9,3,1))</f>
        <v>#VALUE!</v>
      </c>
      <c r="F8" s="79" t="e">
        <f>VALUE(MID('p1'!F9,4,1))</f>
        <v>#VALUE!</v>
      </c>
      <c r="G8" s="79" t="e">
        <f>VALUE(MID('p1'!F9,5,1))</f>
        <v>#VALUE!</v>
      </c>
      <c r="H8" s="79" t="e">
        <f>VALUE(MID('p1'!F9,6,1))</f>
        <v>#VALUE!</v>
      </c>
      <c r="I8" s="79" t="e">
        <f>VALUE(MID('p1'!F9,7,1))</f>
        <v>#VALUE!</v>
      </c>
      <c r="J8" s="79" t="e">
        <f>VALUE(MID('p1'!F9,8,1))</f>
        <v>#VALUE!</v>
      </c>
      <c r="K8" s="79" t="e">
        <f>VALUE(MID('p1'!F9,9,1))</f>
        <v>#VALUE!</v>
      </c>
      <c r="L8" s="79" t="e">
        <f>VALUE(MID('p1'!F9,10,1))</f>
        <v>#VALUE!</v>
      </c>
      <c r="M8" s="79" t="e">
        <f>VALUE(MID('p1'!F9,12,1))</f>
        <v>#VALUE!</v>
      </c>
      <c r="N8" s="79" t="e">
        <f>VALUE(MID('p1'!F9,13,1))</f>
        <v>#VALUE!</v>
      </c>
      <c r="O8" s="79" t="e">
        <f>VALUE(MID('p1'!F9,14,1))</f>
        <v>#VALUE!</v>
      </c>
      <c r="P8" s="79" t="e">
        <f>VALUE(MID('p1'!F9,15,1))</f>
        <v>#VALUE!</v>
      </c>
      <c r="Q8" s="79" t="e">
        <f>VALUE(MID('p1'!F9,16,1))</f>
        <v>#VALUE!</v>
      </c>
      <c r="R8" s="79" t="e">
        <f>VALUE(MID('p1'!F9,17,1))</f>
        <v>#VALUE!</v>
      </c>
      <c r="S8" s="79" t="e">
        <f>VALUE(MID('p1'!F9,18,1))</f>
        <v>#VALUE!</v>
      </c>
      <c r="T8" s="79" t="e">
        <f>VALUE(MID('p1'!F9,19,1))</f>
        <v>#VALUE!</v>
      </c>
      <c r="U8" s="79" t="e">
        <f>VALUE(MID('p1'!F9,20,1))</f>
        <v>#VALUE!</v>
      </c>
      <c r="V8" s="79" t="e">
        <f>VALUE(MID('p1'!F9,21,1))</f>
        <v>#VALUE!</v>
      </c>
      <c r="W8" s="79" t="e">
        <f>VALUE(MID('p1'!F9,23,1))</f>
        <v>#VALUE!</v>
      </c>
      <c r="X8" s="79" t="e">
        <f>VALUE(MID('p1'!F9,24,1))</f>
        <v>#VALUE!</v>
      </c>
      <c r="Y8" s="79" t="e">
        <f>VALUE(MID('p1'!F9,25,1))</f>
        <v>#VALUE!</v>
      </c>
      <c r="Z8" s="13" t="e">
        <f>VALUE(MID('p1'!F9,26,1))</f>
        <v>#VALUE!</v>
      </c>
      <c r="AA8" s="14" t="e">
        <f>VALUE(MID('p1'!F9,27,1))</f>
        <v>#VALUE!</v>
      </c>
      <c r="AB8" s="13" t="e">
        <f>VALUE(MID('p1'!F9,28,1))</f>
        <v>#VALUE!</v>
      </c>
      <c r="AC8" s="13" t="e">
        <f>VALUE(MID('p1'!F9,29,1))</f>
        <v>#VALUE!</v>
      </c>
      <c r="AD8" s="14" t="e">
        <f>VALUE(MID('p1'!F9,30,1))</f>
        <v>#VALUE!</v>
      </c>
      <c r="AE8" s="13" t="e">
        <f>VALUE(MID('p1'!F9,31,1))</f>
        <v>#VALUE!</v>
      </c>
      <c r="AF8" s="13" t="e">
        <f>VALUE(MID('p1'!F9,32,1))</f>
        <v>#VALUE!</v>
      </c>
      <c r="AG8" s="14" t="e">
        <f>VALUE(MID('p1'!F9,34,1))</f>
        <v>#VALUE!</v>
      </c>
      <c r="AH8" s="13" t="e">
        <f>VALUE(MID('p1'!F9,35,1))</f>
        <v>#VALUE!</v>
      </c>
      <c r="AI8" s="13" t="e">
        <f>VALUE(MID('p1'!F9,36,1))</f>
        <v>#VALUE!</v>
      </c>
      <c r="AJ8" s="14" t="e">
        <f>VALUE(MID('p1'!F9,37,1))</f>
        <v>#VALUE!</v>
      </c>
      <c r="AK8" s="13" t="e">
        <f>VALUE(MID('p1'!F9,38,1))</f>
        <v>#VALUE!</v>
      </c>
      <c r="AL8" s="13" t="e">
        <f>VALUE(MID('p1'!F9,39,1))</f>
        <v>#VALUE!</v>
      </c>
      <c r="AM8" s="14" t="e">
        <f>VALUE(MID('p1'!F9,40,1))</f>
        <v>#VALUE!</v>
      </c>
      <c r="AN8" s="13" t="e">
        <f>VALUE(MID('p1'!F9,41,1))</f>
        <v>#VALUE!</v>
      </c>
      <c r="AO8" s="13" t="e">
        <f>VALUE(MID('p1'!F9,42,1))</f>
        <v>#VALUE!</v>
      </c>
      <c r="AP8" s="14" t="e">
        <f>VALUE(MID('p1'!F9,43,1))</f>
        <v>#VALUE!</v>
      </c>
      <c r="AQ8" s="13" t="e">
        <f>VALUE(MID('p1'!F9,45,1))</f>
        <v>#VALUE!</v>
      </c>
      <c r="AR8" s="13" t="e">
        <f>VALUE(MID('p1'!F9,46,1))</f>
        <v>#VALUE!</v>
      </c>
      <c r="AS8" s="14" t="e">
        <f>VALUE(MID('p1'!F9,47,1))</f>
        <v>#VALUE!</v>
      </c>
      <c r="AT8" s="13" t="e">
        <f>VALUE(MID('p1'!F9,48,1))</f>
        <v>#VALUE!</v>
      </c>
      <c r="AU8" s="13" t="e">
        <f>VALUE(MID('p1'!F9,49,1))</f>
        <v>#VALUE!</v>
      </c>
      <c r="AV8" s="14" t="e">
        <f>VALUE(MID('p1'!F9,50,1))</f>
        <v>#VALUE!</v>
      </c>
      <c r="AW8" s="13" t="e">
        <f>VALUE(MID('p1'!F9,51,1))</f>
        <v>#VALUE!</v>
      </c>
      <c r="AX8" s="13" t="e">
        <f>VALUE(MID('p1'!F9,52,1))</f>
        <v>#VALUE!</v>
      </c>
      <c r="AY8" s="14" t="e">
        <f>VALUE(MID('p1'!F9,53,1))</f>
        <v>#VALUE!</v>
      </c>
      <c r="AZ8" s="13" t="e">
        <f>VALUE(MID('p1'!F9,54,1))</f>
        <v>#VALUE!</v>
      </c>
      <c r="BB8" s="32">
        <f t="shared" si="0"/>
        <v>6</v>
      </c>
      <c r="BC8" s="33">
        <f t="shared" si="1"/>
        <v>6</v>
      </c>
      <c r="BD8" s="47">
        <f t="shared" si="2"/>
        <v>6</v>
      </c>
      <c r="BE8" s="47">
        <f t="shared" si="3"/>
        <v>6</v>
      </c>
      <c r="BF8" s="34">
        <f t="shared" si="4"/>
        <v>6</v>
      </c>
      <c r="BG8" s="35"/>
      <c r="BH8" s="18" t="e">
        <f t="shared" si="5"/>
        <v>#VALUE!</v>
      </c>
      <c r="BI8" s="18" t="e">
        <f t="shared" si="6"/>
        <v>#VALUE!</v>
      </c>
      <c r="BJ8" s="18" t="e">
        <f t="shared" si="7"/>
        <v>#VALUE!</v>
      </c>
      <c r="BK8" s="18" t="e">
        <f t="shared" si="8"/>
        <v>#VALUE!</v>
      </c>
      <c r="BL8" s="18" t="e">
        <f t="shared" si="9"/>
        <v>#VALUE!</v>
      </c>
      <c r="BM8" s="18" t="e">
        <f t="shared" si="10"/>
        <v>#VALUE!</v>
      </c>
      <c r="BN8" s="18" t="e">
        <f t="shared" si="11"/>
        <v>#VALUE!</v>
      </c>
      <c r="BO8" s="18" t="e">
        <f t="shared" si="12"/>
        <v>#VALUE!</v>
      </c>
      <c r="BP8" s="18" t="e">
        <f t="shared" si="13"/>
        <v>#VALUE!</v>
      </c>
      <c r="BQ8" s="18" t="e">
        <f t="shared" si="14"/>
        <v>#VALUE!</v>
      </c>
      <c r="BR8" s="18" t="e">
        <f t="shared" si="15"/>
        <v>#VALUE!</v>
      </c>
      <c r="BS8" s="18" t="e">
        <f t="shared" si="16"/>
        <v>#VALUE!</v>
      </c>
      <c r="BT8" s="18" t="e">
        <f t="shared" si="17"/>
        <v>#VALUE!</v>
      </c>
      <c r="BU8" s="18" t="e">
        <f t="shared" si="18"/>
        <v>#VALUE!</v>
      </c>
      <c r="BV8" s="18" t="e">
        <f t="shared" si="19"/>
        <v>#VALUE!</v>
      </c>
      <c r="BW8" s="18" t="e">
        <f t="shared" si="20"/>
        <v>#VALUE!</v>
      </c>
      <c r="BX8" s="18" t="e">
        <f t="shared" si="21"/>
        <v>#VALUE!</v>
      </c>
      <c r="BY8" s="18" t="e">
        <f t="shared" si="22"/>
        <v>#VALUE!</v>
      </c>
      <c r="BZ8" s="18" t="e">
        <f t="shared" si="23"/>
        <v>#VALUE!</v>
      </c>
      <c r="CA8" s="18" t="e">
        <f t="shared" si="24"/>
        <v>#VALUE!</v>
      </c>
      <c r="CB8" s="18" t="e">
        <f t="shared" si="25"/>
        <v>#VALUE!</v>
      </c>
      <c r="CC8" s="18" t="e">
        <f t="shared" si="26"/>
        <v>#VALUE!</v>
      </c>
      <c r="CD8" s="18" t="e">
        <f t="shared" si="27"/>
        <v>#VALUE!</v>
      </c>
      <c r="CE8" s="18" t="e">
        <f t="shared" si="28"/>
        <v>#VALUE!</v>
      </c>
      <c r="CF8" s="18" t="e">
        <f t="shared" si="29"/>
        <v>#VALUE!</v>
      </c>
      <c r="CG8" s="18" t="e">
        <f t="shared" si="30"/>
        <v>#VALUE!</v>
      </c>
      <c r="CH8" s="18" t="e">
        <f t="shared" si="31"/>
        <v>#VALUE!</v>
      </c>
      <c r="CI8" s="18" t="e">
        <f t="shared" si="32"/>
        <v>#VALUE!</v>
      </c>
      <c r="CJ8" s="18" t="e">
        <f t="shared" si="33"/>
        <v>#VALUE!</v>
      </c>
      <c r="CK8" s="18" t="e">
        <f t="shared" si="34"/>
        <v>#VALUE!</v>
      </c>
      <c r="CL8" s="18" t="e">
        <f t="shared" si="35"/>
        <v>#VALUE!</v>
      </c>
      <c r="CM8" s="18" t="e">
        <f t="shared" si="36"/>
        <v>#VALUE!</v>
      </c>
      <c r="CN8" s="18" t="e">
        <f t="shared" si="37"/>
        <v>#VALUE!</v>
      </c>
      <c r="CO8" s="18" t="e">
        <f t="shared" si="38"/>
        <v>#VALUE!</v>
      </c>
      <c r="CP8" s="18" t="e">
        <f t="shared" si="39"/>
        <v>#VALUE!</v>
      </c>
      <c r="CQ8" s="18" t="e">
        <f t="shared" si="40"/>
        <v>#VALUE!</v>
      </c>
      <c r="CR8" s="18" t="e">
        <f t="shared" si="41"/>
        <v>#VALUE!</v>
      </c>
      <c r="CS8" s="18" t="e">
        <f t="shared" si="42"/>
        <v>#VALUE!</v>
      </c>
      <c r="CT8" s="18" t="e">
        <f t="shared" si="43"/>
        <v>#VALUE!</v>
      </c>
      <c r="CU8" s="18" t="e">
        <f t="shared" si="44"/>
        <v>#VALUE!</v>
      </c>
      <c r="CV8" s="18" t="e">
        <f t="shared" si="45"/>
        <v>#VALUE!</v>
      </c>
      <c r="CW8" s="18" t="e">
        <f t="shared" si="46"/>
        <v>#VALUE!</v>
      </c>
      <c r="CX8" s="18" t="e">
        <f t="shared" si="47"/>
        <v>#VALUE!</v>
      </c>
      <c r="CY8" s="18" t="e">
        <f t="shared" si="48"/>
        <v>#VALUE!</v>
      </c>
      <c r="CZ8" s="18" t="e">
        <f t="shared" si="49"/>
        <v>#VALUE!</v>
      </c>
      <c r="DA8" s="18" t="e">
        <f t="shared" si="50"/>
        <v>#VALUE!</v>
      </c>
      <c r="DB8" s="18" t="e">
        <f t="shared" si="51"/>
        <v>#VALUE!</v>
      </c>
      <c r="DC8" s="18" t="e">
        <f t="shared" si="52"/>
        <v>#VALUE!</v>
      </c>
      <c r="DD8" s="18" t="e">
        <f t="shared" si="53"/>
        <v>#VALUE!</v>
      </c>
      <c r="DE8" s="18" t="e">
        <f t="shared" si="54"/>
        <v>#VALUE!</v>
      </c>
      <c r="DF8" s="35"/>
      <c r="DG8" s="20" t="str">
        <f t="shared" si="55"/>
        <v>ng</v>
      </c>
      <c r="DH8" s="20" t="str">
        <f t="shared" si="56"/>
        <v>ng</v>
      </c>
      <c r="DI8" s="20" t="str">
        <f t="shared" si="57"/>
        <v>ng</v>
      </c>
      <c r="DJ8" s="20" t="str">
        <f t="shared" si="58"/>
        <v>ng</v>
      </c>
      <c r="DK8" s="20" t="str">
        <f t="shared" si="59"/>
        <v>ng</v>
      </c>
      <c r="DL8" s="35"/>
      <c r="DM8" s="20">
        <f t="shared" si="60"/>
        <v>0</v>
      </c>
      <c r="DN8" s="20">
        <f t="shared" si="61"/>
        <v>0</v>
      </c>
      <c r="DO8" s="20">
        <f t="shared" si="62"/>
        <v>0</v>
      </c>
      <c r="DP8" s="20">
        <f t="shared" si="63"/>
        <v>0</v>
      </c>
      <c r="DQ8" s="20">
        <f t="shared" si="64"/>
        <v>0</v>
      </c>
      <c r="DR8" s="20">
        <f t="shared" si="65"/>
        <v>0</v>
      </c>
      <c r="DS8" s="20">
        <f t="shared" si="66"/>
        <v>0</v>
      </c>
      <c r="DT8" s="20">
        <f t="shared" si="67"/>
        <v>0</v>
      </c>
      <c r="DU8" s="20">
        <f t="shared" si="68"/>
        <v>0</v>
      </c>
      <c r="DV8" s="20">
        <f t="shared" si="69"/>
        <v>0</v>
      </c>
      <c r="DW8" s="35"/>
      <c r="DX8" s="20" t="e">
        <f t="shared" si="142"/>
        <v>#VALUE!</v>
      </c>
      <c r="DY8" s="20" t="e">
        <f t="shared" si="143"/>
        <v>#VALUE!</v>
      </c>
      <c r="DZ8" s="20" t="e">
        <f t="shared" si="144"/>
        <v>#VALUE!</v>
      </c>
      <c r="EA8" s="20" t="e">
        <f t="shared" si="145"/>
        <v>#VALUE!</v>
      </c>
      <c r="EB8" s="20" t="e">
        <f t="shared" si="146"/>
        <v>#VALUE!</v>
      </c>
      <c r="EC8" s="20" t="e">
        <f t="shared" si="147"/>
        <v>#VALUE!</v>
      </c>
      <c r="ED8" s="20" t="e">
        <f t="shared" si="148"/>
        <v>#VALUE!</v>
      </c>
      <c r="EE8" s="20" t="e">
        <f t="shared" si="149"/>
        <v>#VALUE!</v>
      </c>
      <c r="EF8" s="20" t="e">
        <f t="shared" si="150"/>
        <v>#VALUE!</v>
      </c>
      <c r="EG8" s="20" t="e">
        <f t="shared" si="151"/>
        <v>#VALUE!</v>
      </c>
      <c r="EH8" s="20" t="e">
        <f t="shared" si="152"/>
        <v>#VALUE!</v>
      </c>
      <c r="EI8" s="20" t="e">
        <f t="shared" si="153"/>
        <v>#VALUE!</v>
      </c>
      <c r="EJ8" s="20" t="e">
        <f t="shared" si="154"/>
        <v>#VALUE!</v>
      </c>
      <c r="EK8" s="20" t="e">
        <f t="shared" si="155"/>
        <v>#VALUE!</v>
      </c>
      <c r="EL8" s="20" t="e">
        <f t="shared" si="156"/>
        <v>#VALUE!</v>
      </c>
      <c r="EM8" s="20" t="e">
        <f t="shared" si="157"/>
        <v>#VALUE!</v>
      </c>
      <c r="EN8" s="20" t="e">
        <f t="shared" si="158"/>
        <v>#VALUE!</v>
      </c>
      <c r="EO8" s="20" t="e">
        <f t="shared" si="159"/>
        <v>#VALUE!</v>
      </c>
      <c r="EP8" s="20" t="e">
        <f t="shared" si="160"/>
        <v>#VALUE!</v>
      </c>
      <c r="EQ8" s="20" t="e">
        <f t="shared" si="161"/>
        <v>#VALUE!</v>
      </c>
      <c r="ER8" s="20" t="e">
        <f t="shared" si="162"/>
        <v>#VALUE!</v>
      </c>
      <c r="ES8" s="20" t="e">
        <f t="shared" si="163"/>
        <v>#VALUE!</v>
      </c>
      <c r="ET8" s="20" t="e">
        <f t="shared" si="164"/>
        <v>#VALUE!</v>
      </c>
      <c r="EU8" s="20" t="e">
        <f t="shared" si="165"/>
        <v>#VALUE!</v>
      </c>
      <c r="EV8" s="20" t="e">
        <f t="shared" si="166"/>
        <v>#VALUE!</v>
      </c>
      <c r="EW8" s="20" t="e">
        <f t="shared" si="167"/>
        <v>#VALUE!</v>
      </c>
      <c r="EX8" s="20" t="e">
        <f t="shared" si="168"/>
        <v>#VALUE!</v>
      </c>
      <c r="EY8" s="20" t="e">
        <f t="shared" si="169"/>
        <v>#VALUE!</v>
      </c>
      <c r="EZ8" s="20" t="e">
        <f t="shared" si="170"/>
        <v>#VALUE!</v>
      </c>
      <c r="FA8" s="20" t="e">
        <f t="shared" si="171"/>
        <v>#VALUE!</v>
      </c>
      <c r="FB8" s="20" t="e">
        <f t="shared" si="172"/>
        <v>#VALUE!</v>
      </c>
      <c r="FC8" s="20" t="e">
        <f t="shared" si="173"/>
        <v>#VALUE!</v>
      </c>
      <c r="FD8" s="20" t="e">
        <f t="shared" si="174"/>
        <v>#VALUE!</v>
      </c>
      <c r="FE8" s="20" t="e">
        <f t="shared" si="175"/>
        <v>#VALUE!</v>
      </c>
      <c r="FF8" s="20" t="e">
        <f t="shared" si="176"/>
        <v>#VALUE!</v>
      </c>
      <c r="FG8" s="20" t="e">
        <f t="shared" si="177"/>
        <v>#VALUE!</v>
      </c>
      <c r="FH8" s="20" t="e">
        <f t="shared" si="178"/>
        <v>#VALUE!</v>
      </c>
      <c r="FI8" s="20" t="e">
        <f t="shared" si="179"/>
        <v>#VALUE!</v>
      </c>
      <c r="FJ8" s="20" t="e">
        <f t="shared" si="180"/>
        <v>#VALUE!</v>
      </c>
      <c r="FK8" s="20" t="e">
        <f t="shared" si="181"/>
        <v>#VALUE!</v>
      </c>
      <c r="FL8" s="20" t="e">
        <f t="shared" si="182"/>
        <v>#VALUE!</v>
      </c>
      <c r="FM8" s="20" t="e">
        <f t="shared" si="183"/>
        <v>#VALUE!</v>
      </c>
      <c r="FN8" s="20" t="e">
        <f t="shared" si="184"/>
        <v>#VALUE!</v>
      </c>
      <c r="FO8" s="20" t="e">
        <f t="shared" si="185"/>
        <v>#VALUE!</v>
      </c>
      <c r="FP8" s="20" t="e">
        <f t="shared" si="186"/>
        <v>#VALUE!</v>
      </c>
      <c r="FQ8" s="20" t="e">
        <f t="shared" si="187"/>
        <v>#VALUE!</v>
      </c>
      <c r="FR8" s="20" t="e">
        <f t="shared" si="188"/>
        <v>#VALUE!</v>
      </c>
      <c r="FS8" s="20" t="e">
        <f t="shared" si="189"/>
        <v>#VALUE!</v>
      </c>
      <c r="FT8" s="20" t="e">
        <f t="shared" si="190"/>
        <v>#VALUE!</v>
      </c>
      <c r="FU8" s="20" t="e">
        <f t="shared" si="191"/>
        <v>#VALUE!</v>
      </c>
      <c r="FV8" s="35"/>
      <c r="FW8" s="20" t="e">
        <f t="shared" si="70"/>
        <v>#VALUE!</v>
      </c>
      <c r="FX8" s="20" t="e">
        <f t="shared" si="71"/>
        <v>#VALUE!</v>
      </c>
      <c r="FY8" s="20" t="e">
        <f t="shared" si="72"/>
        <v>#VALUE!</v>
      </c>
      <c r="FZ8" s="20" t="e">
        <f t="shared" si="73"/>
        <v>#VALUE!</v>
      </c>
      <c r="GA8" s="20" t="e">
        <f t="shared" si="74"/>
        <v>#VALUE!</v>
      </c>
      <c r="GB8" s="20" t="e">
        <f t="shared" si="75"/>
        <v>#VALUE!</v>
      </c>
      <c r="GC8" s="20" t="e">
        <f t="shared" si="76"/>
        <v>#VALUE!</v>
      </c>
      <c r="GD8" s="20" t="e">
        <f t="shared" si="77"/>
        <v>#VALUE!</v>
      </c>
      <c r="GE8" s="20" t="e">
        <f t="shared" si="78"/>
        <v>#VALUE!</v>
      </c>
      <c r="GF8" s="20" t="e">
        <f t="shared" si="79"/>
        <v>#VALUE!</v>
      </c>
      <c r="GG8" s="20" t="e">
        <f t="shared" si="80"/>
        <v>#VALUE!</v>
      </c>
      <c r="GH8" s="20" t="e">
        <f t="shared" si="81"/>
        <v>#VALUE!</v>
      </c>
      <c r="GI8" s="20" t="e">
        <f t="shared" si="82"/>
        <v>#VALUE!</v>
      </c>
      <c r="GJ8" s="20" t="e">
        <f t="shared" si="83"/>
        <v>#VALUE!</v>
      </c>
      <c r="GK8" s="20" t="e">
        <f t="shared" si="84"/>
        <v>#VALUE!</v>
      </c>
      <c r="GL8" s="20" t="e">
        <f t="shared" si="85"/>
        <v>#VALUE!</v>
      </c>
      <c r="GM8" s="20" t="e">
        <f t="shared" si="86"/>
        <v>#VALUE!</v>
      </c>
      <c r="GN8" s="20" t="e">
        <f t="shared" si="87"/>
        <v>#VALUE!</v>
      </c>
      <c r="GO8" s="20" t="e">
        <f t="shared" si="88"/>
        <v>#VALUE!</v>
      </c>
      <c r="GP8" s="20" t="e">
        <f t="shared" si="89"/>
        <v>#VALUE!</v>
      </c>
      <c r="GQ8" s="20" t="e">
        <f t="shared" si="90"/>
        <v>#VALUE!</v>
      </c>
      <c r="GR8" s="20" t="e">
        <f t="shared" si="91"/>
        <v>#VALUE!</v>
      </c>
      <c r="GS8" s="20" t="e">
        <f t="shared" si="92"/>
        <v>#VALUE!</v>
      </c>
      <c r="GT8" s="20" t="e">
        <f t="shared" si="93"/>
        <v>#VALUE!</v>
      </c>
      <c r="GU8" s="20" t="e">
        <f t="shared" si="94"/>
        <v>#VALUE!</v>
      </c>
      <c r="GV8" s="20"/>
      <c r="GW8" s="20">
        <f t="shared" si="95"/>
        <v>0</v>
      </c>
      <c r="GX8" s="20">
        <f t="shared" si="96"/>
        <v>0</v>
      </c>
      <c r="GY8" s="20">
        <f t="shared" si="97"/>
        <v>0</v>
      </c>
      <c r="GZ8" s="20">
        <f t="shared" si="98"/>
        <v>0</v>
      </c>
      <c r="HA8" s="20">
        <f t="shared" si="99"/>
        <v>0</v>
      </c>
      <c r="JH8" s="79">
        <f t="shared" si="127"/>
        <v>1</v>
      </c>
      <c r="JI8" s="79">
        <f t="shared" si="128"/>
        <v>1</v>
      </c>
      <c r="JJ8" s="79">
        <f t="shared" si="129"/>
        <v>0</v>
      </c>
      <c r="JK8" s="79">
        <f t="shared" si="130"/>
        <v>1</v>
      </c>
      <c r="JL8" s="79">
        <f t="shared" si="131"/>
        <v>1</v>
      </c>
      <c r="JM8" s="79">
        <f t="shared" si="132"/>
        <v>0</v>
      </c>
      <c r="JN8" s="79">
        <f t="shared" si="133"/>
        <v>1</v>
      </c>
      <c r="JO8" s="79">
        <f t="shared" si="134"/>
        <v>1</v>
      </c>
      <c r="JP8" s="79">
        <f t="shared" si="135"/>
        <v>0</v>
      </c>
      <c r="JQ8" s="79">
        <f t="shared" si="136"/>
        <v>1</v>
      </c>
      <c r="JR8" s="79">
        <f t="shared" si="137"/>
        <v>1</v>
      </c>
      <c r="JS8" s="79">
        <f t="shared" si="138"/>
        <v>0</v>
      </c>
      <c r="JT8" s="79">
        <f t="shared" si="139"/>
        <v>1</v>
      </c>
      <c r="JU8" s="79">
        <f t="shared" si="140"/>
        <v>1</v>
      </c>
      <c r="JV8" s="79">
        <f t="shared" si="141"/>
        <v>0</v>
      </c>
      <c r="JW8" s="79">
        <f t="shared" ref="JW8" si="230">IF(JH8&gt;JH9,6,IF(AND(JH8=JH9,JI8&gt;JI9),7,IF(AND(JH8=JH9,JI8=JI9,JJ8&gt;JJ9),7,IF(AND(JH8=JH9,JI8=JI9,JJ8=JJ9),6))))</f>
        <v>6</v>
      </c>
      <c r="JX8" s="79">
        <f t="shared" ref="JX8" si="231">IF(JH8&lt;JH9,4,IF(AND(JH8=JH9,JI8&lt;JI9),5,IF(AND(JH8=JH9,JI8=JI9,JJ8&lt;JJ9),6,0)))</f>
        <v>0</v>
      </c>
      <c r="JZ8" s="79">
        <f t="shared" ref="JZ8" si="232">IF(JK8&gt;JK9,6,IF(AND(JK8=JK9,JL8&gt;JL9),7,IF(AND(JK8=JK9,JL8=JL9,JM8&gt;JM9),7,IF(AND(JK8=JK9,JL8=JL9,JM8=JM9),6))))</f>
        <v>6</v>
      </c>
      <c r="KA8" s="79">
        <f t="shared" ref="KA8" si="233">IF(JK8&lt;JK9,4,IF(AND(JK8=JK9,JL8&lt;JL9),5,IF(AND(JK8=JK9,JL8=JL9,JM8&lt;JM9),6,0)))</f>
        <v>0</v>
      </c>
      <c r="KC8" s="79">
        <f t="shared" ref="KC8" si="234">IF(JN8&gt;JN9,6,IF(AND(JN8=JN9,JO8&gt;JO9),7,IF(AND(JN8=JN9,JO8=JO9,JP8&gt;JP9),7,IF(AND(JN8=JN9,JO8=JO9,JP8=JP9),6))))</f>
        <v>6</v>
      </c>
      <c r="KD8" s="79">
        <f t="shared" ref="KD8" si="235">IF(JN8&lt;JN9,4,IF(AND(JN8=JN9,JO8&lt;JO9),5,IF(AND(JN8=JN9,JO8=JO9,JP8&lt;JP9),6,0)))</f>
        <v>0</v>
      </c>
      <c r="KF8" s="79">
        <f t="shared" ref="KF8" si="236">IF(JQ8&gt;JQ9,6,IF(AND(JQ8=JQ9,JR8&gt;JR9),7,IF(AND(JQ8=JQ9,JR8=JR9,JS8&gt;JS9),7,IF(AND(JQ8=JQ9,JR8=JR9,JS8=JS9),6))))</f>
        <v>6</v>
      </c>
      <c r="KG8" s="79">
        <f t="shared" ref="KG8" si="237">IF(JQ8&lt;JQ9,4,IF(AND(JQ8=JQ9,JR8&lt;JR9),5,IF(AND(JQ8=JQ9,JR8=JR9,JS8&lt;JS9),6,0)))</f>
        <v>0</v>
      </c>
      <c r="KI8" s="79">
        <f t="shared" ref="KI8" si="238">IF(JT8&gt;JT9,6,IF(AND(JT8=JT9,JU8&gt;JU9),7,IF(AND(JT8=JT9,JU8=JU9,JV8&gt;JV9),7,IF(AND(JT8=JT9,JU8=JU9,JV8=JV9),6))))</f>
        <v>6</v>
      </c>
      <c r="KJ8" s="79">
        <f t="shared" ref="KJ8" si="239">IF(JT8&lt;JT9,4,IF(AND(JT8=JT9,JU8&lt;JU9),5,IF(AND(JT8=JT9,JU8=JU9,JV8&lt;JV9),6,0)))</f>
        <v>0</v>
      </c>
    </row>
    <row r="9" spans="1:296" s="31" customFormat="1" x14ac:dyDescent="0.25">
      <c r="A9" s="31">
        <v>8</v>
      </c>
      <c r="B9" s="79" t="str">
        <f>IF('p1'!E10&lt;&gt;"",'p1'!E10,"")</f>
        <v/>
      </c>
      <c r="C9" s="79" t="e">
        <f>VALUE(MID('p1'!F10,1,1))</f>
        <v>#VALUE!</v>
      </c>
      <c r="D9" s="79" t="e">
        <f>VALUE(MID('p1'!F10,2,1))</f>
        <v>#VALUE!</v>
      </c>
      <c r="E9" s="79" t="e">
        <f>VALUE(MID('p1'!F10,3,1))</f>
        <v>#VALUE!</v>
      </c>
      <c r="F9" s="79" t="e">
        <f>VALUE(MID('p1'!F10,4,1))</f>
        <v>#VALUE!</v>
      </c>
      <c r="G9" s="79" t="e">
        <f>VALUE(MID('p1'!F10,5,1))</f>
        <v>#VALUE!</v>
      </c>
      <c r="H9" s="79" t="e">
        <f>VALUE(MID('p1'!F10,6,1))</f>
        <v>#VALUE!</v>
      </c>
      <c r="I9" s="79" t="e">
        <f>VALUE(MID('p1'!F10,7,1))</f>
        <v>#VALUE!</v>
      </c>
      <c r="J9" s="79" t="e">
        <f>VALUE(MID('p1'!F10,8,1))</f>
        <v>#VALUE!</v>
      </c>
      <c r="K9" s="79" t="e">
        <f>VALUE(MID('p1'!F10,9,1))</f>
        <v>#VALUE!</v>
      </c>
      <c r="L9" s="79" t="e">
        <f>VALUE(MID('p1'!F10,10,1))</f>
        <v>#VALUE!</v>
      </c>
      <c r="M9" s="79" t="e">
        <f>VALUE(MID('p1'!F10,12,1))</f>
        <v>#VALUE!</v>
      </c>
      <c r="N9" s="79" t="e">
        <f>VALUE(MID('p1'!F10,13,1))</f>
        <v>#VALUE!</v>
      </c>
      <c r="O9" s="79" t="e">
        <f>VALUE(MID('p1'!F10,14,1))</f>
        <v>#VALUE!</v>
      </c>
      <c r="P9" s="79" t="e">
        <f>VALUE(MID('p1'!F10,15,1))</f>
        <v>#VALUE!</v>
      </c>
      <c r="Q9" s="79" t="e">
        <f>VALUE(MID('p1'!F10,16,1))</f>
        <v>#VALUE!</v>
      </c>
      <c r="R9" s="79" t="e">
        <f>VALUE(MID('p1'!F10,17,1))</f>
        <v>#VALUE!</v>
      </c>
      <c r="S9" s="79" t="e">
        <f>VALUE(MID('p1'!F10,18,1))</f>
        <v>#VALUE!</v>
      </c>
      <c r="T9" s="79" t="e">
        <f>VALUE(MID('p1'!F10,19,1))</f>
        <v>#VALUE!</v>
      </c>
      <c r="U9" s="79" t="e">
        <f>VALUE(MID('p1'!F10,20,1))</f>
        <v>#VALUE!</v>
      </c>
      <c r="V9" s="79" t="e">
        <f>VALUE(MID('p1'!F10,21,1))</f>
        <v>#VALUE!</v>
      </c>
      <c r="W9" s="79" t="e">
        <f>VALUE(MID('p1'!F10,23,1))</f>
        <v>#VALUE!</v>
      </c>
      <c r="X9" s="79" t="e">
        <f>VALUE(MID('p1'!F10,24,1))</f>
        <v>#VALUE!</v>
      </c>
      <c r="Y9" s="79" t="e">
        <f>VALUE(MID('p1'!F10,25,1))</f>
        <v>#VALUE!</v>
      </c>
      <c r="Z9" s="13" t="e">
        <f>VALUE(MID('p1'!F10,26,1))</f>
        <v>#VALUE!</v>
      </c>
      <c r="AA9" s="14" t="e">
        <f>VALUE(MID('p1'!F10,27,1))</f>
        <v>#VALUE!</v>
      </c>
      <c r="AB9" s="13" t="e">
        <f>VALUE(MID('p1'!F10,28,1))</f>
        <v>#VALUE!</v>
      </c>
      <c r="AC9" s="13" t="e">
        <f>VALUE(MID('p1'!F10,29,1))</f>
        <v>#VALUE!</v>
      </c>
      <c r="AD9" s="14" t="e">
        <f>VALUE(MID('p1'!F10,30,1))</f>
        <v>#VALUE!</v>
      </c>
      <c r="AE9" s="13" t="e">
        <f>VALUE(MID('p1'!F10,31,1))</f>
        <v>#VALUE!</v>
      </c>
      <c r="AF9" s="13" t="e">
        <f>VALUE(MID('p1'!F10,32,1))</f>
        <v>#VALUE!</v>
      </c>
      <c r="AG9" s="14" t="e">
        <f>VALUE(MID('p1'!F10,34,1))</f>
        <v>#VALUE!</v>
      </c>
      <c r="AH9" s="13" t="e">
        <f>VALUE(MID('p1'!F10,35,1))</f>
        <v>#VALUE!</v>
      </c>
      <c r="AI9" s="13" t="e">
        <f>VALUE(MID('p1'!F10,36,1))</f>
        <v>#VALUE!</v>
      </c>
      <c r="AJ9" s="14" t="e">
        <f>VALUE(MID('p1'!F10,37,1))</f>
        <v>#VALUE!</v>
      </c>
      <c r="AK9" s="13" t="e">
        <f>VALUE(MID('p1'!F10,38,1))</f>
        <v>#VALUE!</v>
      </c>
      <c r="AL9" s="13" t="e">
        <f>VALUE(MID('p1'!F10,39,1))</f>
        <v>#VALUE!</v>
      </c>
      <c r="AM9" s="14" t="e">
        <f>VALUE(MID('p1'!F10,40,1))</f>
        <v>#VALUE!</v>
      </c>
      <c r="AN9" s="13" t="e">
        <f>VALUE(MID('p1'!F10,41,1))</f>
        <v>#VALUE!</v>
      </c>
      <c r="AO9" s="13" t="e">
        <f>VALUE(MID('p1'!F10,42,1))</f>
        <v>#VALUE!</v>
      </c>
      <c r="AP9" s="14" t="e">
        <f>VALUE(MID('p1'!F10,43,1))</f>
        <v>#VALUE!</v>
      </c>
      <c r="AQ9" s="13" t="e">
        <f>VALUE(MID('p1'!F10,45,1))</f>
        <v>#VALUE!</v>
      </c>
      <c r="AR9" s="13" t="e">
        <f>VALUE(MID('p1'!F10,46,1))</f>
        <v>#VALUE!</v>
      </c>
      <c r="AS9" s="14" t="e">
        <f>VALUE(MID('p1'!F10,47,1))</f>
        <v>#VALUE!</v>
      </c>
      <c r="AT9" s="13" t="e">
        <f>VALUE(MID('p1'!F10,48,1))</f>
        <v>#VALUE!</v>
      </c>
      <c r="AU9" s="13" t="e">
        <f>VALUE(MID('p1'!F10,49,1))</f>
        <v>#VALUE!</v>
      </c>
      <c r="AV9" s="14" t="e">
        <f>VALUE(MID('p1'!F10,50,1))</f>
        <v>#VALUE!</v>
      </c>
      <c r="AW9" s="13" t="e">
        <f>VALUE(MID('p1'!F10,51,1))</f>
        <v>#VALUE!</v>
      </c>
      <c r="AX9" s="13" t="e">
        <f>VALUE(MID('p1'!F10,52,1))</f>
        <v>#VALUE!</v>
      </c>
      <c r="AY9" s="14" t="e">
        <f>VALUE(MID('p1'!F10,53,1))</f>
        <v>#VALUE!</v>
      </c>
      <c r="AZ9" s="13" t="e">
        <f>VALUE(MID('p1'!F10,54,1))</f>
        <v>#VALUE!</v>
      </c>
      <c r="BB9" s="32">
        <f t="shared" si="0"/>
        <v>6</v>
      </c>
      <c r="BC9" s="33">
        <f t="shared" si="1"/>
        <v>6</v>
      </c>
      <c r="BD9" s="47">
        <f t="shared" si="2"/>
        <v>6</v>
      </c>
      <c r="BE9" s="47">
        <f t="shared" si="3"/>
        <v>6</v>
      </c>
      <c r="BF9" s="34">
        <f t="shared" si="4"/>
        <v>6</v>
      </c>
      <c r="BG9" s="35"/>
      <c r="BH9" s="18" t="e">
        <f t="shared" si="5"/>
        <v>#VALUE!</v>
      </c>
      <c r="BI9" s="18" t="e">
        <f t="shared" si="6"/>
        <v>#VALUE!</v>
      </c>
      <c r="BJ9" s="18" t="e">
        <f t="shared" si="7"/>
        <v>#VALUE!</v>
      </c>
      <c r="BK9" s="18" t="e">
        <f t="shared" si="8"/>
        <v>#VALUE!</v>
      </c>
      <c r="BL9" s="18" t="e">
        <f t="shared" si="9"/>
        <v>#VALUE!</v>
      </c>
      <c r="BM9" s="18" t="e">
        <f t="shared" si="10"/>
        <v>#VALUE!</v>
      </c>
      <c r="BN9" s="18" t="e">
        <f t="shared" si="11"/>
        <v>#VALUE!</v>
      </c>
      <c r="BO9" s="18" t="e">
        <f t="shared" si="12"/>
        <v>#VALUE!</v>
      </c>
      <c r="BP9" s="18" t="e">
        <f t="shared" si="13"/>
        <v>#VALUE!</v>
      </c>
      <c r="BQ9" s="18" t="e">
        <f t="shared" si="14"/>
        <v>#VALUE!</v>
      </c>
      <c r="BR9" s="18" t="e">
        <f t="shared" si="15"/>
        <v>#VALUE!</v>
      </c>
      <c r="BS9" s="18" t="e">
        <f t="shared" si="16"/>
        <v>#VALUE!</v>
      </c>
      <c r="BT9" s="18" t="e">
        <f t="shared" si="17"/>
        <v>#VALUE!</v>
      </c>
      <c r="BU9" s="18" t="e">
        <f t="shared" si="18"/>
        <v>#VALUE!</v>
      </c>
      <c r="BV9" s="18" t="e">
        <f t="shared" si="19"/>
        <v>#VALUE!</v>
      </c>
      <c r="BW9" s="18" t="e">
        <f t="shared" si="20"/>
        <v>#VALUE!</v>
      </c>
      <c r="BX9" s="18" t="e">
        <f t="shared" si="21"/>
        <v>#VALUE!</v>
      </c>
      <c r="BY9" s="18" t="e">
        <f t="shared" si="22"/>
        <v>#VALUE!</v>
      </c>
      <c r="BZ9" s="18" t="e">
        <f t="shared" si="23"/>
        <v>#VALUE!</v>
      </c>
      <c r="CA9" s="18" t="e">
        <f t="shared" si="24"/>
        <v>#VALUE!</v>
      </c>
      <c r="CB9" s="18" t="e">
        <f t="shared" si="25"/>
        <v>#VALUE!</v>
      </c>
      <c r="CC9" s="18" t="e">
        <f t="shared" si="26"/>
        <v>#VALUE!</v>
      </c>
      <c r="CD9" s="18" t="e">
        <f t="shared" si="27"/>
        <v>#VALUE!</v>
      </c>
      <c r="CE9" s="18" t="e">
        <f t="shared" si="28"/>
        <v>#VALUE!</v>
      </c>
      <c r="CF9" s="18" t="e">
        <f t="shared" si="29"/>
        <v>#VALUE!</v>
      </c>
      <c r="CG9" s="18" t="e">
        <f t="shared" si="30"/>
        <v>#VALUE!</v>
      </c>
      <c r="CH9" s="18" t="e">
        <f t="shared" si="31"/>
        <v>#VALUE!</v>
      </c>
      <c r="CI9" s="18" t="e">
        <f t="shared" si="32"/>
        <v>#VALUE!</v>
      </c>
      <c r="CJ9" s="18" t="e">
        <f t="shared" si="33"/>
        <v>#VALUE!</v>
      </c>
      <c r="CK9" s="18" t="e">
        <f t="shared" si="34"/>
        <v>#VALUE!</v>
      </c>
      <c r="CL9" s="18" t="e">
        <f t="shared" si="35"/>
        <v>#VALUE!</v>
      </c>
      <c r="CM9" s="18" t="e">
        <f t="shared" si="36"/>
        <v>#VALUE!</v>
      </c>
      <c r="CN9" s="18" t="e">
        <f t="shared" si="37"/>
        <v>#VALUE!</v>
      </c>
      <c r="CO9" s="18" t="e">
        <f t="shared" si="38"/>
        <v>#VALUE!</v>
      </c>
      <c r="CP9" s="18" t="e">
        <f t="shared" si="39"/>
        <v>#VALUE!</v>
      </c>
      <c r="CQ9" s="18" t="e">
        <f t="shared" si="40"/>
        <v>#VALUE!</v>
      </c>
      <c r="CR9" s="18" t="e">
        <f t="shared" si="41"/>
        <v>#VALUE!</v>
      </c>
      <c r="CS9" s="18" t="e">
        <f t="shared" si="42"/>
        <v>#VALUE!</v>
      </c>
      <c r="CT9" s="18" t="e">
        <f t="shared" si="43"/>
        <v>#VALUE!</v>
      </c>
      <c r="CU9" s="18" t="e">
        <f t="shared" si="44"/>
        <v>#VALUE!</v>
      </c>
      <c r="CV9" s="18" t="e">
        <f t="shared" si="45"/>
        <v>#VALUE!</v>
      </c>
      <c r="CW9" s="18" t="e">
        <f t="shared" si="46"/>
        <v>#VALUE!</v>
      </c>
      <c r="CX9" s="18" t="e">
        <f t="shared" si="47"/>
        <v>#VALUE!</v>
      </c>
      <c r="CY9" s="18" t="e">
        <f t="shared" si="48"/>
        <v>#VALUE!</v>
      </c>
      <c r="CZ9" s="18" t="e">
        <f t="shared" si="49"/>
        <v>#VALUE!</v>
      </c>
      <c r="DA9" s="18" t="e">
        <f t="shared" si="50"/>
        <v>#VALUE!</v>
      </c>
      <c r="DB9" s="18" t="e">
        <f t="shared" si="51"/>
        <v>#VALUE!</v>
      </c>
      <c r="DC9" s="18" t="e">
        <f t="shared" si="52"/>
        <v>#VALUE!</v>
      </c>
      <c r="DD9" s="18" t="e">
        <f t="shared" si="53"/>
        <v>#VALUE!</v>
      </c>
      <c r="DE9" s="18" t="e">
        <f t="shared" si="54"/>
        <v>#VALUE!</v>
      </c>
      <c r="DF9" s="35"/>
      <c r="DG9" s="20" t="str">
        <f t="shared" si="55"/>
        <v>ng</v>
      </c>
      <c r="DH9" s="20" t="str">
        <f t="shared" si="56"/>
        <v>ng</v>
      </c>
      <c r="DI9" s="20" t="str">
        <f t="shared" si="57"/>
        <v>ng</v>
      </c>
      <c r="DJ9" s="20" t="str">
        <f t="shared" si="58"/>
        <v>ng</v>
      </c>
      <c r="DK9" s="20" t="str">
        <f t="shared" si="59"/>
        <v>ng</v>
      </c>
      <c r="DL9" s="35"/>
      <c r="DM9" s="20">
        <f t="shared" si="60"/>
        <v>0</v>
      </c>
      <c r="DN9" s="20">
        <f t="shared" si="61"/>
        <v>0</v>
      </c>
      <c r="DO9" s="20">
        <f t="shared" si="62"/>
        <v>0</v>
      </c>
      <c r="DP9" s="20">
        <f t="shared" si="63"/>
        <v>0</v>
      </c>
      <c r="DQ9" s="20">
        <f t="shared" si="64"/>
        <v>0</v>
      </c>
      <c r="DR9" s="20">
        <f t="shared" si="65"/>
        <v>0</v>
      </c>
      <c r="DS9" s="20">
        <f t="shared" si="66"/>
        <v>0</v>
      </c>
      <c r="DT9" s="20">
        <f t="shared" si="67"/>
        <v>0</v>
      </c>
      <c r="DU9" s="20">
        <f t="shared" si="68"/>
        <v>0</v>
      </c>
      <c r="DV9" s="20">
        <f t="shared" si="69"/>
        <v>0</v>
      </c>
      <c r="DW9" s="35"/>
      <c r="DX9" s="20" t="e">
        <f t="shared" si="142"/>
        <v>#VALUE!</v>
      </c>
      <c r="DY9" s="20" t="e">
        <f t="shared" si="143"/>
        <v>#VALUE!</v>
      </c>
      <c r="DZ9" s="20" t="e">
        <f t="shared" si="144"/>
        <v>#VALUE!</v>
      </c>
      <c r="EA9" s="20" t="e">
        <f t="shared" si="145"/>
        <v>#VALUE!</v>
      </c>
      <c r="EB9" s="20" t="e">
        <f t="shared" si="146"/>
        <v>#VALUE!</v>
      </c>
      <c r="EC9" s="20" t="e">
        <f t="shared" si="147"/>
        <v>#VALUE!</v>
      </c>
      <c r="ED9" s="20" t="e">
        <f t="shared" si="148"/>
        <v>#VALUE!</v>
      </c>
      <c r="EE9" s="20" t="e">
        <f t="shared" si="149"/>
        <v>#VALUE!</v>
      </c>
      <c r="EF9" s="20" t="e">
        <f t="shared" si="150"/>
        <v>#VALUE!</v>
      </c>
      <c r="EG9" s="20" t="e">
        <f t="shared" si="151"/>
        <v>#VALUE!</v>
      </c>
      <c r="EH9" s="20" t="e">
        <f t="shared" si="152"/>
        <v>#VALUE!</v>
      </c>
      <c r="EI9" s="20" t="e">
        <f t="shared" si="153"/>
        <v>#VALUE!</v>
      </c>
      <c r="EJ9" s="20" t="e">
        <f t="shared" si="154"/>
        <v>#VALUE!</v>
      </c>
      <c r="EK9" s="20" t="e">
        <f t="shared" si="155"/>
        <v>#VALUE!</v>
      </c>
      <c r="EL9" s="20" t="e">
        <f t="shared" si="156"/>
        <v>#VALUE!</v>
      </c>
      <c r="EM9" s="20" t="e">
        <f t="shared" si="157"/>
        <v>#VALUE!</v>
      </c>
      <c r="EN9" s="20" t="e">
        <f t="shared" si="158"/>
        <v>#VALUE!</v>
      </c>
      <c r="EO9" s="20" t="e">
        <f t="shared" si="159"/>
        <v>#VALUE!</v>
      </c>
      <c r="EP9" s="20" t="e">
        <f t="shared" si="160"/>
        <v>#VALUE!</v>
      </c>
      <c r="EQ9" s="20" t="e">
        <f t="shared" si="161"/>
        <v>#VALUE!</v>
      </c>
      <c r="ER9" s="20" t="e">
        <f t="shared" si="162"/>
        <v>#VALUE!</v>
      </c>
      <c r="ES9" s="20" t="e">
        <f t="shared" si="163"/>
        <v>#VALUE!</v>
      </c>
      <c r="ET9" s="20" t="e">
        <f t="shared" si="164"/>
        <v>#VALUE!</v>
      </c>
      <c r="EU9" s="20" t="e">
        <f t="shared" si="165"/>
        <v>#VALUE!</v>
      </c>
      <c r="EV9" s="20" t="e">
        <f t="shared" si="166"/>
        <v>#VALUE!</v>
      </c>
      <c r="EW9" s="20" t="e">
        <f t="shared" si="167"/>
        <v>#VALUE!</v>
      </c>
      <c r="EX9" s="20" t="e">
        <f t="shared" si="168"/>
        <v>#VALUE!</v>
      </c>
      <c r="EY9" s="20" t="e">
        <f t="shared" si="169"/>
        <v>#VALUE!</v>
      </c>
      <c r="EZ9" s="20" t="e">
        <f t="shared" si="170"/>
        <v>#VALUE!</v>
      </c>
      <c r="FA9" s="20" t="e">
        <f t="shared" si="171"/>
        <v>#VALUE!</v>
      </c>
      <c r="FB9" s="20" t="e">
        <f t="shared" si="172"/>
        <v>#VALUE!</v>
      </c>
      <c r="FC9" s="20" t="e">
        <f t="shared" si="173"/>
        <v>#VALUE!</v>
      </c>
      <c r="FD9" s="20" t="e">
        <f t="shared" si="174"/>
        <v>#VALUE!</v>
      </c>
      <c r="FE9" s="20" t="e">
        <f t="shared" si="175"/>
        <v>#VALUE!</v>
      </c>
      <c r="FF9" s="20" t="e">
        <f t="shared" si="176"/>
        <v>#VALUE!</v>
      </c>
      <c r="FG9" s="20" t="e">
        <f t="shared" si="177"/>
        <v>#VALUE!</v>
      </c>
      <c r="FH9" s="20" t="e">
        <f t="shared" si="178"/>
        <v>#VALUE!</v>
      </c>
      <c r="FI9" s="20" t="e">
        <f t="shared" si="179"/>
        <v>#VALUE!</v>
      </c>
      <c r="FJ9" s="20" t="e">
        <f t="shared" si="180"/>
        <v>#VALUE!</v>
      </c>
      <c r="FK9" s="20" t="e">
        <f t="shared" si="181"/>
        <v>#VALUE!</v>
      </c>
      <c r="FL9" s="20" t="e">
        <f t="shared" si="182"/>
        <v>#VALUE!</v>
      </c>
      <c r="FM9" s="20" t="e">
        <f t="shared" si="183"/>
        <v>#VALUE!</v>
      </c>
      <c r="FN9" s="20" t="e">
        <f t="shared" si="184"/>
        <v>#VALUE!</v>
      </c>
      <c r="FO9" s="20" t="e">
        <f t="shared" si="185"/>
        <v>#VALUE!</v>
      </c>
      <c r="FP9" s="20" t="e">
        <f t="shared" si="186"/>
        <v>#VALUE!</v>
      </c>
      <c r="FQ9" s="20" t="e">
        <f t="shared" si="187"/>
        <v>#VALUE!</v>
      </c>
      <c r="FR9" s="20" t="e">
        <f t="shared" si="188"/>
        <v>#VALUE!</v>
      </c>
      <c r="FS9" s="20" t="e">
        <f t="shared" si="189"/>
        <v>#VALUE!</v>
      </c>
      <c r="FT9" s="20" t="e">
        <f t="shared" si="190"/>
        <v>#VALUE!</v>
      </c>
      <c r="FU9" s="20" t="e">
        <f t="shared" si="191"/>
        <v>#VALUE!</v>
      </c>
      <c r="FV9" s="35"/>
      <c r="FW9" s="20" t="e">
        <f t="shared" si="70"/>
        <v>#VALUE!</v>
      </c>
      <c r="FX9" s="20" t="e">
        <f t="shared" si="71"/>
        <v>#VALUE!</v>
      </c>
      <c r="FY9" s="20" t="e">
        <f t="shared" si="72"/>
        <v>#VALUE!</v>
      </c>
      <c r="FZ9" s="20" t="e">
        <f t="shared" si="73"/>
        <v>#VALUE!</v>
      </c>
      <c r="GA9" s="20" t="e">
        <f t="shared" si="74"/>
        <v>#VALUE!</v>
      </c>
      <c r="GB9" s="20" t="e">
        <f t="shared" si="75"/>
        <v>#VALUE!</v>
      </c>
      <c r="GC9" s="20" t="e">
        <f t="shared" si="76"/>
        <v>#VALUE!</v>
      </c>
      <c r="GD9" s="20" t="e">
        <f t="shared" si="77"/>
        <v>#VALUE!</v>
      </c>
      <c r="GE9" s="20" t="e">
        <f t="shared" si="78"/>
        <v>#VALUE!</v>
      </c>
      <c r="GF9" s="20" t="e">
        <f t="shared" si="79"/>
        <v>#VALUE!</v>
      </c>
      <c r="GG9" s="20" t="e">
        <f t="shared" si="80"/>
        <v>#VALUE!</v>
      </c>
      <c r="GH9" s="20" t="e">
        <f t="shared" si="81"/>
        <v>#VALUE!</v>
      </c>
      <c r="GI9" s="20" t="e">
        <f t="shared" si="82"/>
        <v>#VALUE!</v>
      </c>
      <c r="GJ9" s="20" t="e">
        <f t="shared" si="83"/>
        <v>#VALUE!</v>
      </c>
      <c r="GK9" s="20" t="e">
        <f t="shared" si="84"/>
        <v>#VALUE!</v>
      </c>
      <c r="GL9" s="20" t="e">
        <f t="shared" si="85"/>
        <v>#VALUE!</v>
      </c>
      <c r="GM9" s="20" t="e">
        <f t="shared" si="86"/>
        <v>#VALUE!</v>
      </c>
      <c r="GN9" s="20" t="e">
        <f t="shared" si="87"/>
        <v>#VALUE!</v>
      </c>
      <c r="GO9" s="20" t="e">
        <f t="shared" si="88"/>
        <v>#VALUE!</v>
      </c>
      <c r="GP9" s="20" t="e">
        <f t="shared" si="89"/>
        <v>#VALUE!</v>
      </c>
      <c r="GQ9" s="20" t="e">
        <f t="shared" si="90"/>
        <v>#VALUE!</v>
      </c>
      <c r="GR9" s="20" t="e">
        <f t="shared" si="91"/>
        <v>#VALUE!</v>
      </c>
      <c r="GS9" s="20" t="e">
        <f t="shared" si="92"/>
        <v>#VALUE!</v>
      </c>
      <c r="GT9" s="20" t="e">
        <f t="shared" si="93"/>
        <v>#VALUE!</v>
      </c>
      <c r="GU9" s="20" t="e">
        <f t="shared" si="94"/>
        <v>#VALUE!</v>
      </c>
      <c r="GV9" s="20"/>
      <c r="GW9" s="20">
        <f t="shared" si="95"/>
        <v>0</v>
      </c>
      <c r="GX9" s="20">
        <f t="shared" si="96"/>
        <v>0</v>
      </c>
      <c r="GY9" s="20">
        <f t="shared" si="97"/>
        <v>0</v>
      </c>
      <c r="GZ9" s="20">
        <f t="shared" si="98"/>
        <v>0</v>
      </c>
      <c r="HA9" s="20">
        <f t="shared" si="99"/>
        <v>0</v>
      </c>
      <c r="JH9" s="79">
        <f t="shared" si="127"/>
        <v>1</v>
      </c>
      <c r="JI9" s="79">
        <f t="shared" si="128"/>
        <v>1</v>
      </c>
      <c r="JJ9" s="79">
        <f t="shared" si="129"/>
        <v>0</v>
      </c>
      <c r="JK9" s="79">
        <f t="shared" si="130"/>
        <v>1</v>
      </c>
      <c r="JL9" s="79">
        <f t="shared" si="131"/>
        <v>1</v>
      </c>
      <c r="JM9" s="79">
        <f t="shared" si="132"/>
        <v>0</v>
      </c>
      <c r="JN9" s="79">
        <f t="shared" si="133"/>
        <v>1</v>
      </c>
      <c r="JO9" s="79">
        <f t="shared" si="134"/>
        <v>1</v>
      </c>
      <c r="JP9" s="79">
        <f t="shared" si="135"/>
        <v>0</v>
      </c>
      <c r="JQ9" s="79">
        <f t="shared" si="136"/>
        <v>1</v>
      </c>
      <c r="JR9" s="79">
        <f t="shared" si="137"/>
        <v>1</v>
      </c>
      <c r="JS9" s="79">
        <f t="shared" si="138"/>
        <v>0</v>
      </c>
      <c r="JT9" s="79">
        <f t="shared" si="139"/>
        <v>1</v>
      </c>
      <c r="JU9" s="79">
        <f t="shared" si="140"/>
        <v>1</v>
      </c>
      <c r="JV9" s="79">
        <f t="shared" si="141"/>
        <v>0</v>
      </c>
      <c r="JW9" s="79">
        <f t="shared" ref="JW9" si="240">IF(JH8&lt;JH9,6,IF(AND(JH8=JH9,JI8&lt;JI9),7,IF(AND(JH8=JH9,JI8=JI9,JJ8&lt;JJ9),7,IF(AND(JH8=JH9,JI8=JI9,JJ8=JJ9),6))))</f>
        <v>6</v>
      </c>
      <c r="JX9" s="79">
        <f t="shared" ref="JX9" si="241">IF(JH8&gt;JH9,4,IF(AND(JH8=JH9,JI8&gt;JI9),5,IF(AND(JH8=JH9,JI8=JI9,JJ8&gt;JJ9),6,0)))</f>
        <v>0</v>
      </c>
      <c r="JZ9" s="79">
        <f t="shared" ref="JZ9" si="242">IF(JK8&lt;JK9,6,IF(AND(JK8=JK9,JL8&lt;JL9),7,IF(AND(JK8=JK9,JL8=JL9,JM8&lt;JM9),7,IF(AND(JK8=JK9,JL8=JL9,JM8=JM9),6))))</f>
        <v>6</v>
      </c>
      <c r="KA9" s="79">
        <f t="shared" ref="KA9" si="243">IF(JK8&gt;JK9,4,IF(AND(JK8=JK9,JL8&gt;JL9),5,IF(AND(JK8=JK9,JL8=JL9,JM8&gt;JM9),6,0)))</f>
        <v>0</v>
      </c>
      <c r="KC9" s="79">
        <f t="shared" ref="KC9" si="244">IF(JN8&lt;JN9,6,IF(AND(JN8=JN9,JO8&lt;JO9),7,IF(AND(JN8=JN9,JO8=JO9,JP8&lt;JP9),7,IF(AND(JN8=JN9,JO8=JO9,JP8=JP9),6))))</f>
        <v>6</v>
      </c>
      <c r="KD9" s="79">
        <f t="shared" ref="KD9" si="245">IF(JN8&gt;JN9,4,IF(AND(JN8=JN9,JO8&gt;JO9),5,IF(AND(JN8=JN9,JO8=JO9,JP8&gt;JP9),6,0)))</f>
        <v>0</v>
      </c>
      <c r="KF9" s="79">
        <f t="shared" ref="KF9" si="246">IF(JQ8&lt;JQ9,6,IF(AND(JQ8=JQ9,JR8&lt;JR9),7,IF(AND(JQ8=JQ9,JR8=JR9,JS8&lt;JS9),7,IF(AND(JQ8=JQ9,JR8=JR9,JS8=JS9),6))))</f>
        <v>6</v>
      </c>
      <c r="KG9" s="79">
        <f t="shared" ref="KG9" si="247">IF(JQ8&gt;JQ9,4,IF(AND(JQ8=JQ9,JR8&gt;JR9),5,IF(AND(JQ8=JQ9,JR8=JR9,JS8&gt;JS9),6,0)))</f>
        <v>0</v>
      </c>
      <c r="KI9" s="79">
        <f t="shared" ref="KI9" si="248">IF(JT8&lt;JT9,6,IF(AND(JT8=JT9,JU8&lt;JU9),7,IF(AND(JT8=JT9,JU8=JU9,JV8&lt;JV9),7,IF(AND(JT8=JT9,JU8=JU9,JV8=JV9),6))))</f>
        <v>6</v>
      </c>
      <c r="KJ9" s="79">
        <f t="shared" ref="KJ9" si="249">IF(JT8&gt;JT9,4,IF(AND(JT8=JT9,JU8&gt;JU9),5,IF(AND(JT8=JT9,JU8=JU9,JV8&gt;JV9),6,0)))</f>
        <v>0</v>
      </c>
    </row>
    <row r="10" spans="1:296" s="79" customFormat="1" x14ac:dyDescent="0.25">
      <c r="A10" s="79">
        <v>9</v>
      </c>
      <c r="B10" s="79" t="str">
        <f>IF('p1'!E11&lt;&gt;"",'p1'!E11,"")</f>
        <v/>
      </c>
      <c r="C10" s="79" t="e">
        <f>VALUE(MID('p1'!F11,1,1))</f>
        <v>#VALUE!</v>
      </c>
      <c r="D10" s="79" t="e">
        <f>VALUE(MID('p1'!F11,2,1))</f>
        <v>#VALUE!</v>
      </c>
      <c r="E10" s="79" t="e">
        <f>VALUE(MID('p1'!F11,3,1))</f>
        <v>#VALUE!</v>
      </c>
      <c r="F10" s="79" t="e">
        <f>VALUE(MID('p1'!F11,4,1))</f>
        <v>#VALUE!</v>
      </c>
      <c r="G10" s="79" t="e">
        <f>VALUE(MID('p1'!F11,5,1))</f>
        <v>#VALUE!</v>
      </c>
      <c r="H10" s="79" t="e">
        <f>VALUE(MID('p1'!F11,6,1))</f>
        <v>#VALUE!</v>
      </c>
      <c r="I10" s="79" t="e">
        <f>VALUE(MID('p1'!F11,7,1))</f>
        <v>#VALUE!</v>
      </c>
      <c r="J10" s="79" t="e">
        <f>VALUE(MID('p1'!F11,8,1))</f>
        <v>#VALUE!</v>
      </c>
      <c r="K10" s="79" t="e">
        <f>VALUE(MID('p1'!F11,9,1))</f>
        <v>#VALUE!</v>
      </c>
      <c r="L10" s="79" t="e">
        <f>VALUE(MID('p1'!F11,10,1))</f>
        <v>#VALUE!</v>
      </c>
      <c r="M10" s="79" t="e">
        <f>VALUE(MID('p1'!F11,12,1))</f>
        <v>#VALUE!</v>
      </c>
      <c r="N10" s="79" t="e">
        <f>VALUE(MID('p1'!F11,13,1))</f>
        <v>#VALUE!</v>
      </c>
      <c r="O10" s="79" t="e">
        <f>VALUE(MID('p1'!F11,14,1))</f>
        <v>#VALUE!</v>
      </c>
      <c r="P10" s="79" t="e">
        <f>VALUE(MID('p1'!F11,15,1))</f>
        <v>#VALUE!</v>
      </c>
      <c r="Q10" s="79" t="e">
        <f>VALUE(MID('p1'!F11,16,1))</f>
        <v>#VALUE!</v>
      </c>
      <c r="R10" s="79" t="e">
        <f>VALUE(MID('p1'!F11,17,1))</f>
        <v>#VALUE!</v>
      </c>
      <c r="S10" s="79" t="e">
        <f>VALUE(MID('p1'!F11,18,1))</f>
        <v>#VALUE!</v>
      </c>
      <c r="T10" s="79" t="e">
        <f>VALUE(MID('p1'!F11,19,1))</f>
        <v>#VALUE!</v>
      </c>
      <c r="U10" s="79" t="e">
        <f>VALUE(MID('p1'!F11,20,1))</f>
        <v>#VALUE!</v>
      </c>
      <c r="V10" s="79" t="e">
        <f>VALUE(MID('p1'!F11,21,1))</f>
        <v>#VALUE!</v>
      </c>
      <c r="W10" s="79" t="e">
        <f>VALUE(MID('p1'!F11,23,1))</f>
        <v>#VALUE!</v>
      </c>
      <c r="X10" s="79" t="e">
        <f>VALUE(MID('p1'!F11,24,1))</f>
        <v>#VALUE!</v>
      </c>
      <c r="Y10" s="79" t="e">
        <f>VALUE(MID('p1'!F11,25,1))</f>
        <v>#VALUE!</v>
      </c>
      <c r="Z10" s="13" t="e">
        <f>VALUE(MID('p1'!F11,26,1))</f>
        <v>#VALUE!</v>
      </c>
      <c r="AA10" s="14" t="e">
        <f>VALUE(MID('p1'!F11,27,1))</f>
        <v>#VALUE!</v>
      </c>
      <c r="AB10" s="13" t="e">
        <f>VALUE(MID('p1'!F11,28,1))</f>
        <v>#VALUE!</v>
      </c>
      <c r="AC10" s="13" t="e">
        <f>VALUE(MID('p1'!F11,29,1))</f>
        <v>#VALUE!</v>
      </c>
      <c r="AD10" s="14" t="e">
        <f>VALUE(MID('p1'!F11,30,1))</f>
        <v>#VALUE!</v>
      </c>
      <c r="AE10" s="13" t="e">
        <f>VALUE(MID('p1'!F11,31,1))</f>
        <v>#VALUE!</v>
      </c>
      <c r="AF10" s="13" t="e">
        <f>VALUE(MID('p1'!F11,32,1))</f>
        <v>#VALUE!</v>
      </c>
      <c r="AG10" s="14" t="e">
        <f>VALUE(MID('p1'!F11,34,1))</f>
        <v>#VALUE!</v>
      </c>
      <c r="AH10" s="13" t="e">
        <f>VALUE(MID('p1'!F11,35,1))</f>
        <v>#VALUE!</v>
      </c>
      <c r="AI10" s="13" t="e">
        <f>VALUE(MID('p1'!F11,36,1))</f>
        <v>#VALUE!</v>
      </c>
      <c r="AJ10" s="14" t="e">
        <f>VALUE(MID('p1'!F11,37,1))</f>
        <v>#VALUE!</v>
      </c>
      <c r="AK10" s="13" t="e">
        <f>VALUE(MID('p1'!F11,38,1))</f>
        <v>#VALUE!</v>
      </c>
      <c r="AL10" s="13" t="e">
        <f>VALUE(MID('p1'!F11,39,1))</f>
        <v>#VALUE!</v>
      </c>
      <c r="AM10" s="14" t="e">
        <f>VALUE(MID('p1'!F11,40,1))</f>
        <v>#VALUE!</v>
      </c>
      <c r="AN10" s="13" t="e">
        <f>VALUE(MID('p1'!F11,41,1))</f>
        <v>#VALUE!</v>
      </c>
      <c r="AO10" s="13" t="e">
        <f>VALUE(MID('p1'!F11,42,1))</f>
        <v>#VALUE!</v>
      </c>
      <c r="AP10" s="14" t="e">
        <f>VALUE(MID('p1'!F11,43,1))</f>
        <v>#VALUE!</v>
      </c>
      <c r="AQ10" s="13" t="e">
        <f>VALUE(MID('p1'!F11,45,1))</f>
        <v>#VALUE!</v>
      </c>
      <c r="AR10" s="13" t="e">
        <f>VALUE(MID('p1'!F11,46,1))</f>
        <v>#VALUE!</v>
      </c>
      <c r="AS10" s="14" t="e">
        <f>VALUE(MID('p1'!F11,47,1))</f>
        <v>#VALUE!</v>
      </c>
      <c r="AT10" s="13" t="e">
        <f>VALUE(MID('p1'!F11,48,1))</f>
        <v>#VALUE!</v>
      </c>
      <c r="AU10" s="13" t="e">
        <f>VALUE(MID('p1'!F11,49,1))</f>
        <v>#VALUE!</v>
      </c>
      <c r="AV10" s="14" t="e">
        <f>VALUE(MID('p1'!F11,50,1))</f>
        <v>#VALUE!</v>
      </c>
      <c r="AW10" s="13" t="e">
        <f>VALUE(MID('p1'!F11,51,1))</f>
        <v>#VALUE!</v>
      </c>
      <c r="AX10" s="13" t="e">
        <f>VALUE(MID('p1'!F11,52,1))</f>
        <v>#VALUE!</v>
      </c>
      <c r="AY10" s="14" t="e">
        <f>VALUE(MID('p1'!F11,53,1))</f>
        <v>#VALUE!</v>
      </c>
      <c r="AZ10" s="13" t="e">
        <f>VALUE(MID('p1'!F11,54,1))</f>
        <v>#VALUE!</v>
      </c>
      <c r="BB10" s="25">
        <f t="shared" si="0"/>
        <v>6</v>
      </c>
      <c r="BC10" s="26">
        <f t="shared" si="1"/>
        <v>6</v>
      </c>
      <c r="BD10" s="46">
        <f t="shared" si="2"/>
        <v>6</v>
      </c>
      <c r="BE10" s="46">
        <f t="shared" si="3"/>
        <v>6</v>
      </c>
      <c r="BF10" s="27">
        <f t="shared" si="4"/>
        <v>6</v>
      </c>
      <c r="BG10" s="18"/>
      <c r="BH10" s="18" t="e">
        <f t="shared" si="5"/>
        <v>#VALUE!</v>
      </c>
      <c r="BI10" s="18" t="e">
        <f t="shared" si="6"/>
        <v>#VALUE!</v>
      </c>
      <c r="BJ10" s="18" t="e">
        <f t="shared" si="7"/>
        <v>#VALUE!</v>
      </c>
      <c r="BK10" s="18" t="e">
        <f t="shared" si="8"/>
        <v>#VALUE!</v>
      </c>
      <c r="BL10" s="18" t="e">
        <f t="shared" si="9"/>
        <v>#VALUE!</v>
      </c>
      <c r="BM10" s="18" t="e">
        <f t="shared" si="10"/>
        <v>#VALUE!</v>
      </c>
      <c r="BN10" s="18" t="e">
        <f t="shared" si="11"/>
        <v>#VALUE!</v>
      </c>
      <c r="BO10" s="18" t="e">
        <f t="shared" si="12"/>
        <v>#VALUE!</v>
      </c>
      <c r="BP10" s="18" t="e">
        <f t="shared" si="13"/>
        <v>#VALUE!</v>
      </c>
      <c r="BQ10" s="18" t="e">
        <f t="shared" si="14"/>
        <v>#VALUE!</v>
      </c>
      <c r="BR10" s="18" t="e">
        <f t="shared" si="15"/>
        <v>#VALUE!</v>
      </c>
      <c r="BS10" s="18" t="e">
        <f t="shared" si="16"/>
        <v>#VALUE!</v>
      </c>
      <c r="BT10" s="18" t="e">
        <f t="shared" si="17"/>
        <v>#VALUE!</v>
      </c>
      <c r="BU10" s="18" t="e">
        <f t="shared" si="18"/>
        <v>#VALUE!</v>
      </c>
      <c r="BV10" s="18" t="e">
        <f t="shared" si="19"/>
        <v>#VALUE!</v>
      </c>
      <c r="BW10" s="18" t="e">
        <f t="shared" si="20"/>
        <v>#VALUE!</v>
      </c>
      <c r="BX10" s="18" t="e">
        <f t="shared" si="21"/>
        <v>#VALUE!</v>
      </c>
      <c r="BY10" s="18" t="e">
        <f t="shared" si="22"/>
        <v>#VALUE!</v>
      </c>
      <c r="BZ10" s="18" t="e">
        <f t="shared" si="23"/>
        <v>#VALUE!</v>
      </c>
      <c r="CA10" s="18" t="e">
        <f t="shared" si="24"/>
        <v>#VALUE!</v>
      </c>
      <c r="CB10" s="18" t="e">
        <f t="shared" si="25"/>
        <v>#VALUE!</v>
      </c>
      <c r="CC10" s="18" t="e">
        <f t="shared" si="26"/>
        <v>#VALUE!</v>
      </c>
      <c r="CD10" s="18" t="e">
        <f t="shared" si="27"/>
        <v>#VALUE!</v>
      </c>
      <c r="CE10" s="18" t="e">
        <f t="shared" si="28"/>
        <v>#VALUE!</v>
      </c>
      <c r="CF10" s="18" t="e">
        <f t="shared" si="29"/>
        <v>#VALUE!</v>
      </c>
      <c r="CG10" s="18" t="e">
        <f t="shared" si="30"/>
        <v>#VALUE!</v>
      </c>
      <c r="CH10" s="18" t="e">
        <f t="shared" si="31"/>
        <v>#VALUE!</v>
      </c>
      <c r="CI10" s="18" t="e">
        <f t="shared" si="32"/>
        <v>#VALUE!</v>
      </c>
      <c r="CJ10" s="18" t="e">
        <f t="shared" si="33"/>
        <v>#VALUE!</v>
      </c>
      <c r="CK10" s="18" t="e">
        <f t="shared" si="34"/>
        <v>#VALUE!</v>
      </c>
      <c r="CL10" s="18" t="e">
        <f t="shared" si="35"/>
        <v>#VALUE!</v>
      </c>
      <c r="CM10" s="18" t="e">
        <f t="shared" si="36"/>
        <v>#VALUE!</v>
      </c>
      <c r="CN10" s="18" t="e">
        <f t="shared" si="37"/>
        <v>#VALUE!</v>
      </c>
      <c r="CO10" s="18" t="e">
        <f t="shared" si="38"/>
        <v>#VALUE!</v>
      </c>
      <c r="CP10" s="18" t="e">
        <f t="shared" si="39"/>
        <v>#VALUE!</v>
      </c>
      <c r="CQ10" s="18" t="e">
        <f t="shared" si="40"/>
        <v>#VALUE!</v>
      </c>
      <c r="CR10" s="18" t="e">
        <f t="shared" si="41"/>
        <v>#VALUE!</v>
      </c>
      <c r="CS10" s="18" t="e">
        <f t="shared" si="42"/>
        <v>#VALUE!</v>
      </c>
      <c r="CT10" s="18" t="e">
        <f t="shared" si="43"/>
        <v>#VALUE!</v>
      </c>
      <c r="CU10" s="18" t="e">
        <f t="shared" si="44"/>
        <v>#VALUE!</v>
      </c>
      <c r="CV10" s="18" t="e">
        <f t="shared" si="45"/>
        <v>#VALUE!</v>
      </c>
      <c r="CW10" s="18" t="e">
        <f t="shared" si="46"/>
        <v>#VALUE!</v>
      </c>
      <c r="CX10" s="18" t="e">
        <f t="shared" si="47"/>
        <v>#VALUE!</v>
      </c>
      <c r="CY10" s="18" t="e">
        <f t="shared" si="48"/>
        <v>#VALUE!</v>
      </c>
      <c r="CZ10" s="18" t="e">
        <f t="shared" si="49"/>
        <v>#VALUE!</v>
      </c>
      <c r="DA10" s="18" t="e">
        <f t="shared" si="50"/>
        <v>#VALUE!</v>
      </c>
      <c r="DB10" s="18" t="e">
        <f t="shared" si="51"/>
        <v>#VALUE!</v>
      </c>
      <c r="DC10" s="18" t="e">
        <f t="shared" si="52"/>
        <v>#VALUE!</v>
      </c>
      <c r="DD10" s="18" t="e">
        <f t="shared" si="53"/>
        <v>#VALUE!</v>
      </c>
      <c r="DE10" s="18" t="e">
        <f t="shared" si="54"/>
        <v>#VALUE!</v>
      </c>
      <c r="DF10" s="18"/>
      <c r="DG10" s="20" t="str">
        <f t="shared" si="55"/>
        <v>ng</v>
      </c>
      <c r="DH10" s="20" t="str">
        <f t="shared" si="56"/>
        <v>ng</v>
      </c>
      <c r="DI10" s="20" t="str">
        <f t="shared" si="57"/>
        <v>ng</v>
      </c>
      <c r="DJ10" s="20" t="str">
        <f t="shared" si="58"/>
        <v>ng</v>
      </c>
      <c r="DK10" s="20" t="str">
        <f t="shared" si="59"/>
        <v>ng</v>
      </c>
      <c r="DL10" s="20"/>
      <c r="DM10" s="20">
        <f t="shared" si="60"/>
        <v>0</v>
      </c>
      <c r="DN10" s="20">
        <f t="shared" si="61"/>
        <v>0</v>
      </c>
      <c r="DO10" s="20">
        <f t="shared" si="62"/>
        <v>0</v>
      </c>
      <c r="DP10" s="20">
        <f t="shared" si="63"/>
        <v>0</v>
      </c>
      <c r="DQ10" s="20">
        <f t="shared" si="64"/>
        <v>0</v>
      </c>
      <c r="DR10" s="20">
        <f t="shared" si="65"/>
        <v>0</v>
      </c>
      <c r="DS10" s="20">
        <f t="shared" si="66"/>
        <v>0</v>
      </c>
      <c r="DT10" s="20">
        <f t="shared" si="67"/>
        <v>0</v>
      </c>
      <c r="DU10" s="20">
        <f t="shared" si="68"/>
        <v>0</v>
      </c>
      <c r="DV10" s="20">
        <f t="shared" si="69"/>
        <v>0</v>
      </c>
      <c r="DW10" s="20"/>
      <c r="DX10" s="20" t="e">
        <f t="shared" si="142"/>
        <v>#VALUE!</v>
      </c>
      <c r="DY10" s="20" t="e">
        <f t="shared" si="143"/>
        <v>#VALUE!</v>
      </c>
      <c r="DZ10" s="20" t="e">
        <f t="shared" si="144"/>
        <v>#VALUE!</v>
      </c>
      <c r="EA10" s="20" t="e">
        <f t="shared" si="145"/>
        <v>#VALUE!</v>
      </c>
      <c r="EB10" s="20" t="e">
        <f t="shared" si="146"/>
        <v>#VALUE!</v>
      </c>
      <c r="EC10" s="20" t="e">
        <f t="shared" si="147"/>
        <v>#VALUE!</v>
      </c>
      <c r="ED10" s="20" t="e">
        <f t="shared" si="148"/>
        <v>#VALUE!</v>
      </c>
      <c r="EE10" s="20" t="e">
        <f t="shared" si="149"/>
        <v>#VALUE!</v>
      </c>
      <c r="EF10" s="20" t="e">
        <f t="shared" si="150"/>
        <v>#VALUE!</v>
      </c>
      <c r="EG10" s="20" t="e">
        <f t="shared" si="151"/>
        <v>#VALUE!</v>
      </c>
      <c r="EH10" s="20" t="e">
        <f t="shared" si="152"/>
        <v>#VALUE!</v>
      </c>
      <c r="EI10" s="20" t="e">
        <f t="shared" si="153"/>
        <v>#VALUE!</v>
      </c>
      <c r="EJ10" s="20" t="e">
        <f t="shared" si="154"/>
        <v>#VALUE!</v>
      </c>
      <c r="EK10" s="20" t="e">
        <f t="shared" si="155"/>
        <v>#VALUE!</v>
      </c>
      <c r="EL10" s="20" t="e">
        <f t="shared" si="156"/>
        <v>#VALUE!</v>
      </c>
      <c r="EM10" s="20" t="e">
        <f t="shared" si="157"/>
        <v>#VALUE!</v>
      </c>
      <c r="EN10" s="20" t="e">
        <f t="shared" si="158"/>
        <v>#VALUE!</v>
      </c>
      <c r="EO10" s="20" t="e">
        <f t="shared" si="159"/>
        <v>#VALUE!</v>
      </c>
      <c r="EP10" s="20" t="e">
        <f t="shared" si="160"/>
        <v>#VALUE!</v>
      </c>
      <c r="EQ10" s="20" t="e">
        <f t="shared" si="161"/>
        <v>#VALUE!</v>
      </c>
      <c r="ER10" s="20" t="e">
        <f t="shared" si="162"/>
        <v>#VALUE!</v>
      </c>
      <c r="ES10" s="20" t="e">
        <f t="shared" si="163"/>
        <v>#VALUE!</v>
      </c>
      <c r="ET10" s="20" t="e">
        <f t="shared" si="164"/>
        <v>#VALUE!</v>
      </c>
      <c r="EU10" s="20" t="e">
        <f t="shared" si="165"/>
        <v>#VALUE!</v>
      </c>
      <c r="EV10" s="20" t="e">
        <f t="shared" si="166"/>
        <v>#VALUE!</v>
      </c>
      <c r="EW10" s="20" t="e">
        <f t="shared" si="167"/>
        <v>#VALUE!</v>
      </c>
      <c r="EX10" s="20" t="e">
        <f t="shared" si="168"/>
        <v>#VALUE!</v>
      </c>
      <c r="EY10" s="20" t="e">
        <f t="shared" si="169"/>
        <v>#VALUE!</v>
      </c>
      <c r="EZ10" s="20" t="e">
        <f t="shared" si="170"/>
        <v>#VALUE!</v>
      </c>
      <c r="FA10" s="20" t="e">
        <f t="shared" si="171"/>
        <v>#VALUE!</v>
      </c>
      <c r="FB10" s="20" t="e">
        <f t="shared" si="172"/>
        <v>#VALUE!</v>
      </c>
      <c r="FC10" s="20" t="e">
        <f t="shared" si="173"/>
        <v>#VALUE!</v>
      </c>
      <c r="FD10" s="20" t="e">
        <f t="shared" si="174"/>
        <v>#VALUE!</v>
      </c>
      <c r="FE10" s="20" t="e">
        <f t="shared" si="175"/>
        <v>#VALUE!</v>
      </c>
      <c r="FF10" s="20" t="e">
        <f t="shared" si="176"/>
        <v>#VALUE!</v>
      </c>
      <c r="FG10" s="20" t="e">
        <f t="shared" si="177"/>
        <v>#VALUE!</v>
      </c>
      <c r="FH10" s="20" t="e">
        <f t="shared" si="178"/>
        <v>#VALUE!</v>
      </c>
      <c r="FI10" s="20" t="e">
        <f t="shared" si="179"/>
        <v>#VALUE!</v>
      </c>
      <c r="FJ10" s="20" t="e">
        <f t="shared" si="180"/>
        <v>#VALUE!</v>
      </c>
      <c r="FK10" s="20" t="e">
        <f t="shared" si="181"/>
        <v>#VALUE!</v>
      </c>
      <c r="FL10" s="20" t="e">
        <f t="shared" si="182"/>
        <v>#VALUE!</v>
      </c>
      <c r="FM10" s="20" t="e">
        <f t="shared" si="183"/>
        <v>#VALUE!</v>
      </c>
      <c r="FN10" s="20" t="e">
        <f t="shared" si="184"/>
        <v>#VALUE!</v>
      </c>
      <c r="FO10" s="20" t="e">
        <f t="shared" si="185"/>
        <v>#VALUE!</v>
      </c>
      <c r="FP10" s="20" t="e">
        <f t="shared" si="186"/>
        <v>#VALUE!</v>
      </c>
      <c r="FQ10" s="20" t="e">
        <f t="shared" si="187"/>
        <v>#VALUE!</v>
      </c>
      <c r="FR10" s="20" t="e">
        <f t="shared" si="188"/>
        <v>#VALUE!</v>
      </c>
      <c r="FS10" s="20" t="e">
        <f t="shared" si="189"/>
        <v>#VALUE!</v>
      </c>
      <c r="FT10" s="20" t="e">
        <f t="shared" si="190"/>
        <v>#VALUE!</v>
      </c>
      <c r="FU10" s="20" t="e">
        <f t="shared" si="191"/>
        <v>#VALUE!</v>
      </c>
      <c r="FV10" s="20"/>
      <c r="FW10" s="20" t="e">
        <f t="shared" si="70"/>
        <v>#VALUE!</v>
      </c>
      <c r="FX10" s="20" t="e">
        <f t="shared" si="71"/>
        <v>#VALUE!</v>
      </c>
      <c r="FY10" s="20" t="e">
        <f t="shared" si="72"/>
        <v>#VALUE!</v>
      </c>
      <c r="FZ10" s="20" t="e">
        <f t="shared" si="73"/>
        <v>#VALUE!</v>
      </c>
      <c r="GA10" s="20" t="e">
        <f t="shared" si="74"/>
        <v>#VALUE!</v>
      </c>
      <c r="GB10" s="20" t="e">
        <f t="shared" si="75"/>
        <v>#VALUE!</v>
      </c>
      <c r="GC10" s="20" t="e">
        <f t="shared" si="76"/>
        <v>#VALUE!</v>
      </c>
      <c r="GD10" s="20" t="e">
        <f t="shared" si="77"/>
        <v>#VALUE!</v>
      </c>
      <c r="GE10" s="20" t="e">
        <f t="shared" si="78"/>
        <v>#VALUE!</v>
      </c>
      <c r="GF10" s="20" t="e">
        <f t="shared" si="79"/>
        <v>#VALUE!</v>
      </c>
      <c r="GG10" s="20" t="e">
        <f t="shared" si="80"/>
        <v>#VALUE!</v>
      </c>
      <c r="GH10" s="20" t="e">
        <f t="shared" si="81"/>
        <v>#VALUE!</v>
      </c>
      <c r="GI10" s="20" t="e">
        <f t="shared" si="82"/>
        <v>#VALUE!</v>
      </c>
      <c r="GJ10" s="20" t="e">
        <f t="shared" si="83"/>
        <v>#VALUE!</v>
      </c>
      <c r="GK10" s="20" t="e">
        <f t="shared" si="84"/>
        <v>#VALUE!</v>
      </c>
      <c r="GL10" s="20" t="e">
        <f t="shared" si="85"/>
        <v>#VALUE!</v>
      </c>
      <c r="GM10" s="20" t="e">
        <f t="shared" si="86"/>
        <v>#VALUE!</v>
      </c>
      <c r="GN10" s="20" t="e">
        <f t="shared" si="87"/>
        <v>#VALUE!</v>
      </c>
      <c r="GO10" s="20" t="e">
        <f t="shared" si="88"/>
        <v>#VALUE!</v>
      </c>
      <c r="GP10" s="20" t="e">
        <f t="shared" si="89"/>
        <v>#VALUE!</v>
      </c>
      <c r="GQ10" s="20" t="e">
        <f t="shared" si="90"/>
        <v>#VALUE!</v>
      </c>
      <c r="GR10" s="20" t="e">
        <f t="shared" si="91"/>
        <v>#VALUE!</v>
      </c>
      <c r="GS10" s="20" t="e">
        <f t="shared" si="92"/>
        <v>#VALUE!</v>
      </c>
      <c r="GT10" s="20" t="e">
        <f t="shared" si="93"/>
        <v>#VALUE!</v>
      </c>
      <c r="GU10" s="20" t="e">
        <f t="shared" si="94"/>
        <v>#VALUE!</v>
      </c>
      <c r="GV10" s="20"/>
      <c r="GW10" s="20">
        <f t="shared" si="95"/>
        <v>0</v>
      </c>
      <c r="GX10" s="20">
        <f t="shared" si="96"/>
        <v>0</v>
      </c>
      <c r="GY10" s="20">
        <f t="shared" si="97"/>
        <v>0</v>
      </c>
      <c r="GZ10" s="20">
        <f t="shared" si="98"/>
        <v>0</v>
      </c>
      <c r="HA10" s="20">
        <f t="shared" si="99"/>
        <v>0</v>
      </c>
      <c r="IG10" s="24"/>
      <c r="IH10" s="24"/>
      <c r="II10" s="24"/>
      <c r="IR10" s="24"/>
      <c r="IS10" s="24"/>
      <c r="IT10" s="24"/>
      <c r="IU10" s="24"/>
      <c r="IV10" s="24"/>
      <c r="IW10" s="24"/>
      <c r="JH10" s="79">
        <f t="shared" si="127"/>
        <v>1</v>
      </c>
      <c r="JI10" s="79">
        <f t="shared" si="128"/>
        <v>1</v>
      </c>
      <c r="JJ10" s="79">
        <f t="shared" si="129"/>
        <v>0</v>
      </c>
      <c r="JK10" s="79">
        <f t="shared" si="130"/>
        <v>1</v>
      </c>
      <c r="JL10" s="79">
        <f t="shared" si="131"/>
        <v>1</v>
      </c>
      <c r="JM10" s="79">
        <f t="shared" si="132"/>
        <v>0</v>
      </c>
      <c r="JN10" s="79">
        <f t="shared" si="133"/>
        <v>1</v>
      </c>
      <c r="JO10" s="79">
        <f t="shared" si="134"/>
        <v>1</v>
      </c>
      <c r="JP10" s="79">
        <f t="shared" si="135"/>
        <v>0</v>
      </c>
      <c r="JQ10" s="79">
        <f t="shared" si="136"/>
        <v>1</v>
      </c>
      <c r="JR10" s="79">
        <f t="shared" si="137"/>
        <v>1</v>
      </c>
      <c r="JS10" s="79">
        <f t="shared" si="138"/>
        <v>0</v>
      </c>
      <c r="JT10" s="79">
        <f t="shared" si="139"/>
        <v>1</v>
      </c>
      <c r="JU10" s="79">
        <f t="shared" si="140"/>
        <v>1</v>
      </c>
      <c r="JV10" s="79">
        <f t="shared" si="141"/>
        <v>0</v>
      </c>
      <c r="JW10" s="79">
        <f t="shared" ref="JW10" si="250">IF(JH10&gt;JH11,6,IF(AND(JH10=JH11,JI10&gt;JI11),7,IF(AND(JH10=JH11,JI10=JI11,JJ10&gt;JJ11),7,IF(AND(JH10=JH11,JI10=JI11,JJ10=JJ11),6))))</f>
        <v>6</v>
      </c>
      <c r="JX10" s="79">
        <f t="shared" ref="JX10" si="251">IF(JH10&lt;JH11,4,IF(AND(JH10=JH11,JI10&lt;JI11),5,IF(AND(JH10=JH11,JI10=JI11,JJ10&lt;JJ11),6,0)))</f>
        <v>0</v>
      </c>
      <c r="JZ10" s="79">
        <f t="shared" ref="JZ10" si="252">IF(JK10&gt;JK11,6,IF(AND(JK10=JK11,JL10&gt;JL11),7,IF(AND(JK10=JK11,JL10=JL11,JM10&gt;JM11),7,IF(AND(JK10=JK11,JL10=JL11,JM10=JM11),6))))</f>
        <v>6</v>
      </c>
      <c r="KA10" s="79">
        <f t="shared" ref="KA10" si="253">IF(JK10&lt;JK11,4,IF(AND(JK10=JK11,JL10&lt;JL11),5,IF(AND(JK10=JK11,JL10=JL11,JM10&lt;JM11),6,0)))</f>
        <v>0</v>
      </c>
      <c r="KC10" s="79">
        <f t="shared" ref="KC10" si="254">IF(JN10&gt;JN11,6,IF(AND(JN10=JN11,JO10&gt;JO11),7,IF(AND(JN10=JN11,JO10=JO11,JP10&gt;JP11),7,IF(AND(JN10=JN11,JO10=JO11,JP10=JP11),6))))</f>
        <v>6</v>
      </c>
      <c r="KD10" s="79">
        <f t="shared" ref="KD10" si="255">IF(JN10&lt;JN11,4,IF(AND(JN10=JN11,JO10&lt;JO11),5,IF(AND(JN10=JN11,JO10=JO11,JP10&lt;JP11),6,0)))</f>
        <v>0</v>
      </c>
      <c r="KF10" s="79">
        <f t="shared" ref="KF10" si="256">IF(JQ10&gt;JQ11,6,IF(AND(JQ10=JQ11,JR10&gt;JR11),7,IF(AND(JQ10=JQ11,JR10=JR11,JS10&gt;JS11),7,IF(AND(JQ10=JQ11,JR10=JR11,JS10=JS11),6))))</f>
        <v>6</v>
      </c>
      <c r="KG10" s="79">
        <f t="shared" ref="KG10" si="257">IF(JQ10&lt;JQ11,4,IF(AND(JQ10=JQ11,JR10&lt;JR11),5,IF(AND(JQ10=JQ11,JR10=JR11,JS10&lt;JS11),6,0)))</f>
        <v>0</v>
      </c>
      <c r="KI10" s="79">
        <f t="shared" ref="KI10" si="258">IF(JT10&gt;JT11,6,IF(AND(JT10=JT11,JU10&gt;JU11),7,IF(AND(JT10=JT11,JU10=JU11,JV10&gt;JV11),7,IF(AND(JT10=JT11,JU10=JU11,JV10=JV11),6))))</f>
        <v>6</v>
      </c>
      <c r="KJ10" s="79">
        <f t="shared" ref="KJ10" si="259">IF(JT10&lt;JT11,4,IF(AND(JT10=JT11,JU10&lt;JU11),5,IF(AND(JT10=JT11,JU10=JU11,JV10&lt;JV11),6,0)))</f>
        <v>0</v>
      </c>
    </row>
    <row r="11" spans="1:296" s="79" customFormat="1" x14ac:dyDescent="0.25">
      <c r="A11" s="79">
        <v>10</v>
      </c>
      <c r="B11" s="79" t="str">
        <f>IF('p1'!E12&lt;&gt;"",'p1'!E12,"")</f>
        <v/>
      </c>
      <c r="C11" s="79" t="e">
        <f>VALUE(MID('p1'!F12,1,1))</f>
        <v>#VALUE!</v>
      </c>
      <c r="D11" s="79" t="e">
        <f>VALUE(MID('p1'!F12,2,1))</f>
        <v>#VALUE!</v>
      </c>
      <c r="E11" s="79" t="e">
        <f>VALUE(MID('p1'!F12,3,1))</f>
        <v>#VALUE!</v>
      </c>
      <c r="F11" s="79" t="e">
        <f>VALUE(MID('p1'!F12,4,1))</f>
        <v>#VALUE!</v>
      </c>
      <c r="G11" s="79" t="e">
        <f>VALUE(MID('p1'!F12,5,1))</f>
        <v>#VALUE!</v>
      </c>
      <c r="H11" s="79" t="e">
        <f>VALUE(MID('p1'!F12,6,1))</f>
        <v>#VALUE!</v>
      </c>
      <c r="I11" s="79" t="e">
        <f>VALUE(MID('p1'!F12,7,1))</f>
        <v>#VALUE!</v>
      </c>
      <c r="J11" s="79" t="e">
        <f>VALUE(MID('p1'!F12,8,1))</f>
        <v>#VALUE!</v>
      </c>
      <c r="K11" s="79" t="e">
        <f>VALUE(MID('p1'!F12,9,1))</f>
        <v>#VALUE!</v>
      </c>
      <c r="L11" s="79" t="e">
        <f>VALUE(MID('p1'!F12,10,1))</f>
        <v>#VALUE!</v>
      </c>
      <c r="M11" s="79" t="e">
        <f>VALUE(MID('p1'!F12,12,1))</f>
        <v>#VALUE!</v>
      </c>
      <c r="N11" s="79" t="e">
        <f>VALUE(MID('p1'!F12,13,1))</f>
        <v>#VALUE!</v>
      </c>
      <c r="O11" s="79" t="e">
        <f>VALUE(MID('p1'!F12,14,1))</f>
        <v>#VALUE!</v>
      </c>
      <c r="P11" s="79" t="e">
        <f>VALUE(MID('p1'!F12,15,1))</f>
        <v>#VALUE!</v>
      </c>
      <c r="Q11" s="79" t="e">
        <f>VALUE(MID('p1'!F12,16,1))</f>
        <v>#VALUE!</v>
      </c>
      <c r="R11" s="79" t="e">
        <f>VALUE(MID('p1'!F12,17,1))</f>
        <v>#VALUE!</v>
      </c>
      <c r="S11" s="79" t="e">
        <f>VALUE(MID('p1'!F12,18,1))</f>
        <v>#VALUE!</v>
      </c>
      <c r="T11" s="79" t="e">
        <f>VALUE(MID('p1'!F12,19,1))</f>
        <v>#VALUE!</v>
      </c>
      <c r="U11" s="79" t="e">
        <f>VALUE(MID('p1'!F12,20,1))</f>
        <v>#VALUE!</v>
      </c>
      <c r="V11" s="79" t="e">
        <f>VALUE(MID('p1'!F12,21,1))</f>
        <v>#VALUE!</v>
      </c>
      <c r="W11" s="79" t="e">
        <f>VALUE(MID('p1'!F12,23,1))</f>
        <v>#VALUE!</v>
      </c>
      <c r="X11" s="79" t="e">
        <f>VALUE(MID('p1'!F12,24,1))</f>
        <v>#VALUE!</v>
      </c>
      <c r="Y11" s="79" t="e">
        <f>VALUE(MID('p1'!F12,25,1))</f>
        <v>#VALUE!</v>
      </c>
      <c r="Z11" s="13" t="e">
        <f>VALUE(MID('p1'!F12,26,1))</f>
        <v>#VALUE!</v>
      </c>
      <c r="AA11" s="14" t="e">
        <f>VALUE(MID('p1'!F12,27,1))</f>
        <v>#VALUE!</v>
      </c>
      <c r="AB11" s="13" t="e">
        <f>VALUE(MID('p1'!F12,28,1))</f>
        <v>#VALUE!</v>
      </c>
      <c r="AC11" s="13" t="e">
        <f>VALUE(MID('p1'!F12,29,1))</f>
        <v>#VALUE!</v>
      </c>
      <c r="AD11" s="14" t="e">
        <f>VALUE(MID('p1'!F12,30,1))</f>
        <v>#VALUE!</v>
      </c>
      <c r="AE11" s="13" t="e">
        <f>VALUE(MID('p1'!F12,31,1))</f>
        <v>#VALUE!</v>
      </c>
      <c r="AF11" s="13" t="e">
        <f>VALUE(MID('p1'!F12,32,1))</f>
        <v>#VALUE!</v>
      </c>
      <c r="AG11" s="14" t="e">
        <f>VALUE(MID('p1'!F12,34,1))</f>
        <v>#VALUE!</v>
      </c>
      <c r="AH11" s="13" t="e">
        <f>VALUE(MID('p1'!F12,35,1))</f>
        <v>#VALUE!</v>
      </c>
      <c r="AI11" s="13" t="e">
        <f>VALUE(MID('p1'!F12,36,1))</f>
        <v>#VALUE!</v>
      </c>
      <c r="AJ11" s="14" t="e">
        <f>VALUE(MID('p1'!F12,37,1))</f>
        <v>#VALUE!</v>
      </c>
      <c r="AK11" s="13" t="e">
        <f>VALUE(MID('p1'!F12,38,1))</f>
        <v>#VALUE!</v>
      </c>
      <c r="AL11" s="13" t="e">
        <f>VALUE(MID('p1'!F12,39,1))</f>
        <v>#VALUE!</v>
      </c>
      <c r="AM11" s="14" t="e">
        <f>VALUE(MID('p1'!F12,40,1))</f>
        <v>#VALUE!</v>
      </c>
      <c r="AN11" s="13" t="e">
        <f>VALUE(MID('p1'!F12,41,1))</f>
        <v>#VALUE!</v>
      </c>
      <c r="AO11" s="13" t="e">
        <f>VALUE(MID('p1'!F12,42,1))</f>
        <v>#VALUE!</v>
      </c>
      <c r="AP11" s="14" t="e">
        <f>VALUE(MID('p1'!F12,43,1))</f>
        <v>#VALUE!</v>
      </c>
      <c r="AQ11" s="13" t="e">
        <f>VALUE(MID('p1'!F12,45,1))</f>
        <v>#VALUE!</v>
      </c>
      <c r="AR11" s="13" t="e">
        <f>VALUE(MID('p1'!F12,46,1))</f>
        <v>#VALUE!</v>
      </c>
      <c r="AS11" s="14" t="e">
        <f>VALUE(MID('p1'!F12,47,1))</f>
        <v>#VALUE!</v>
      </c>
      <c r="AT11" s="13" t="e">
        <f>VALUE(MID('p1'!F12,48,1))</f>
        <v>#VALUE!</v>
      </c>
      <c r="AU11" s="13" t="e">
        <f>VALUE(MID('p1'!F12,49,1))</f>
        <v>#VALUE!</v>
      </c>
      <c r="AV11" s="14" t="e">
        <f>VALUE(MID('p1'!F12,50,1))</f>
        <v>#VALUE!</v>
      </c>
      <c r="AW11" s="13" t="e">
        <f>VALUE(MID('p1'!F12,51,1))</f>
        <v>#VALUE!</v>
      </c>
      <c r="AX11" s="13" t="e">
        <f>VALUE(MID('p1'!F12,52,1))</f>
        <v>#VALUE!</v>
      </c>
      <c r="AY11" s="14" t="e">
        <f>VALUE(MID('p1'!F12,53,1))</f>
        <v>#VALUE!</v>
      </c>
      <c r="AZ11" s="13" t="e">
        <f>VALUE(MID('p1'!F12,54,1))</f>
        <v>#VALUE!</v>
      </c>
      <c r="BB11" s="25">
        <f t="shared" si="0"/>
        <v>6</v>
      </c>
      <c r="BC11" s="26">
        <f t="shared" si="1"/>
        <v>6</v>
      </c>
      <c r="BD11" s="46">
        <f t="shared" si="2"/>
        <v>6</v>
      </c>
      <c r="BE11" s="46">
        <f t="shared" si="3"/>
        <v>6</v>
      </c>
      <c r="BF11" s="27">
        <f t="shared" si="4"/>
        <v>6</v>
      </c>
      <c r="BG11" s="18"/>
      <c r="BH11" s="18" t="e">
        <f t="shared" si="5"/>
        <v>#VALUE!</v>
      </c>
      <c r="BI11" s="18" t="e">
        <f t="shared" si="6"/>
        <v>#VALUE!</v>
      </c>
      <c r="BJ11" s="18" t="e">
        <f t="shared" si="7"/>
        <v>#VALUE!</v>
      </c>
      <c r="BK11" s="18" t="e">
        <f t="shared" si="8"/>
        <v>#VALUE!</v>
      </c>
      <c r="BL11" s="18" t="e">
        <f t="shared" si="9"/>
        <v>#VALUE!</v>
      </c>
      <c r="BM11" s="18" t="e">
        <f t="shared" si="10"/>
        <v>#VALUE!</v>
      </c>
      <c r="BN11" s="18" t="e">
        <f t="shared" si="11"/>
        <v>#VALUE!</v>
      </c>
      <c r="BO11" s="18" t="e">
        <f t="shared" si="12"/>
        <v>#VALUE!</v>
      </c>
      <c r="BP11" s="18" t="e">
        <f t="shared" si="13"/>
        <v>#VALUE!</v>
      </c>
      <c r="BQ11" s="18" t="e">
        <f t="shared" si="14"/>
        <v>#VALUE!</v>
      </c>
      <c r="BR11" s="18" t="e">
        <f t="shared" si="15"/>
        <v>#VALUE!</v>
      </c>
      <c r="BS11" s="18" t="e">
        <f t="shared" si="16"/>
        <v>#VALUE!</v>
      </c>
      <c r="BT11" s="18" t="e">
        <f t="shared" si="17"/>
        <v>#VALUE!</v>
      </c>
      <c r="BU11" s="18" t="e">
        <f t="shared" si="18"/>
        <v>#VALUE!</v>
      </c>
      <c r="BV11" s="18" t="e">
        <f t="shared" si="19"/>
        <v>#VALUE!</v>
      </c>
      <c r="BW11" s="18" t="e">
        <f t="shared" si="20"/>
        <v>#VALUE!</v>
      </c>
      <c r="BX11" s="18" t="e">
        <f t="shared" si="21"/>
        <v>#VALUE!</v>
      </c>
      <c r="BY11" s="18" t="e">
        <f t="shared" si="22"/>
        <v>#VALUE!</v>
      </c>
      <c r="BZ11" s="18" t="e">
        <f t="shared" si="23"/>
        <v>#VALUE!</v>
      </c>
      <c r="CA11" s="18" t="e">
        <f t="shared" si="24"/>
        <v>#VALUE!</v>
      </c>
      <c r="CB11" s="18" t="e">
        <f t="shared" si="25"/>
        <v>#VALUE!</v>
      </c>
      <c r="CC11" s="18" t="e">
        <f t="shared" si="26"/>
        <v>#VALUE!</v>
      </c>
      <c r="CD11" s="18" t="e">
        <f t="shared" si="27"/>
        <v>#VALUE!</v>
      </c>
      <c r="CE11" s="18" t="e">
        <f t="shared" si="28"/>
        <v>#VALUE!</v>
      </c>
      <c r="CF11" s="18" t="e">
        <f t="shared" si="29"/>
        <v>#VALUE!</v>
      </c>
      <c r="CG11" s="18" t="e">
        <f t="shared" si="30"/>
        <v>#VALUE!</v>
      </c>
      <c r="CH11" s="18" t="e">
        <f t="shared" si="31"/>
        <v>#VALUE!</v>
      </c>
      <c r="CI11" s="18" t="e">
        <f t="shared" si="32"/>
        <v>#VALUE!</v>
      </c>
      <c r="CJ11" s="18" t="e">
        <f t="shared" si="33"/>
        <v>#VALUE!</v>
      </c>
      <c r="CK11" s="18" t="e">
        <f t="shared" si="34"/>
        <v>#VALUE!</v>
      </c>
      <c r="CL11" s="18" t="e">
        <f t="shared" si="35"/>
        <v>#VALUE!</v>
      </c>
      <c r="CM11" s="18" t="e">
        <f t="shared" si="36"/>
        <v>#VALUE!</v>
      </c>
      <c r="CN11" s="18" t="e">
        <f t="shared" si="37"/>
        <v>#VALUE!</v>
      </c>
      <c r="CO11" s="18" t="e">
        <f t="shared" si="38"/>
        <v>#VALUE!</v>
      </c>
      <c r="CP11" s="18" t="e">
        <f t="shared" si="39"/>
        <v>#VALUE!</v>
      </c>
      <c r="CQ11" s="18" t="e">
        <f t="shared" si="40"/>
        <v>#VALUE!</v>
      </c>
      <c r="CR11" s="18" t="e">
        <f t="shared" si="41"/>
        <v>#VALUE!</v>
      </c>
      <c r="CS11" s="18" t="e">
        <f t="shared" si="42"/>
        <v>#VALUE!</v>
      </c>
      <c r="CT11" s="18" t="e">
        <f t="shared" si="43"/>
        <v>#VALUE!</v>
      </c>
      <c r="CU11" s="18" t="e">
        <f t="shared" si="44"/>
        <v>#VALUE!</v>
      </c>
      <c r="CV11" s="18" t="e">
        <f t="shared" si="45"/>
        <v>#VALUE!</v>
      </c>
      <c r="CW11" s="18" t="e">
        <f t="shared" si="46"/>
        <v>#VALUE!</v>
      </c>
      <c r="CX11" s="18" t="e">
        <f t="shared" si="47"/>
        <v>#VALUE!</v>
      </c>
      <c r="CY11" s="18" t="e">
        <f t="shared" si="48"/>
        <v>#VALUE!</v>
      </c>
      <c r="CZ11" s="18" t="e">
        <f t="shared" si="49"/>
        <v>#VALUE!</v>
      </c>
      <c r="DA11" s="18" t="e">
        <f t="shared" si="50"/>
        <v>#VALUE!</v>
      </c>
      <c r="DB11" s="18" t="e">
        <f t="shared" si="51"/>
        <v>#VALUE!</v>
      </c>
      <c r="DC11" s="18" t="e">
        <f t="shared" si="52"/>
        <v>#VALUE!</v>
      </c>
      <c r="DD11" s="18" t="e">
        <f t="shared" si="53"/>
        <v>#VALUE!</v>
      </c>
      <c r="DE11" s="18" t="e">
        <f t="shared" si="54"/>
        <v>#VALUE!</v>
      </c>
      <c r="DF11" s="18"/>
      <c r="DG11" s="20" t="str">
        <f t="shared" si="55"/>
        <v>ng</v>
      </c>
      <c r="DH11" s="20" t="str">
        <f t="shared" si="56"/>
        <v>ng</v>
      </c>
      <c r="DI11" s="20" t="str">
        <f t="shared" si="57"/>
        <v>ng</v>
      </c>
      <c r="DJ11" s="20" t="str">
        <f t="shared" si="58"/>
        <v>ng</v>
      </c>
      <c r="DK11" s="20" t="str">
        <f t="shared" si="59"/>
        <v>ng</v>
      </c>
      <c r="DL11" s="20"/>
      <c r="DM11" s="20">
        <f t="shared" si="60"/>
        <v>0</v>
      </c>
      <c r="DN11" s="20">
        <f t="shared" si="61"/>
        <v>0</v>
      </c>
      <c r="DO11" s="20">
        <f t="shared" si="62"/>
        <v>0</v>
      </c>
      <c r="DP11" s="20">
        <f t="shared" si="63"/>
        <v>0</v>
      </c>
      <c r="DQ11" s="20">
        <f t="shared" si="64"/>
        <v>0</v>
      </c>
      <c r="DR11" s="20">
        <f t="shared" si="65"/>
        <v>0</v>
      </c>
      <c r="DS11" s="20">
        <f t="shared" si="66"/>
        <v>0</v>
      </c>
      <c r="DT11" s="20">
        <f t="shared" si="67"/>
        <v>0</v>
      </c>
      <c r="DU11" s="20">
        <f t="shared" si="68"/>
        <v>0</v>
      </c>
      <c r="DV11" s="20">
        <f t="shared" si="69"/>
        <v>0</v>
      </c>
      <c r="DW11" s="20"/>
      <c r="DX11" s="20" t="e">
        <f t="shared" si="142"/>
        <v>#VALUE!</v>
      </c>
      <c r="DY11" s="20" t="e">
        <f t="shared" si="143"/>
        <v>#VALUE!</v>
      </c>
      <c r="DZ11" s="20" t="e">
        <f t="shared" si="144"/>
        <v>#VALUE!</v>
      </c>
      <c r="EA11" s="20" t="e">
        <f t="shared" si="145"/>
        <v>#VALUE!</v>
      </c>
      <c r="EB11" s="20" t="e">
        <f t="shared" si="146"/>
        <v>#VALUE!</v>
      </c>
      <c r="EC11" s="20" t="e">
        <f t="shared" si="147"/>
        <v>#VALUE!</v>
      </c>
      <c r="ED11" s="20" t="e">
        <f t="shared" si="148"/>
        <v>#VALUE!</v>
      </c>
      <c r="EE11" s="20" t="e">
        <f t="shared" si="149"/>
        <v>#VALUE!</v>
      </c>
      <c r="EF11" s="20" t="e">
        <f t="shared" si="150"/>
        <v>#VALUE!</v>
      </c>
      <c r="EG11" s="20" t="e">
        <f t="shared" si="151"/>
        <v>#VALUE!</v>
      </c>
      <c r="EH11" s="20" t="e">
        <f t="shared" si="152"/>
        <v>#VALUE!</v>
      </c>
      <c r="EI11" s="20" t="e">
        <f t="shared" si="153"/>
        <v>#VALUE!</v>
      </c>
      <c r="EJ11" s="20" t="e">
        <f t="shared" si="154"/>
        <v>#VALUE!</v>
      </c>
      <c r="EK11" s="20" t="e">
        <f t="shared" si="155"/>
        <v>#VALUE!</v>
      </c>
      <c r="EL11" s="20" t="e">
        <f t="shared" si="156"/>
        <v>#VALUE!</v>
      </c>
      <c r="EM11" s="20" t="e">
        <f t="shared" si="157"/>
        <v>#VALUE!</v>
      </c>
      <c r="EN11" s="20" t="e">
        <f t="shared" si="158"/>
        <v>#VALUE!</v>
      </c>
      <c r="EO11" s="20" t="e">
        <f t="shared" si="159"/>
        <v>#VALUE!</v>
      </c>
      <c r="EP11" s="20" t="e">
        <f t="shared" si="160"/>
        <v>#VALUE!</v>
      </c>
      <c r="EQ11" s="20" t="e">
        <f t="shared" si="161"/>
        <v>#VALUE!</v>
      </c>
      <c r="ER11" s="20" t="e">
        <f t="shared" si="162"/>
        <v>#VALUE!</v>
      </c>
      <c r="ES11" s="20" t="e">
        <f t="shared" si="163"/>
        <v>#VALUE!</v>
      </c>
      <c r="ET11" s="20" t="e">
        <f t="shared" si="164"/>
        <v>#VALUE!</v>
      </c>
      <c r="EU11" s="20" t="e">
        <f t="shared" si="165"/>
        <v>#VALUE!</v>
      </c>
      <c r="EV11" s="20" t="e">
        <f t="shared" si="166"/>
        <v>#VALUE!</v>
      </c>
      <c r="EW11" s="20" t="e">
        <f t="shared" si="167"/>
        <v>#VALUE!</v>
      </c>
      <c r="EX11" s="20" t="e">
        <f t="shared" si="168"/>
        <v>#VALUE!</v>
      </c>
      <c r="EY11" s="20" t="e">
        <f t="shared" si="169"/>
        <v>#VALUE!</v>
      </c>
      <c r="EZ11" s="20" t="e">
        <f t="shared" si="170"/>
        <v>#VALUE!</v>
      </c>
      <c r="FA11" s="20" t="e">
        <f t="shared" si="171"/>
        <v>#VALUE!</v>
      </c>
      <c r="FB11" s="20" t="e">
        <f t="shared" si="172"/>
        <v>#VALUE!</v>
      </c>
      <c r="FC11" s="20" t="e">
        <f t="shared" si="173"/>
        <v>#VALUE!</v>
      </c>
      <c r="FD11" s="20" t="e">
        <f t="shared" si="174"/>
        <v>#VALUE!</v>
      </c>
      <c r="FE11" s="20" t="e">
        <f t="shared" si="175"/>
        <v>#VALUE!</v>
      </c>
      <c r="FF11" s="20" t="e">
        <f t="shared" si="176"/>
        <v>#VALUE!</v>
      </c>
      <c r="FG11" s="20" t="e">
        <f t="shared" si="177"/>
        <v>#VALUE!</v>
      </c>
      <c r="FH11" s="20" t="e">
        <f t="shared" si="178"/>
        <v>#VALUE!</v>
      </c>
      <c r="FI11" s="20" t="e">
        <f t="shared" si="179"/>
        <v>#VALUE!</v>
      </c>
      <c r="FJ11" s="20" t="e">
        <f t="shared" si="180"/>
        <v>#VALUE!</v>
      </c>
      <c r="FK11" s="20" t="e">
        <f t="shared" si="181"/>
        <v>#VALUE!</v>
      </c>
      <c r="FL11" s="20" t="e">
        <f t="shared" si="182"/>
        <v>#VALUE!</v>
      </c>
      <c r="FM11" s="20" t="e">
        <f t="shared" si="183"/>
        <v>#VALUE!</v>
      </c>
      <c r="FN11" s="20" t="e">
        <f t="shared" si="184"/>
        <v>#VALUE!</v>
      </c>
      <c r="FO11" s="20" t="e">
        <f t="shared" si="185"/>
        <v>#VALUE!</v>
      </c>
      <c r="FP11" s="20" t="e">
        <f t="shared" si="186"/>
        <v>#VALUE!</v>
      </c>
      <c r="FQ11" s="20" t="e">
        <f t="shared" si="187"/>
        <v>#VALUE!</v>
      </c>
      <c r="FR11" s="20" t="e">
        <f t="shared" si="188"/>
        <v>#VALUE!</v>
      </c>
      <c r="FS11" s="20" t="e">
        <f t="shared" si="189"/>
        <v>#VALUE!</v>
      </c>
      <c r="FT11" s="20" t="e">
        <f t="shared" si="190"/>
        <v>#VALUE!</v>
      </c>
      <c r="FU11" s="20" t="e">
        <f t="shared" si="191"/>
        <v>#VALUE!</v>
      </c>
      <c r="FV11" s="20"/>
      <c r="FW11" s="20" t="e">
        <f t="shared" si="70"/>
        <v>#VALUE!</v>
      </c>
      <c r="FX11" s="20" t="e">
        <f t="shared" si="71"/>
        <v>#VALUE!</v>
      </c>
      <c r="FY11" s="20" t="e">
        <f t="shared" si="72"/>
        <v>#VALUE!</v>
      </c>
      <c r="FZ11" s="20" t="e">
        <f t="shared" si="73"/>
        <v>#VALUE!</v>
      </c>
      <c r="GA11" s="20" t="e">
        <f t="shared" si="74"/>
        <v>#VALUE!</v>
      </c>
      <c r="GB11" s="20" t="e">
        <f t="shared" si="75"/>
        <v>#VALUE!</v>
      </c>
      <c r="GC11" s="20" t="e">
        <f t="shared" si="76"/>
        <v>#VALUE!</v>
      </c>
      <c r="GD11" s="20" t="e">
        <f t="shared" si="77"/>
        <v>#VALUE!</v>
      </c>
      <c r="GE11" s="20" t="e">
        <f t="shared" si="78"/>
        <v>#VALUE!</v>
      </c>
      <c r="GF11" s="20" t="e">
        <f t="shared" si="79"/>
        <v>#VALUE!</v>
      </c>
      <c r="GG11" s="20" t="e">
        <f t="shared" si="80"/>
        <v>#VALUE!</v>
      </c>
      <c r="GH11" s="20" t="e">
        <f t="shared" si="81"/>
        <v>#VALUE!</v>
      </c>
      <c r="GI11" s="20" t="e">
        <f t="shared" si="82"/>
        <v>#VALUE!</v>
      </c>
      <c r="GJ11" s="20" t="e">
        <f t="shared" si="83"/>
        <v>#VALUE!</v>
      </c>
      <c r="GK11" s="20" t="e">
        <f t="shared" si="84"/>
        <v>#VALUE!</v>
      </c>
      <c r="GL11" s="20" t="e">
        <f t="shared" si="85"/>
        <v>#VALUE!</v>
      </c>
      <c r="GM11" s="20" t="e">
        <f t="shared" si="86"/>
        <v>#VALUE!</v>
      </c>
      <c r="GN11" s="20" t="e">
        <f t="shared" si="87"/>
        <v>#VALUE!</v>
      </c>
      <c r="GO11" s="20" t="e">
        <f t="shared" si="88"/>
        <v>#VALUE!</v>
      </c>
      <c r="GP11" s="20" t="e">
        <f t="shared" si="89"/>
        <v>#VALUE!</v>
      </c>
      <c r="GQ11" s="20" t="e">
        <f t="shared" si="90"/>
        <v>#VALUE!</v>
      </c>
      <c r="GR11" s="20" t="e">
        <f t="shared" si="91"/>
        <v>#VALUE!</v>
      </c>
      <c r="GS11" s="20" t="e">
        <f t="shared" si="92"/>
        <v>#VALUE!</v>
      </c>
      <c r="GT11" s="20" t="e">
        <f t="shared" si="93"/>
        <v>#VALUE!</v>
      </c>
      <c r="GU11" s="20" t="e">
        <f t="shared" si="94"/>
        <v>#VALUE!</v>
      </c>
      <c r="GV11" s="20"/>
      <c r="GW11" s="20">
        <f t="shared" si="95"/>
        <v>0</v>
      </c>
      <c r="GX11" s="20">
        <f t="shared" si="96"/>
        <v>0</v>
      </c>
      <c r="GY11" s="20">
        <f t="shared" si="97"/>
        <v>0</v>
      </c>
      <c r="GZ11" s="20">
        <f t="shared" si="98"/>
        <v>0</v>
      </c>
      <c r="HA11" s="20">
        <f t="shared" si="99"/>
        <v>0</v>
      </c>
      <c r="IG11" s="24"/>
      <c r="IH11" s="24"/>
      <c r="II11" s="24"/>
      <c r="IR11" s="24"/>
      <c r="IS11" s="24"/>
      <c r="IT11" s="24"/>
      <c r="IU11" s="24"/>
      <c r="IV11" s="24"/>
      <c r="IW11" s="24"/>
      <c r="JH11" s="79">
        <f t="shared" si="127"/>
        <v>1</v>
      </c>
      <c r="JI11" s="79">
        <f t="shared" si="128"/>
        <v>1</v>
      </c>
      <c r="JJ11" s="79">
        <f t="shared" si="129"/>
        <v>0</v>
      </c>
      <c r="JK11" s="79">
        <f t="shared" si="130"/>
        <v>1</v>
      </c>
      <c r="JL11" s="79">
        <f t="shared" si="131"/>
        <v>1</v>
      </c>
      <c r="JM11" s="79">
        <f t="shared" si="132"/>
        <v>0</v>
      </c>
      <c r="JN11" s="79">
        <f t="shared" si="133"/>
        <v>1</v>
      </c>
      <c r="JO11" s="79">
        <f t="shared" si="134"/>
        <v>1</v>
      </c>
      <c r="JP11" s="79">
        <f t="shared" si="135"/>
        <v>0</v>
      </c>
      <c r="JQ11" s="79">
        <f t="shared" si="136"/>
        <v>1</v>
      </c>
      <c r="JR11" s="79">
        <f t="shared" si="137"/>
        <v>1</v>
      </c>
      <c r="JS11" s="79">
        <f t="shared" si="138"/>
        <v>0</v>
      </c>
      <c r="JT11" s="79">
        <f t="shared" si="139"/>
        <v>1</v>
      </c>
      <c r="JU11" s="79">
        <f t="shared" si="140"/>
        <v>1</v>
      </c>
      <c r="JV11" s="79">
        <f t="shared" si="141"/>
        <v>0</v>
      </c>
      <c r="JW11" s="79">
        <f t="shared" ref="JW11" si="260">IF(JH10&lt;JH11,6,IF(AND(JH10=JH11,JI10&lt;JI11),7,IF(AND(JH10=JH11,JI10=JI11,JJ10&lt;JJ11),7,IF(AND(JH10=JH11,JI10=JI11,JJ10=JJ11),6))))</f>
        <v>6</v>
      </c>
      <c r="JX11" s="79">
        <f t="shared" ref="JX11" si="261">IF(JH10&gt;JH11,4,IF(AND(JH10=JH11,JI10&gt;JI11),5,IF(AND(JH10=JH11,JI10=JI11,JJ10&gt;JJ11),6,0)))</f>
        <v>0</v>
      </c>
      <c r="JZ11" s="79">
        <f t="shared" ref="JZ11" si="262">IF(JK10&lt;JK11,6,IF(AND(JK10=JK11,JL10&lt;JL11),7,IF(AND(JK10=JK11,JL10=JL11,JM10&lt;JM11),7,IF(AND(JK10=JK11,JL10=JL11,JM10=JM11),6))))</f>
        <v>6</v>
      </c>
      <c r="KA11" s="79">
        <f t="shared" ref="KA11" si="263">IF(JK10&gt;JK11,4,IF(AND(JK10=JK11,JL10&gt;JL11),5,IF(AND(JK10=JK11,JL10=JL11,JM10&gt;JM11),6,0)))</f>
        <v>0</v>
      </c>
      <c r="KC11" s="79">
        <f t="shared" ref="KC11" si="264">IF(JN10&lt;JN11,6,IF(AND(JN10=JN11,JO10&lt;JO11),7,IF(AND(JN10=JN11,JO10=JO11,JP10&lt;JP11),7,IF(AND(JN10=JN11,JO10=JO11,JP10=JP11),6))))</f>
        <v>6</v>
      </c>
      <c r="KD11" s="79">
        <f t="shared" ref="KD11" si="265">IF(JN10&gt;JN11,4,IF(AND(JN10=JN11,JO10&gt;JO11),5,IF(AND(JN10=JN11,JO10=JO11,JP10&gt;JP11),6,0)))</f>
        <v>0</v>
      </c>
      <c r="KF11" s="79">
        <f t="shared" ref="KF11" si="266">IF(JQ10&lt;JQ11,6,IF(AND(JQ10=JQ11,JR10&lt;JR11),7,IF(AND(JQ10=JQ11,JR10=JR11,JS10&lt;JS11),7,IF(AND(JQ10=JQ11,JR10=JR11,JS10=JS11),6))))</f>
        <v>6</v>
      </c>
      <c r="KG11" s="79">
        <f t="shared" ref="KG11" si="267">IF(JQ10&gt;JQ11,4,IF(AND(JQ10=JQ11,JR10&gt;JR11),5,IF(AND(JQ10=JQ11,JR10=JR11,JS10&gt;JS11),6,0)))</f>
        <v>0</v>
      </c>
      <c r="KI11" s="79">
        <f t="shared" ref="KI11" si="268">IF(JT10&lt;JT11,6,IF(AND(JT10=JT11,JU10&lt;JU11),7,IF(AND(JT10=JT11,JU10=JU11,JV10&lt;JV11),7,IF(AND(JT10=JT11,JU10=JU11,JV10=JV11),6))))</f>
        <v>6</v>
      </c>
      <c r="KJ11" s="79">
        <f t="shared" ref="KJ11" si="269">IF(JT10&gt;JT11,4,IF(AND(JT10=JT11,JU10&gt;JU11),5,IF(AND(JT10=JT11,JU10=JU11,JV10&gt;JV11),6,0)))</f>
        <v>0</v>
      </c>
    </row>
    <row r="12" spans="1:296" s="79" customFormat="1" x14ac:dyDescent="0.25">
      <c r="A12" s="79">
        <v>11</v>
      </c>
      <c r="B12" s="79" t="str">
        <f>IF('p1'!E13&lt;&gt;"",'p1'!E13,"")</f>
        <v/>
      </c>
      <c r="C12" s="79" t="e">
        <f>VALUE(MID('p1'!F13,1,1))</f>
        <v>#VALUE!</v>
      </c>
      <c r="D12" s="79" t="e">
        <f>VALUE(MID('p1'!F13,2,1))</f>
        <v>#VALUE!</v>
      </c>
      <c r="E12" s="79" t="e">
        <f>VALUE(MID('p1'!F13,3,1))</f>
        <v>#VALUE!</v>
      </c>
      <c r="F12" s="79" t="e">
        <f>VALUE(MID('p1'!F13,4,1))</f>
        <v>#VALUE!</v>
      </c>
      <c r="G12" s="79" t="e">
        <f>VALUE(MID('p1'!F13,5,1))</f>
        <v>#VALUE!</v>
      </c>
      <c r="H12" s="79" t="e">
        <f>VALUE(MID('p1'!F13,6,1))</f>
        <v>#VALUE!</v>
      </c>
      <c r="I12" s="79" t="e">
        <f>VALUE(MID('p1'!F13,7,1))</f>
        <v>#VALUE!</v>
      </c>
      <c r="J12" s="79" t="e">
        <f>VALUE(MID('p1'!F13,8,1))</f>
        <v>#VALUE!</v>
      </c>
      <c r="K12" s="79" t="e">
        <f>VALUE(MID('p1'!F13,9,1))</f>
        <v>#VALUE!</v>
      </c>
      <c r="L12" s="79" t="e">
        <f>VALUE(MID('p1'!F13,10,1))</f>
        <v>#VALUE!</v>
      </c>
      <c r="M12" s="79" t="e">
        <f>VALUE(MID('p1'!F13,12,1))</f>
        <v>#VALUE!</v>
      </c>
      <c r="N12" s="79" t="e">
        <f>VALUE(MID('p1'!F13,13,1))</f>
        <v>#VALUE!</v>
      </c>
      <c r="O12" s="79" t="e">
        <f>VALUE(MID('p1'!F13,14,1))</f>
        <v>#VALUE!</v>
      </c>
      <c r="P12" s="79" t="e">
        <f>VALUE(MID('p1'!F13,15,1))</f>
        <v>#VALUE!</v>
      </c>
      <c r="Q12" s="79" t="e">
        <f>VALUE(MID('p1'!F13,16,1))</f>
        <v>#VALUE!</v>
      </c>
      <c r="R12" s="79" t="e">
        <f>VALUE(MID('p1'!F13,17,1))</f>
        <v>#VALUE!</v>
      </c>
      <c r="S12" s="79" t="e">
        <f>VALUE(MID('p1'!F13,18,1))</f>
        <v>#VALUE!</v>
      </c>
      <c r="T12" s="79" t="e">
        <f>VALUE(MID('p1'!F13,19,1))</f>
        <v>#VALUE!</v>
      </c>
      <c r="U12" s="79" t="e">
        <f>VALUE(MID('p1'!F13,20,1))</f>
        <v>#VALUE!</v>
      </c>
      <c r="V12" s="79" t="e">
        <f>VALUE(MID('p1'!F13,21,1))</f>
        <v>#VALUE!</v>
      </c>
      <c r="W12" s="79" t="e">
        <f>VALUE(MID('p1'!F13,23,1))</f>
        <v>#VALUE!</v>
      </c>
      <c r="X12" s="79" t="e">
        <f>VALUE(MID('p1'!F13,24,1))</f>
        <v>#VALUE!</v>
      </c>
      <c r="Y12" s="79" t="e">
        <f>VALUE(MID('p1'!F13,25,1))</f>
        <v>#VALUE!</v>
      </c>
      <c r="Z12" s="13" t="e">
        <f>VALUE(MID('p1'!F13,26,1))</f>
        <v>#VALUE!</v>
      </c>
      <c r="AA12" s="14" t="e">
        <f>VALUE(MID('p1'!F13,27,1))</f>
        <v>#VALUE!</v>
      </c>
      <c r="AB12" s="13" t="e">
        <f>VALUE(MID('p1'!F13,28,1))</f>
        <v>#VALUE!</v>
      </c>
      <c r="AC12" s="13" t="e">
        <f>VALUE(MID('p1'!F13,29,1))</f>
        <v>#VALUE!</v>
      </c>
      <c r="AD12" s="14" t="e">
        <f>VALUE(MID('p1'!F13,30,1))</f>
        <v>#VALUE!</v>
      </c>
      <c r="AE12" s="13" t="e">
        <f>VALUE(MID('p1'!F13,31,1))</f>
        <v>#VALUE!</v>
      </c>
      <c r="AF12" s="13" t="e">
        <f>VALUE(MID('p1'!F13,32,1))</f>
        <v>#VALUE!</v>
      </c>
      <c r="AG12" s="14" t="e">
        <f>VALUE(MID('p1'!F13,34,1))</f>
        <v>#VALUE!</v>
      </c>
      <c r="AH12" s="13" t="e">
        <f>VALUE(MID('p1'!F13,35,1))</f>
        <v>#VALUE!</v>
      </c>
      <c r="AI12" s="13" t="e">
        <f>VALUE(MID('p1'!F13,36,1))</f>
        <v>#VALUE!</v>
      </c>
      <c r="AJ12" s="14" t="e">
        <f>VALUE(MID('p1'!F13,37,1))</f>
        <v>#VALUE!</v>
      </c>
      <c r="AK12" s="13" t="e">
        <f>VALUE(MID('p1'!F13,38,1))</f>
        <v>#VALUE!</v>
      </c>
      <c r="AL12" s="13" t="e">
        <f>VALUE(MID('p1'!F13,39,1))</f>
        <v>#VALUE!</v>
      </c>
      <c r="AM12" s="14" t="e">
        <f>VALUE(MID('p1'!F13,40,1))</f>
        <v>#VALUE!</v>
      </c>
      <c r="AN12" s="13" t="e">
        <f>VALUE(MID('p1'!F13,41,1))</f>
        <v>#VALUE!</v>
      </c>
      <c r="AO12" s="13" t="e">
        <f>VALUE(MID('p1'!F13,42,1))</f>
        <v>#VALUE!</v>
      </c>
      <c r="AP12" s="14" t="e">
        <f>VALUE(MID('p1'!F13,43,1))</f>
        <v>#VALUE!</v>
      </c>
      <c r="AQ12" s="13" t="e">
        <f>VALUE(MID('p1'!F13,45,1))</f>
        <v>#VALUE!</v>
      </c>
      <c r="AR12" s="13" t="e">
        <f>VALUE(MID('p1'!F13,46,1))</f>
        <v>#VALUE!</v>
      </c>
      <c r="AS12" s="14" t="e">
        <f>VALUE(MID('p1'!F13,47,1))</f>
        <v>#VALUE!</v>
      </c>
      <c r="AT12" s="13" t="e">
        <f>VALUE(MID('p1'!F13,48,1))</f>
        <v>#VALUE!</v>
      </c>
      <c r="AU12" s="13" t="e">
        <f>VALUE(MID('p1'!F13,49,1))</f>
        <v>#VALUE!</v>
      </c>
      <c r="AV12" s="14" t="e">
        <f>VALUE(MID('p1'!F13,50,1))</f>
        <v>#VALUE!</v>
      </c>
      <c r="AW12" s="13" t="e">
        <f>VALUE(MID('p1'!F13,51,1))</f>
        <v>#VALUE!</v>
      </c>
      <c r="AX12" s="13" t="e">
        <f>VALUE(MID('p1'!F13,52,1))</f>
        <v>#VALUE!</v>
      </c>
      <c r="AY12" s="14" t="e">
        <f>VALUE(MID('p1'!F13,53,1))</f>
        <v>#VALUE!</v>
      </c>
      <c r="AZ12" s="13" t="e">
        <f>VALUE(MID('p1'!F13,54,1))</f>
        <v>#VALUE!</v>
      </c>
      <c r="BB12" s="25">
        <f t="shared" si="0"/>
        <v>6</v>
      </c>
      <c r="BC12" s="26">
        <f t="shared" si="1"/>
        <v>6</v>
      </c>
      <c r="BD12" s="46">
        <f t="shared" si="2"/>
        <v>6</v>
      </c>
      <c r="BE12" s="46">
        <f t="shared" si="3"/>
        <v>6</v>
      </c>
      <c r="BF12" s="27">
        <f t="shared" si="4"/>
        <v>6</v>
      </c>
      <c r="BG12" s="18"/>
      <c r="BH12" s="18" t="e">
        <f t="shared" si="5"/>
        <v>#VALUE!</v>
      </c>
      <c r="BI12" s="18" t="e">
        <f t="shared" si="6"/>
        <v>#VALUE!</v>
      </c>
      <c r="BJ12" s="18" t="e">
        <f t="shared" si="7"/>
        <v>#VALUE!</v>
      </c>
      <c r="BK12" s="18" t="e">
        <f t="shared" si="8"/>
        <v>#VALUE!</v>
      </c>
      <c r="BL12" s="18" t="e">
        <f t="shared" si="9"/>
        <v>#VALUE!</v>
      </c>
      <c r="BM12" s="18" t="e">
        <f t="shared" si="10"/>
        <v>#VALUE!</v>
      </c>
      <c r="BN12" s="18" t="e">
        <f t="shared" si="11"/>
        <v>#VALUE!</v>
      </c>
      <c r="BO12" s="18" t="e">
        <f t="shared" si="12"/>
        <v>#VALUE!</v>
      </c>
      <c r="BP12" s="18" t="e">
        <f t="shared" si="13"/>
        <v>#VALUE!</v>
      </c>
      <c r="BQ12" s="18" t="e">
        <f t="shared" si="14"/>
        <v>#VALUE!</v>
      </c>
      <c r="BR12" s="18" t="e">
        <f t="shared" si="15"/>
        <v>#VALUE!</v>
      </c>
      <c r="BS12" s="18" t="e">
        <f t="shared" si="16"/>
        <v>#VALUE!</v>
      </c>
      <c r="BT12" s="18" t="e">
        <f t="shared" si="17"/>
        <v>#VALUE!</v>
      </c>
      <c r="BU12" s="18" t="e">
        <f t="shared" si="18"/>
        <v>#VALUE!</v>
      </c>
      <c r="BV12" s="18" t="e">
        <f t="shared" si="19"/>
        <v>#VALUE!</v>
      </c>
      <c r="BW12" s="18" t="e">
        <f t="shared" si="20"/>
        <v>#VALUE!</v>
      </c>
      <c r="BX12" s="18" t="e">
        <f t="shared" si="21"/>
        <v>#VALUE!</v>
      </c>
      <c r="BY12" s="18" t="e">
        <f t="shared" si="22"/>
        <v>#VALUE!</v>
      </c>
      <c r="BZ12" s="18" t="e">
        <f t="shared" si="23"/>
        <v>#VALUE!</v>
      </c>
      <c r="CA12" s="18" t="e">
        <f t="shared" si="24"/>
        <v>#VALUE!</v>
      </c>
      <c r="CB12" s="18" t="e">
        <f t="shared" si="25"/>
        <v>#VALUE!</v>
      </c>
      <c r="CC12" s="18" t="e">
        <f t="shared" si="26"/>
        <v>#VALUE!</v>
      </c>
      <c r="CD12" s="18" t="e">
        <f t="shared" si="27"/>
        <v>#VALUE!</v>
      </c>
      <c r="CE12" s="18" t="e">
        <f t="shared" si="28"/>
        <v>#VALUE!</v>
      </c>
      <c r="CF12" s="18" t="e">
        <f t="shared" si="29"/>
        <v>#VALUE!</v>
      </c>
      <c r="CG12" s="18" t="e">
        <f t="shared" si="30"/>
        <v>#VALUE!</v>
      </c>
      <c r="CH12" s="18" t="e">
        <f t="shared" si="31"/>
        <v>#VALUE!</v>
      </c>
      <c r="CI12" s="18" t="e">
        <f t="shared" si="32"/>
        <v>#VALUE!</v>
      </c>
      <c r="CJ12" s="18" t="e">
        <f t="shared" si="33"/>
        <v>#VALUE!</v>
      </c>
      <c r="CK12" s="18" t="e">
        <f t="shared" si="34"/>
        <v>#VALUE!</v>
      </c>
      <c r="CL12" s="18" t="e">
        <f t="shared" si="35"/>
        <v>#VALUE!</v>
      </c>
      <c r="CM12" s="18" t="e">
        <f t="shared" si="36"/>
        <v>#VALUE!</v>
      </c>
      <c r="CN12" s="18" t="e">
        <f t="shared" si="37"/>
        <v>#VALUE!</v>
      </c>
      <c r="CO12" s="18" t="e">
        <f t="shared" si="38"/>
        <v>#VALUE!</v>
      </c>
      <c r="CP12" s="18" t="e">
        <f t="shared" si="39"/>
        <v>#VALUE!</v>
      </c>
      <c r="CQ12" s="18" t="e">
        <f t="shared" si="40"/>
        <v>#VALUE!</v>
      </c>
      <c r="CR12" s="18" t="e">
        <f t="shared" si="41"/>
        <v>#VALUE!</v>
      </c>
      <c r="CS12" s="18" t="e">
        <f t="shared" si="42"/>
        <v>#VALUE!</v>
      </c>
      <c r="CT12" s="18" t="e">
        <f t="shared" si="43"/>
        <v>#VALUE!</v>
      </c>
      <c r="CU12" s="18" t="e">
        <f t="shared" si="44"/>
        <v>#VALUE!</v>
      </c>
      <c r="CV12" s="18" t="e">
        <f t="shared" si="45"/>
        <v>#VALUE!</v>
      </c>
      <c r="CW12" s="18" t="e">
        <f t="shared" si="46"/>
        <v>#VALUE!</v>
      </c>
      <c r="CX12" s="18" t="e">
        <f t="shared" si="47"/>
        <v>#VALUE!</v>
      </c>
      <c r="CY12" s="18" t="e">
        <f t="shared" si="48"/>
        <v>#VALUE!</v>
      </c>
      <c r="CZ12" s="18" t="e">
        <f t="shared" si="49"/>
        <v>#VALUE!</v>
      </c>
      <c r="DA12" s="18" t="e">
        <f t="shared" si="50"/>
        <v>#VALUE!</v>
      </c>
      <c r="DB12" s="18" t="e">
        <f t="shared" si="51"/>
        <v>#VALUE!</v>
      </c>
      <c r="DC12" s="18" t="e">
        <f t="shared" si="52"/>
        <v>#VALUE!</v>
      </c>
      <c r="DD12" s="18" t="e">
        <f t="shared" si="53"/>
        <v>#VALUE!</v>
      </c>
      <c r="DE12" s="18" t="e">
        <f t="shared" si="54"/>
        <v>#VALUE!</v>
      </c>
      <c r="DF12" s="18"/>
      <c r="DG12" s="20" t="str">
        <f t="shared" si="55"/>
        <v>ng</v>
      </c>
      <c r="DH12" s="20" t="str">
        <f t="shared" si="56"/>
        <v>ng</v>
      </c>
      <c r="DI12" s="20" t="str">
        <f t="shared" si="57"/>
        <v>ng</v>
      </c>
      <c r="DJ12" s="20" t="str">
        <f t="shared" si="58"/>
        <v>ng</v>
      </c>
      <c r="DK12" s="20" t="str">
        <f t="shared" si="59"/>
        <v>ng</v>
      </c>
      <c r="DL12" s="20"/>
      <c r="DM12" s="20">
        <f t="shared" si="60"/>
        <v>0</v>
      </c>
      <c r="DN12" s="20">
        <f t="shared" si="61"/>
        <v>0</v>
      </c>
      <c r="DO12" s="20">
        <f t="shared" si="62"/>
        <v>0</v>
      </c>
      <c r="DP12" s="20">
        <f t="shared" si="63"/>
        <v>0</v>
      </c>
      <c r="DQ12" s="20">
        <f t="shared" si="64"/>
        <v>0</v>
      </c>
      <c r="DR12" s="20">
        <f t="shared" si="65"/>
        <v>0</v>
      </c>
      <c r="DS12" s="20">
        <f t="shared" si="66"/>
        <v>0</v>
      </c>
      <c r="DT12" s="20">
        <f t="shared" si="67"/>
        <v>0</v>
      </c>
      <c r="DU12" s="20">
        <f t="shared" si="68"/>
        <v>0</v>
      </c>
      <c r="DV12" s="20">
        <f t="shared" si="69"/>
        <v>0</v>
      </c>
      <c r="DW12" s="20"/>
      <c r="DX12" s="20" t="e">
        <f t="shared" si="142"/>
        <v>#VALUE!</v>
      </c>
      <c r="DY12" s="20" t="e">
        <f t="shared" si="143"/>
        <v>#VALUE!</v>
      </c>
      <c r="DZ12" s="20" t="e">
        <f t="shared" si="144"/>
        <v>#VALUE!</v>
      </c>
      <c r="EA12" s="20" t="e">
        <f t="shared" si="145"/>
        <v>#VALUE!</v>
      </c>
      <c r="EB12" s="20" t="e">
        <f t="shared" si="146"/>
        <v>#VALUE!</v>
      </c>
      <c r="EC12" s="20" t="e">
        <f t="shared" si="147"/>
        <v>#VALUE!</v>
      </c>
      <c r="ED12" s="20" t="e">
        <f t="shared" si="148"/>
        <v>#VALUE!</v>
      </c>
      <c r="EE12" s="20" t="e">
        <f t="shared" si="149"/>
        <v>#VALUE!</v>
      </c>
      <c r="EF12" s="20" t="e">
        <f t="shared" si="150"/>
        <v>#VALUE!</v>
      </c>
      <c r="EG12" s="20" t="e">
        <f t="shared" si="151"/>
        <v>#VALUE!</v>
      </c>
      <c r="EH12" s="20" t="e">
        <f t="shared" si="152"/>
        <v>#VALUE!</v>
      </c>
      <c r="EI12" s="20" t="e">
        <f t="shared" si="153"/>
        <v>#VALUE!</v>
      </c>
      <c r="EJ12" s="20" t="e">
        <f t="shared" si="154"/>
        <v>#VALUE!</v>
      </c>
      <c r="EK12" s="20" t="e">
        <f t="shared" si="155"/>
        <v>#VALUE!</v>
      </c>
      <c r="EL12" s="20" t="e">
        <f t="shared" si="156"/>
        <v>#VALUE!</v>
      </c>
      <c r="EM12" s="20" t="e">
        <f t="shared" si="157"/>
        <v>#VALUE!</v>
      </c>
      <c r="EN12" s="20" t="e">
        <f t="shared" si="158"/>
        <v>#VALUE!</v>
      </c>
      <c r="EO12" s="20" t="e">
        <f t="shared" si="159"/>
        <v>#VALUE!</v>
      </c>
      <c r="EP12" s="20" t="e">
        <f t="shared" si="160"/>
        <v>#VALUE!</v>
      </c>
      <c r="EQ12" s="20" t="e">
        <f t="shared" si="161"/>
        <v>#VALUE!</v>
      </c>
      <c r="ER12" s="20" t="e">
        <f t="shared" si="162"/>
        <v>#VALUE!</v>
      </c>
      <c r="ES12" s="20" t="e">
        <f t="shared" si="163"/>
        <v>#VALUE!</v>
      </c>
      <c r="ET12" s="20" t="e">
        <f t="shared" si="164"/>
        <v>#VALUE!</v>
      </c>
      <c r="EU12" s="20" t="e">
        <f t="shared" si="165"/>
        <v>#VALUE!</v>
      </c>
      <c r="EV12" s="20" t="e">
        <f t="shared" si="166"/>
        <v>#VALUE!</v>
      </c>
      <c r="EW12" s="20" t="e">
        <f t="shared" si="167"/>
        <v>#VALUE!</v>
      </c>
      <c r="EX12" s="20" t="e">
        <f t="shared" si="168"/>
        <v>#VALUE!</v>
      </c>
      <c r="EY12" s="20" t="e">
        <f t="shared" si="169"/>
        <v>#VALUE!</v>
      </c>
      <c r="EZ12" s="20" t="e">
        <f t="shared" si="170"/>
        <v>#VALUE!</v>
      </c>
      <c r="FA12" s="20" t="e">
        <f t="shared" si="171"/>
        <v>#VALUE!</v>
      </c>
      <c r="FB12" s="20" t="e">
        <f t="shared" si="172"/>
        <v>#VALUE!</v>
      </c>
      <c r="FC12" s="20" t="e">
        <f t="shared" si="173"/>
        <v>#VALUE!</v>
      </c>
      <c r="FD12" s="20" t="e">
        <f t="shared" si="174"/>
        <v>#VALUE!</v>
      </c>
      <c r="FE12" s="20" t="e">
        <f t="shared" si="175"/>
        <v>#VALUE!</v>
      </c>
      <c r="FF12" s="20" t="e">
        <f t="shared" si="176"/>
        <v>#VALUE!</v>
      </c>
      <c r="FG12" s="20" t="e">
        <f t="shared" si="177"/>
        <v>#VALUE!</v>
      </c>
      <c r="FH12" s="20" t="e">
        <f t="shared" si="178"/>
        <v>#VALUE!</v>
      </c>
      <c r="FI12" s="20" t="e">
        <f t="shared" si="179"/>
        <v>#VALUE!</v>
      </c>
      <c r="FJ12" s="20" t="e">
        <f t="shared" si="180"/>
        <v>#VALUE!</v>
      </c>
      <c r="FK12" s="20" t="e">
        <f t="shared" si="181"/>
        <v>#VALUE!</v>
      </c>
      <c r="FL12" s="20" t="e">
        <f t="shared" si="182"/>
        <v>#VALUE!</v>
      </c>
      <c r="FM12" s="20" t="e">
        <f t="shared" si="183"/>
        <v>#VALUE!</v>
      </c>
      <c r="FN12" s="20" t="e">
        <f t="shared" si="184"/>
        <v>#VALUE!</v>
      </c>
      <c r="FO12" s="20" t="e">
        <f t="shared" si="185"/>
        <v>#VALUE!</v>
      </c>
      <c r="FP12" s="20" t="e">
        <f t="shared" si="186"/>
        <v>#VALUE!</v>
      </c>
      <c r="FQ12" s="20" t="e">
        <f t="shared" si="187"/>
        <v>#VALUE!</v>
      </c>
      <c r="FR12" s="20" t="e">
        <f t="shared" si="188"/>
        <v>#VALUE!</v>
      </c>
      <c r="FS12" s="20" t="e">
        <f t="shared" si="189"/>
        <v>#VALUE!</v>
      </c>
      <c r="FT12" s="20" t="e">
        <f t="shared" si="190"/>
        <v>#VALUE!</v>
      </c>
      <c r="FU12" s="20" t="e">
        <f t="shared" si="191"/>
        <v>#VALUE!</v>
      </c>
      <c r="FV12" s="20"/>
      <c r="FW12" s="20" t="e">
        <f t="shared" si="70"/>
        <v>#VALUE!</v>
      </c>
      <c r="FX12" s="20" t="e">
        <f t="shared" si="71"/>
        <v>#VALUE!</v>
      </c>
      <c r="FY12" s="20" t="e">
        <f t="shared" si="72"/>
        <v>#VALUE!</v>
      </c>
      <c r="FZ12" s="20" t="e">
        <f t="shared" si="73"/>
        <v>#VALUE!</v>
      </c>
      <c r="GA12" s="20" t="e">
        <f t="shared" si="74"/>
        <v>#VALUE!</v>
      </c>
      <c r="GB12" s="20" t="e">
        <f t="shared" si="75"/>
        <v>#VALUE!</v>
      </c>
      <c r="GC12" s="20" t="e">
        <f t="shared" si="76"/>
        <v>#VALUE!</v>
      </c>
      <c r="GD12" s="20" t="e">
        <f t="shared" si="77"/>
        <v>#VALUE!</v>
      </c>
      <c r="GE12" s="20" t="e">
        <f t="shared" si="78"/>
        <v>#VALUE!</v>
      </c>
      <c r="GF12" s="20" t="e">
        <f t="shared" si="79"/>
        <v>#VALUE!</v>
      </c>
      <c r="GG12" s="20" t="e">
        <f t="shared" si="80"/>
        <v>#VALUE!</v>
      </c>
      <c r="GH12" s="20" t="e">
        <f t="shared" si="81"/>
        <v>#VALUE!</v>
      </c>
      <c r="GI12" s="20" t="e">
        <f t="shared" si="82"/>
        <v>#VALUE!</v>
      </c>
      <c r="GJ12" s="20" t="e">
        <f t="shared" si="83"/>
        <v>#VALUE!</v>
      </c>
      <c r="GK12" s="20" t="e">
        <f t="shared" si="84"/>
        <v>#VALUE!</v>
      </c>
      <c r="GL12" s="20" t="e">
        <f t="shared" si="85"/>
        <v>#VALUE!</v>
      </c>
      <c r="GM12" s="20" t="e">
        <f t="shared" si="86"/>
        <v>#VALUE!</v>
      </c>
      <c r="GN12" s="20" t="e">
        <f t="shared" si="87"/>
        <v>#VALUE!</v>
      </c>
      <c r="GO12" s="20" t="e">
        <f t="shared" si="88"/>
        <v>#VALUE!</v>
      </c>
      <c r="GP12" s="20" t="e">
        <f t="shared" si="89"/>
        <v>#VALUE!</v>
      </c>
      <c r="GQ12" s="20" t="e">
        <f t="shared" si="90"/>
        <v>#VALUE!</v>
      </c>
      <c r="GR12" s="20" t="e">
        <f t="shared" si="91"/>
        <v>#VALUE!</v>
      </c>
      <c r="GS12" s="20" t="e">
        <f t="shared" si="92"/>
        <v>#VALUE!</v>
      </c>
      <c r="GT12" s="20" t="e">
        <f t="shared" si="93"/>
        <v>#VALUE!</v>
      </c>
      <c r="GU12" s="20" t="e">
        <f t="shared" si="94"/>
        <v>#VALUE!</v>
      </c>
      <c r="GV12" s="20"/>
      <c r="GW12" s="20">
        <f t="shared" si="95"/>
        <v>0</v>
      </c>
      <c r="GX12" s="20">
        <f t="shared" si="96"/>
        <v>0</v>
      </c>
      <c r="GY12" s="20">
        <f t="shared" si="97"/>
        <v>0</v>
      </c>
      <c r="GZ12" s="20">
        <f t="shared" si="98"/>
        <v>0</v>
      </c>
      <c r="HA12" s="20">
        <f t="shared" si="99"/>
        <v>0</v>
      </c>
      <c r="IG12" s="24"/>
      <c r="IH12" s="24"/>
      <c r="II12" s="24"/>
      <c r="IR12" s="24"/>
      <c r="IS12" s="24"/>
      <c r="IT12" s="24"/>
      <c r="IU12" s="24"/>
      <c r="IV12" s="24"/>
      <c r="IW12" s="24"/>
      <c r="JH12" s="79">
        <f t="shared" si="127"/>
        <v>1</v>
      </c>
      <c r="JI12" s="79">
        <f t="shared" si="128"/>
        <v>1</v>
      </c>
      <c r="JJ12" s="79">
        <f t="shared" si="129"/>
        <v>0</v>
      </c>
      <c r="JK12" s="79">
        <f t="shared" si="130"/>
        <v>1</v>
      </c>
      <c r="JL12" s="79">
        <f t="shared" si="131"/>
        <v>1</v>
      </c>
      <c r="JM12" s="79">
        <f t="shared" si="132"/>
        <v>0</v>
      </c>
      <c r="JN12" s="79">
        <f t="shared" si="133"/>
        <v>1</v>
      </c>
      <c r="JO12" s="79">
        <f t="shared" si="134"/>
        <v>1</v>
      </c>
      <c r="JP12" s="79">
        <f t="shared" si="135"/>
        <v>0</v>
      </c>
      <c r="JQ12" s="79">
        <f t="shared" si="136"/>
        <v>1</v>
      </c>
      <c r="JR12" s="79">
        <f t="shared" si="137"/>
        <v>1</v>
      </c>
      <c r="JS12" s="79">
        <f t="shared" si="138"/>
        <v>0</v>
      </c>
      <c r="JT12" s="79">
        <f t="shared" si="139"/>
        <v>1</v>
      </c>
      <c r="JU12" s="79">
        <f t="shared" si="140"/>
        <v>1</v>
      </c>
      <c r="JV12" s="79">
        <f t="shared" si="141"/>
        <v>0</v>
      </c>
      <c r="JW12" s="79">
        <f t="shared" ref="JW12" si="270">IF(JH12&gt;JH13,6,IF(AND(JH12=JH13,JI12&gt;JI13),7,IF(AND(JH12=JH13,JI12=JI13,JJ12&gt;JJ13),7,IF(AND(JH12=JH13,JI12=JI13,JJ12=JJ13),6))))</f>
        <v>6</v>
      </c>
      <c r="JX12" s="79">
        <f t="shared" ref="JX12" si="271">IF(JH12&lt;JH13,4,IF(AND(JH12=JH13,JI12&lt;JI13),5,IF(AND(JH12=JH13,JI12=JI13,JJ12&lt;JJ13),6,0)))</f>
        <v>0</v>
      </c>
      <c r="JZ12" s="79">
        <f t="shared" ref="JZ12" si="272">IF(JK12&gt;JK13,6,IF(AND(JK12=JK13,JL12&gt;JL13),7,IF(AND(JK12=JK13,JL12=JL13,JM12&gt;JM13),7,IF(AND(JK12=JK13,JL12=JL13,JM12=JM13),6))))</f>
        <v>6</v>
      </c>
      <c r="KA12" s="79">
        <f t="shared" ref="KA12" si="273">IF(JK12&lt;JK13,4,IF(AND(JK12=JK13,JL12&lt;JL13),5,IF(AND(JK12=JK13,JL12=JL13,JM12&lt;JM13),6,0)))</f>
        <v>0</v>
      </c>
      <c r="KC12" s="79">
        <f t="shared" ref="KC12" si="274">IF(JN12&gt;JN13,6,IF(AND(JN12=JN13,JO12&gt;JO13),7,IF(AND(JN12=JN13,JO12=JO13,JP12&gt;JP13),7,IF(AND(JN12=JN13,JO12=JO13,JP12=JP13),6))))</f>
        <v>6</v>
      </c>
      <c r="KD12" s="79">
        <f t="shared" ref="KD12" si="275">IF(JN12&lt;JN13,4,IF(AND(JN12=JN13,JO12&lt;JO13),5,IF(AND(JN12=JN13,JO12=JO13,JP12&lt;JP13),6,0)))</f>
        <v>0</v>
      </c>
      <c r="KF12" s="79">
        <f t="shared" ref="KF12" si="276">IF(JQ12&gt;JQ13,6,IF(AND(JQ12=JQ13,JR12&gt;JR13),7,IF(AND(JQ12=JQ13,JR12=JR13,JS12&gt;JS13),7,IF(AND(JQ12=JQ13,JR12=JR13,JS12=JS13),6))))</f>
        <v>6</v>
      </c>
      <c r="KG12" s="79">
        <f t="shared" ref="KG12" si="277">IF(JQ12&lt;JQ13,4,IF(AND(JQ12=JQ13,JR12&lt;JR13),5,IF(AND(JQ12=JQ13,JR12=JR13,JS12&lt;JS13),6,0)))</f>
        <v>0</v>
      </c>
      <c r="KI12" s="79">
        <f t="shared" ref="KI12" si="278">IF(JT12&gt;JT13,6,IF(AND(JT12=JT13,JU12&gt;JU13),7,IF(AND(JT12=JT13,JU12=JU13,JV12&gt;JV13),7,IF(AND(JT12=JT13,JU12=JU13,JV12=JV13),6))))</f>
        <v>6</v>
      </c>
      <c r="KJ12" s="79">
        <f t="shared" ref="KJ12" si="279">IF(JT12&lt;JT13,4,IF(AND(JT12=JT13,JU12&lt;JU13),5,IF(AND(JT12=JT13,JU12=JU13,JV12&lt;JV13),6,0)))</f>
        <v>0</v>
      </c>
    </row>
    <row r="13" spans="1:296" s="79" customFormat="1" x14ac:dyDescent="0.25">
      <c r="A13" s="79">
        <v>12</v>
      </c>
      <c r="B13" s="79" t="str">
        <f>IF('p1'!E14&lt;&gt;"",'p1'!E14,"")</f>
        <v/>
      </c>
      <c r="C13" s="79" t="e">
        <f>VALUE(MID('p1'!F14,1,1))</f>
        <v>#VALUE!</v>
      </c>
      <c r="D13" s="79" t="e">
        <f>VALUE(MID('p1'!F14,2,1))</f>
        <v>#VALUE!</v>
      </c>
      <c r="E13" s="79" t="e">
        <f>VALUE(MID('p1'!F14,3,1))</f>
        <v>#VALUE!</v>
      </c>
      <c r="F13" s="79" t="e">
        <f>VALUE(MID('p1'!F14,4,1))</f>
        <v>#VALUE!</v>
      </c>
      <c r="G13" s="79" t="e">
        <f>VALUE(MID('p1'!F14,5,1))</f>
        <v>#VALUE!</v>
      </c>
      <c r="H13" s="79" t="e">
        <f>VALUE(MID('p1'!F14,6,1))</f>
        <v>#VALUE!</v>
      </c>
      <c r="I13" s="79" t="e">
        <f>VALUE(MID('p1'!F14,7,1))</f>
        <v>#VALUE!</v>
      </c>
      <c r="J13" s="79" t="e">
        <f>VALUE(MID('p1'!F14,8,1))</f>
        <v>#VALUE!</v>
      </c>
      <c r="K13" s="79" t="e">
        <f>VALUE(MID('p1'!F14,9,1))</f>
        <v>#VALUE!</v>
      </c>
      <c r="L13" s="79" t="e">
        <f>VALUE(MID('p1'!F14,10,1))</f>
        <v>#VALUE!</v>
      </c>
      <c r="M13" s="79" t="e">
        <f>VALUE(MID('p1'!F14,12,1))</f>
        <v>#VALUE!</v>
      </c>
      <c r="N13" s="79" t="e">
        <f>VALUE(MID('p1'!F14,13,1))</f>
        <v>#VALUE!</v>
      </c>
      <c r="O13" s="79" t="e">
        <f>VALUE(MID('p1'!F14,14,1))</f>
        <v>#VALUE!</v>
      </c>
      <c r="P13" s="79" t="e">
        <f>VALUE(MID('p1'!F14,15,1))</f>
        <v>#VALUE!</v>
      </c>
      <c r="Q13" s="79" t="e">
        <f>VALUE(MID('p1'!F14,16,1))</f>
        <v>#VALUE!</v>
      </c>
      <c r="R13" s="79" t="e">
        <f>VALUE(MID('p1'!F14,17,1))</f>
        <v>#VALUE!</v>
      </c>
      <c r="S13" s="79" t="e">
        <f>VALUE(MID('p1'!F14,18,1))</f>
        <v>#VALUE!</v>
      </c>
      <c r="T13" s="79" t="e">
        <f>VALUE(MID('p1'!F14,19,1))</f>
        <v>#VALUE!</v>
      </c>
      <c r="U13" s="79" t="e">
        <f>VALUE(MID('p1'!F14,20,1))</f>
        <v>#VALUE!</v>
      </c>
      <c r="V13" s="79" t="e">
        <f>VALUE(MID('p1'!F14,21,1))</f>
        <v>#VALUE!</v>
      </c>
      <c r="W13" s="79" t="e">
        <f>VALUE(MID('p1'!F14,23,1))</f>
        <v>#VALUE!</v>
      </c>
      <c r="X13" s="79" t="e">
        <f>VALUE(MID('p1'!F14,24,1))</f>
        <v>#VALUE!</v>
      </c>
      <c r="Y13" s="79" t="e">
        <f>VALUE(MID('p1'!F14,25,1))</f>
        <v>#VALUE!</v>
      </c>
      <c r="Z13" s="13" t="e">
        <f>VALUE(MID('p1'!F14,26,1))</f>
        <v>#VALUE!</v>
      </c>
      <c r="AA13" s="14" t="e">
        <f>VALUE(MID('p1'!F14,27,1))</f>
        <v>#VALUE!</v>
      </c>
      <c r="AB13" s="13" t="e">
        <f>VALUE(MID('p1'!F14,28,1))</f>
        <v>#VALUE!</v>
      </c>
      <c r="AC13" s="13" t="e">
        <f>VALUE(MID('p1'!F14,29,1))</f>
        <v>#VALUE!</v>
      </c>
      <c r="AD13" s="14" t="e">
        <f>VALUE(MID('p1'!F14,30,1))</f>
        <v>#VALUE!</v>
      </c>
      <c r="AE13" s="13" t="e">
        <f>VALUE(MID('p1'!F14,31,1))</f>
        <v>#VALUE!</v>
      </c>
      <c r="AF13" s="13" t="e">
        <f>VALUE(MID('p1'!F14,32,1))</f>
        <v>#VALUE!</v>
      </c>
      <c r="AG13" s="14" t="e">
        <f>VALUE(MID('p1'!F14,34,1))</f>
        <v>#VALUE!</v>
      </c>
      <c r="AH13" s="13" t="e">
        <f>VALUE(MID('p1'!F14,35,1))</f>
        <v>#VALUE!</v>
      </c>
      <c r="AI13" s="13" t="e">
        <f>VALUE(MID('p1'!F14,36,1))</f>
        <v>#VALUE!</v>
      </c>
      <c r="AJ13" s="14" t="e">
        <f>VALUE(MID('p1'!F14,37,1))</f>
        <v>#VALUE!</v>
      </c>
      <c r="AK13" s="13" t="e">
        <f>VALUE(MID('p1'!F14,38,1))</f>
        <v>#VALUE!</v>
      </c>
      <c r="AL13" s="13" t="e">
        <f>VALUE(MID('p1'!F14,39,1))</f>
        <v>#VALUE!</v>
      </c>
      <c r="AM13" s="14" t="e">
        <f>VALUE(MID('p1'!F14,40,1))</f>
        <v>#VALUE!</v>
      </c>
      <c r="AN13" s="13" t="e">
        <f>VALUE(MID('p1'!F14,41,1))</f>
        <v>#VALUE!</v>
      </c>
      <c r="AO13" s="13" t="e">
        <f>VALUE(MID('p1'!F14,42,1))</f>
        <v>#VALUE!</v>
      </c>
      <c r="AP13" s="14" t="e">
        <f>VALUE(MID('p1'!F14,43,1))</f>
        <v>#VALUE!</v>
      </c>
      <c r="AQ13" s="13" t="e">
        <f>VALUE(MID('p1'!F14,45,1))</f>
        <v>#VALUE!</v>
      </c>
      <c r="AR13" s="13" t="e">
        <f>VALUE(MID('p1'!F14,46,1))</f>
        <v>#VALUE!</v>
      </c>
      <c r="AS13" s="14" t="e">
        <f>VALUE(MID('p1'!F14,47,1))</f>
        <v>#VALUE!</v>
      </c>
      <c r="AT13" s="13" t="e">
        <f>VALUE(MID('p1'!F14,48,1))</f>
        <v>#VALUE!</v>
      </c>
      <c r="AU13" s="13" t="e">
        <f>VALUE(MID('p1'!F14,49,1))</f>
        <v>#VALUE!</v>
      </c>
      <c r="AV13" s="14" t="e">
        <f>VALUE(MID('p1'!F14,50,1))</f>
        <v>#VALUE!</v>
      </c>
      <c r="AW13" s="13" t="e">
        <f>VALUE(MID('p1'!F14,51,1))</f>
        <v>#VALUE!</v>
      </c>
      <c r="AX13" s="13" t="e">
        <f>VALUE(MID('p1'!F14,52,1))</f>
        <v>#VALUE!</v>
      </c>
      <c r="AY13" s="14" t="e">
        <f>VALUE(MID('p1'!F14,53,1))</f>
        <v>#VALUE!</v>
      </c>
      <c r="AZ13" s="13" t="e">
        <f>VALUE(MID('p1'!F14,54,1))</f>
        <v>#VALUE!</v>
      </c>
      <c r="BB13" s="25">
        <f t="shared" si="0"/>
        <v>6</v>
      </c>
      <c r="BC13" s="26">
        <f t="shared" si="1"/>
        <v>6</v>
      </c>
      <c r="BD13" s="46">
        <f t="shared" si="2"/>
        <v>6</v>
      </c>
      <c r="BE13" s="46">
        <f t="shared" si="3"/>
        <v>6</v>
      </c>
      <c r="BF13" s="27">
        <f t="shared" si="4"/>
        <v>6</v>
      </c>
      <c r="BG13" s="18"/>
      <c r="BH13" s="18" t="e">
        <f t="shared" si="5"/>
        <v>#VALUE!</v>
      </c>
      <c r="BI13" s="18" t="e">
        <f t="shared" si="6"/>
        <v>#VALUE!</v>
      </c>
      <c r="BJ13" s="18" t="e">
        <f t="shared" si="7"/>
        <v>#VALUE!</v>
      </c>
      <c r="BK13" s="18" t="e">
        <f t="shared" si="8"/>
        <v>#VALUE!</v>
      </c>
      <c r="BL13" s="18" t="e">
        <f t="shared" si="9"/>
        <v>#VALUE!</v>
      </c>
      <c r="BM13" s="18" t="e">
        <f t="shared" si="10"/>
        <v>#VALUE!</v>
      </c>
      <c r="BN13" s="18" t="e">
        <f t="shared" si="11"/>
        <v>#VALUE!</v>
      </c>
      <c r="BO13" s="18" t="e">
        <f t="shared" si="12"/>
        <v>#VALUE!</v>
      </c>
      <c r="BP13" s="18" t="e">
        <f t="shared" si="13"/>
        <v>#VALUE!</v>
      </c>
      <c r="BQ13" s="18" t="e">
        <f t="shared" si="14"/>
        <v>#VALUE!</v>
      </c>
      <c r="BR13" s="18" t="e">
        <f t="shared" si="15"/>
        <v>#VALUE!</v>
      </c>
      <c r="BS13" s="18" t="e">
        <f t="shared" si="16"/>
        <v>#VALUE!</v>
      </c>
      <c r="BT13" s="18" t="e">
        <f t="shared" si="17"/>
        <v>#VALUE!</v>
      </c>
      <c r="BU13" s="18" t="e">
        <f t="shared" si="18"/>
        <v>#VALUE!</v>
      </c>
      <c r="BV13" s="18" t="e">
        <f t="shared" si="19"/>
        <v>#VALUE!</v>
      </c>
      <c r="BW13" s="18" t="e">
        <f t="shared" si="20"/>
        <v>#VALUE!</v>
      </c>
      <c r="BX13" s="18" t="e">
        <f t="shared" si="21"/>
        <v>#VALUE!</v>
      </c>
      <c r="BY13" s="18" t="e">
        <f t="shared" si="22"/>
        <v>#VALUE!</v>
      </c>
      <c r="BZ13" s="18" t="e">
        <f t="shared" si="23"/>
        <v>#VALUE!</v>
      </c>
      <c r="CA13" s="18" t="e">
        <f t="shared" si="24"/>
        <v>#VALUE!</v>
      </c>
      <c r="CB13" s="18" t="e">
        <f t="shared" si="25"/>
        <v>#VALUE!</v>
      </c>
      <c r="CC13" s="18" t="e">
        <f t="shared" si="26"/>
        <v>#VALUE!</v>
      </c>
      <c r="CD13" s="18" t="e">
        <f t="shared" si="27"/>
        <v>#VALUE!</v>
      </c>
      <c r="CE13" s="18" t="e">
        <f t="shared" si="28"/>
        <v>#VALUE!</v>
      </c>
      <c r="CF13" s="18" t="e">
        <f t="shared" si="29"/>
        <v>#VALUE!</v>
      </c>
      <c r="CG13" s="18" t="e">
        <f t="shared" si="30"/>
        <v>#VALUE!</v>
      </c>
      <c r="CH13" s="18" t="e">
        <f t="shared" si="31"/>
        <v>#VALUE!</v>
      </c>
      <c r="CI13" s="18" t="e">
        <f t="shared" si="32"/>
        <v>#VALUE!</v>
      </c>
      <c r="CJ13" s="18" t="e">
        <f t="shared" si="33"/>
        <v>#VALUE!</v>
      </c>
      <c r="CK13" s="18" t="e">
        <f t="shared" si="34"/>
        <v>#VALUE!</v>
      </c>
      <c r="CL13" s="18" t="e">
        <f t="shared" si="35"/>
        <v>#VALUE!</v>
      </c>
      <c r="CM13" s="18" t="e">
        <f t="shared" si="36"/>
        <v>#VALUE!</v>
      </c>
      <c r="CN13" s="18" t="e">
        <f t="shared" si="37"/>
        <v>#VALUE!</v>
      </c>
      <c r="CO13" s="18" t="e">
        <f t="shared" si="38"/>
        <v>#VALUE!</v>
      </c>
      <c r="CP13" s="18" t="e">
        <f t="shared" si="39"/>
        <v>#VALUE!</v>
      </c>
      <c r="CQ13" s="18" t="e">
        <f t="shared" si="40"/>
        <v>#VALUE!</v>
      </c>
      <c r="CR13" s="18" t="e">
        <f t="shared" si="41"/>
        <v>#VALUE!</v>
      </c>
      <c r="CS13" s="18" t="e">
        <f t="shared" si="42"/>
        <v>#VALUE!</v>
      </c>
      <c r="CT13" s="18" t="e">
        <f t="shared" si="43"/>
        <v>#VALUE!</v>
      </c>
      <c r="CU13" s="18" t="e">
        <f t="shared" si="44"/>
        <v>#VALUE!</v>
      </c>
      <c r="CV13" s="18" t="e">
        <f t="shared" si="45"/>
        <v>#VALUE!</v>
      </c>
      <c r="CW13" s="18" t="e">
        <f t="shared" si="46"/>
        <v>#VALUE!</v>
      </c>
      <c r="CX13" s="18" t="e">
        <f t="shared" si="47"/>
        <v>#VALUE!</v>
      </c>
      <c r="CY13" s="18" t="e">
        <f t="shared" si="48"/>
        <v>#VALUE!</v>
      </c>
      <c r="CZ13" s="18" t="e">
        <f t="shared" si="49"/>
        <v>#VALUE!</v>
      </c>
      <c r="DA13" s="18" t="e">
        <f t="shared" si="50"/>
        <v>#VALUE!</v>
      </c>
      <c r="DB13" s="18" t="e">
        <f t="shared" si="51"/>
        <v>#VALUE!</v>
      </c>
      <c r="DC13" s="18" t="e">
        <f t="shared" si="52"/>
        <v>#VALUE!</v>
      </c>
      <c r="DD13" s="18" t="e">
        <f t="shared" si="53"/>
        <v>#VALUE!</v>
      </c>
      <c r="DE13" s="18" t="e">
        <f t="shared" si="54"/>
        <v>#VALUE!</v>
      </c>
      <c r="DF13" s="18"/>
      <c r="DG13" s="20" t="str">
        <f t="shared" si="55"/>
        <v>ng</v>
      </c>
      <c r="DH13" s="20" t="str">
        <f t="shared" si="56"/>
        <v>ng</v>
      </c>
      <c r="DI13" s="20" t="str">
        <f t="shared" si="57"/>
        <v>ng</v>
      </c>
      <c r="DJ13" s="20" t="str">
        <f t="shared" si="58"/>
        <v>ng</v>
      </c>
      <c r="DK13" s="20" t="str">
        <f t="shared" si="59"/>
        <v>ng</v>
      </c>
      <c r="DL13" s="20"/>
      <c r="DM13" s="20">
        <f t="shared" si="60"/>
        <v>0</v>
      </c>
      <c r="DN13" s="20">
        <f t="shared" si="61"/>
        <v>0</v>
      </c>
      <c r="DO13" s="20">
        <f t="shared" si="62"/>
        <v>0</v>
      </c>
      <c r="DP13" s="20">
        <f t="shared" si="63"/>
        <v>0</v>
      </c>
      <c r="DQ13" s="20">
        <f t="shared" si="64"/>
        <v>0</v>
      </c>
      <c r="DR13" s="20">
        <f t="shared" si="65"/>
        <v>0</v>
      </c>
      <c r="DS13" s="20">
        <f t="shared" si="66"/>
        <v>0</v>
      </c>
      <c r="DT13" s="20">
        <f t="shared" si="67"/>
        <v>0</v>
      </c>
      <c r="DU13" s="20">
        <f t="shared" si="68"/>
        <v>0</v>
      </c>
      <c r="DV13" s="20">
        <f t="shared" si="69"/>
        <v>0</v>
      </c>
      <c r="DW13" s="20"/>
      <c r="DX13" s="20" t="e">
        <f t="shared" si="142"/>
        <v>#VALUE!</v>
      </c>
      <c r="DY13" s="20" t="e">
        <f t="shared" si="143"/>
        <v>#VALUE!</v>
      </c>
      <c r="DZ13" s="20" t="e">
        <f t="shared" si="144"/>
        <v>#VALUE!</v>
      </c>
      <c r="EA13" s="20" t="e">
        <f t="shared" si="145"/>
        <v>#VALUE!</v>
      </c>
      <c r="EB13" s="20" t="e">
        <f t="shared" si="146"/>
        <v>#VALUE!</v>
      </c>
      <c r="EC13" s="20" t="e">
        <f t="shared" si="147"/>
        <v>#VALUE!</v>
      </c>
      <c r="ED13" s="20" t="e">
        <f t="shared" si="148"/>
        <v>#VALUE!</v>
      </c>
      <c r="EE13" s="20" t="e">
        <f t="shared" si="149"/>
        <v>#VALUE!</v>
      </c>
      <c r="EF13" s="20" t="e">
        <f t="shared" si="150"/>
        <v>#VALUE!</v>
      </c>
      <c r="EG13" s="20" t="e">
        <f t="shared" si="151"/>
        <v>#VALUE!</v>
      </c>
      <c r="EH13" s="20" t="e">
        <f t="shared" si="152"/>
        <v>#VALUE!</v>
      </c>
      <c r="EI13" s="20" t="e">
        <f t="shared" si="153"/>
        <v>#VALUE!</v>
      </c>
      <c r="EJ13" s="20" t="e">
        <f t="shared" si="154"/>
        <v>#VALUE!</v>
      </c>
      <c r="EK13" s="20" t="e">
        <f t="shared" si="155"/>
        <v>#VALUE!</v>
      </c>
      <c r="EL13" s="20" t="e">
        <f t="shared" si="156"/>
        <v>#VALUE!</v>
      </c>
      <c r="EM13" s="20" t="e">
        <f t="shared" si="157"/>
        <v>#VALUE!</v>
      </c>
      <c r="EN13" s="20" t="e">
        <f t="shared" si="158"/>
        <v>#VALUE!</v>
      </c>
      <c r="EO13" s="20" t="e">
        <f t="shared" si="159"/>
        <v>#VALUE!</v>
      </c>
      <c r="EP13" s="20" t="e">
        <f t="shared" si="160"/>
        <v>#VALUE!</v>
      </c>
      <c r="EQ13" s="20" t="e">
        <f t="shared" si="161"/>
        <v>#VALUE!</v>
      </c>
      <c r="ER13" s="20" t="e">
        <f t="shared" si="162"/>
        <v>#VALUE!</v>
      </c>
      <c r="ES13" s="20" t="e">
        <f t="shared" si="163"/>
        <v>#VALUE!</v>
      </c>
      <c r="ET13" s="20" t="e">
        <f t="shared" si="164"/>
        <v>#VALUE!</v>
      </c>
      <c r="EU13" s="20" t="e">
        <f t="shared" si="165"/>
        <v>#VALUE!</v>
      </c>
      <c r="EV13" s="20" t="e">
        <f t="shared" si="166"/>
        <v>#VALUE!</v>
      </c>
      <c r="EW13" s="20" t="e">
        <f t="shared" si="167"/>
        <v>#VALUE!</v>
      </c>
      <c r="EX13" s="20" t="e">
        <f t="shared" si="168"/>
        <v>#VALUE!</v>
      </c>
      <c r="EY13" s="20" t="e">
        <f t="shared" si="169"/>
        <v>#VALUE!</v>
      </c>
      <c r="EZ13" s="20" t="e">
        <f t="shared" si="170"/>
        <v>#VALUE!</v>
      </c>
      <c r="FA13" s="20" t="e">
        <f t="shared" si="171"/>
        <v>#VALUE!</v>
      </c>
      <c r="FB13" s="20" t="e">
        <f t="shared" si="172"/>
        <v>#VALUE!</v>
      </c>
      <c r="FC13" s="20" t="e">
        <f t="shared" si="173"/>
        <v>#VALUE!</v>
      </c>
      <c r="FD13" s="20" t="e">
        <f t="shared" si="174"/>
        <v>#VALUE!</v>
      </c>
      <c r="FE13" s="20" t="e">
        <f t="shared" si="175"/>
        <v>#VALUE!</v>
      </c>
      <c r="FF13" s="20" t="e">
        <f t="shared" si="176"/>
        <v>#VALUE!</v>
      </c>
      <c r="FG13" s="20" t="e">
        <f t="shared" si="177"/>
        <v>#VALUE!</v>
      </c>
      <c r="FH13" s="20" t="e">
        <f t="shared" si="178"/>
        <v>#VALUE!</v>
      </c>
      <c r="FI13" s="20" t="e">
        <f t="shared" si="179"/>
        <v>#VALUE!</v>
      </c>
      <c r="FJ13" s="20" t="e">
        <f t="shared" si="180"/>
        <v>#VALUE!</v>
      </c>
      <c r="FK13" s="20" t="e">
        <f t="shared" si="181"/>
        <v>#VALUE!</v>
      </c>
      <c r="FL13" s="20" t="e">
        <f t="shared" si="182"/>
        <v>#VALUE!</v>
      </c>
      <c r="FM13" s="20" t="e">
        <f t="shared" si="183"/>
        <v>#VALUE!</v>
      </c>
      <c r="FN13" s="20" t="e">
        <f t="shared" si="184"/>
        <v>#VALUE!</v>
      </c>
      <c r="FO13" s="20" t="e">
        <f t="shared" si="185"/>
        <v>#VALUE!</v>
      </c>
      <c r="FP13" s="20" t="e">
        <f t="shared" si="186"/>
        <v>#VALUE!</v>
      </c>
      <c r="FQ13" s="20" t="e">
        <f t="shared" si="187"/>
        <v>#VALUE!</v>
      </c>
      <c r="FR13" s="20" t="e">
        <f t="shared" si="188"/>
        <v>#VALUE!</v>
      </c>
      <c r="FS13" s="20" t="e">
        <f t="shared" si="189"/>
        <v>#VALUE!</v>
      </c>
      <c r="FT13" s="20" t="e">
        <f t="shared" si="190"/>
        <v>#VALUE!</v>
      </c>
      <c r="FU13" s="20" t="e">
        <f t="shared" si="191"/>
        <v>#VALUE!</v>
      </c>
      <c r="FV13" s="20"/>
      <c r="FW13" s="20" t="e">
        <f t="shared" si="70"/>
        <v>#VALUE!</v>
      </c>
      <c r="FX13" s="20" t="e">
        <f t="shared" si="71"/>
        <v>#VALUE!</v>
      </c>
      <c r="FY13" s="20" t="e">
        <f t="shared" si="72"/>
        <v>#VALUE!</v>
      </c>
      <c r="FZ13" s="20" t="e">
        <f t="shared" si="73"/>
        <v>#VALUE!</v>
      </c>
      <c r="GA13" s="20" t="e">
        <f t="shared" si="74"/>
        <v>#VALUE!</v>
      </c>
      <c r="GB13" s="20" t="e">
        <f t="shared" si="75"/>
        <v>#VALUE!</v>
      </c>
      <c r="GC13" s="20" t="e">
        <f t="shared" si="76"/>
        <v>#VALUE!</v>
      </c>
      <c r="GD13" s="20" t="e">
        <f t="shared" si="77"/>
        <v>#VALUE!</v>
      </c>
      <c r="GE13" s="20" t="e">
        <f t="shared" si="78"/>
        <v>#VALUE!</v>
      </c>
      <c r="GF13" s="20" t="e">
        <f t="shared" si="79"/>
        <v>#VALUE!</v>
      </c>
      <c r="GG13" s="20" t="e">
        <f t="shared" si="80"/>
        <v>#VALUE!</v>
      </c>
      <c r="GH13" s="20" t="e">
        <f t="shared" si="81"/>
        <v>#VALUE!</v>
      </c>
      <c r="GI13" s="20" t="e">
        <f t="shared" si="82"/>
        <v>#VALUE!</v>
      </c>
      <c r="GJ13" s="20" t="e">
        <f t="shared" si="83"/>
        <v>#VALUE!</v>
      </c>
      <c r="GK13" s="20" t="e">
        <f t="shared" si="84"/>
        <v>#VALUE!</v>
      </c>
      <c r="GL13" s="20" t="e">
        <f t="shared" si="85"/>
        <v>#VALUE!</v>
      </c>
      <c r="GM13" s="20" t="e">
        <f t="shared" si="86"/>
        <v>#VALUE!</v>
      </c>
      <c r="GN13" s="20" t="e">
        <f t="shared" si="87"/>
        <v>#VALUE!</v>
      </c>
      <c r="GO13" s="20" t="e">
        <f t="shared" si="88"/>
        <v>#VALUE!</v>
      </c>
      <c r="GP13" s="20" t="e">
        <f t="shared" si="89"/>
        <v>#VALUE!</v>
      </c>
      <c r="GQ13" s="20" t="e">
        <f t="shared" si="90"/>
        <v>#VALUE!</v>
      </c>
      <c r="GR13" s="20" t="e">
        <f t="shared" si="91"/>
        <v>#VALUE!</v>
      </c>
      <c r="GS13" s="20" t="e">
        <f t="shared" si="92"/>
        <v>#VALUE!</v>
      </c>
      <c r="GT13" s="20" t="e">
        <f t="shared" si="93"/>
        <v>#VALUE!</v>
      </c>
      <c r="GU13" s="20" t="e">
        <f t="shared" si="94"/>
        <v>#VALUE!</v>
      </c>
      <c r="GV13" s="20"/>
      <c r="GW13" s="20">
        <f t="shared" si="95"/>
        <v>0</v>
      </c>
      <c r="GX13" s="20">
        <f t="shared" si="96"/>
        <v>0</v>
      </c>
      <c r="GY13" s="20">
        <f t="shared" si="97"/>
        <v>0</v>
      </c>
      <c r="GZ13" s="20">
        <f t="shared" si="98"/>
        <v>0</v>
      </c>
      <c r="HA13" s="20">
        <f t="shared" si="99"/>
        <v>0</v>
      </c>
      <c r="IG13" s="24"/>
      <c r="IH13" s="24"/>
      <c r="II13" s="24"/>
      <c r="IR13" s="24"/>
      <c r="IS13" s="24"/>
      <c r="IT13" s="24"/>
      <c r="IU13" s="24"/>
      <c r="IV13" s="24"/>
      <c r="IW13" s="24"/>
      <c r="JH13" s="79">
        <f t="shared" si="127"/>
        <v>1</v>
      </c>
      <c r="JI13" s="79">
        <f t="shared" si="128"/>
        <v>1</v>
      </c>
      <c r="JJ13" s="79">
        <f t="shared" si="129"/>
        <v>0</v>
      </c>
      <c r="JK13" s="79">
        <f t="shared" si="130"/>
        <v>1</v>
      </c>
      <c r="JL13" s="79">
        <f t="shared" si="131"/>
        <v>1</v>
      </c>
      <c r="JM13" s="79">
        <f t="shared" si="132"/>
        <v>0</v>
      </c>
      <c r="JN13" s="79">
        <f t="shared" si="133"/>
        <v>1</v>
      </c>
      <c r="JO13" s="79">
        <f t="shared" si="134"/>
        <v>1</v>
      </c>
      <c r="JP13" s="79">
        <f t="shared" si="135"/>
        <v>0</v>
      </c>
      <c r="JQ13" s="79">
        <f t="shared" si="136"/>
        <v>1</v>
      </c>
      <c r="JR13" s="79">
        <f t="shared" si="137"/>
        <v>1</v>
      </c>
      <c r="JS13" s="79">
        <f t="shared" si="138"/>
        <v>0</v>
      </c>
      <c r="JT13" s="79">
        <f t="shared" si="139"/>
        <v>1</v>
      </c>
      <c r="JU13" s="79">
        <f t="shared" si="140"/>
        <v>1</v>
      </c>
      <c r="JV13" s="79">
        <f t="shared" si="141"/>
        <v>0</v>
      </c>
      <c r="JW13" s="79">
        <f t="shared" ref="JW13" si="280">IF(JH12&lt;JH13,6,IF(AND(JH12=JH13,JI12&lt;JI13),7,IF(AND(JH12=JH13,JI12=JI13,JJ12&lt;JJ13),7,IF(AND(JH12=JH13,JI12=JI13,JJ12=JJ13),6))))</f>
        <v>6</v>
      </c>
      <c r="JX13" s="79">
        <f t="shared" ref="JX13" si="281">IF(JH12&gt;JH13,4,IF(AND(JH12=JH13,JI12&gt;JI13),5,IF(AND(JH12=JH13,JI12=JI13,JJ12&gt;JJ13),6,0)))</f>
        <v>0</v>
      </c>
      <c r="JZ13" s="79">
        <f t="shared" ref="JZ13" si="282">IF(JK12&lt;JK13,6,IF(AND(JK12=JK13,JL12&lt;JL13),7,IF(AND(JK12=JK13,JL12=JL13,JM12&lt;JM13),7,IF(AND(JK12=JK13,JL12=JL13,JM12=JM13),6))))</f>
        <v>6</v>
      </c>
      <c r="KA13" s="79">
        <f t="shared" ref="KA13" si="283">IF(JK12&gt;JK13,4,IF(AND(JK12=JK13,JL12&gt;JL13),5,IF(AND(JK12=JK13,JL12=JL13,JM12&gt;JM13),6,0)))</f>
        <v>0</v>
      </c>
      <c r="KC13" s="79">
        <f t="shared" ref="KC13" si="284">IF(JN12&lt;JN13,6,IF(AND(JN12=JN13,JO12&lt;JO13),7,IF(AND(JN12=JN13,JO12=JO13,JP12&lt;JP13),7,IF(AND(JN12=JN13,JO12=JO13,JP12=JP13),6))))</f>
        <v>6</v>
      </c>
      <c r="KD13" s="79">
        <f t="shared" ref="KD13" si="285">IF(JN12&gt;JN13,4,IF(AND(JN12=JN13,JO12&gt;JO13),5,IF(AND(JN12=JN13,JO12=JO13,JP12&gt;JP13),6,0)))</f>
        <v>0</v>
      </c>
      <c r="KF13" s="79">
        <f t="shared" ref="KF13" si="286">IF(JQ12&lt;JQ13,6,IF(AND(JQ12=JQ13,JR12&lt;JR13),7,IF(AND(JQ12=JQ13,JR12=JR13,JS12&lt;JS13),7,IF(AND(JQ12=JQ13,JR12=JR13,JS12=JS13),6))))</f>
        <v>6</v>
      </c>
      <c r="KG13" s="79">
        <f t="shared" ref="KG13" si="287">IF(JQ12&gt;JQ13,4,IF(AND(JQ12=JQ13,JR12&gt;JR13),5,IF(AND(JQ12=JQ13,JR12=JR13,JS12&gt;JS13),6,0)))</f>
        <v>0</v>
      </c>
      <c r="KI13" s="79">
        <f t="shared" ref="KI13" si="288">IF(JT12&lt;JT13,6,IF(AND(JT12=JT13,JU12&lt;JU13),7,IF(AND(JT12=JT13,JU12=JU13,JV12&lt;JV13),7,IF(AND(JT12=JT13,JU12=JU13,JV12=JV13),6))))</f>
        <v>6</v>
      </c>
      <c r="KJ13" s="79">
        <f t="shared" ref="KJ13" si="289">IF(JT12&gt;JT13,4,IF(AND(JT12=JT13,JU12&gt;JU13),5,IF(AND(JT12=JT13,JU12=JU13,JV12&gt;JV13),6,0)))</f>
        <v>0</v>
      </c>
    </row>
    <row r="14" spans="1:296" s="79" customFormat="1" x14ac:dyDescent="0.25">
      <c r="A14" s="79">
        <v>13</v>
      </c>
      <c r="B14" s="79" t="str">
        <f>IF('p1'!E15&lt;&gt;"",'p1'!E15,"")</f>
        <v/>
      </c>
      <c r="C14" s="79" t="e">
        <f>VALUE(MID('p1'!F15,1,1))</f>
        <v>#VALUE!</v>
      </c>
      <c r="D14" s="79" t="e">
        <f>VALUE(MID('p1'!F15,2,1))</f>
        <v>#VALUE!</v>
      </c>
      <c r="E14" s="79" t="e">
        <f>VALUE(MID('p1'!F15,3,1))</f>
        <v>#VALUE!</v>
      </c>
      <c r="F14" s="79" t="e">
        <f>VALUE(MID('p1'!F15,4,1))</f>
        <v>#VALUE!</v>
      </c>
      <c r="G14" s="79" t="e">
        <f>VALUE(MID('p1'!F15,5,1))</f>
        <v>#VALUE!</v>
      </c>
      <c r="H14" s="79" t="e">
        <f>VALUE(MID('p1'!F15,6,1))</f>
        <v>#VALUE!</v>
      </c>
      <c r="I14" s="79" t="e">
        <f>VALUE(MID('p1'!F15,7,1))</f>
        <v>#VALUE!</v>
      </c>
      <c r="J14" s="79" t="e">
        <f>VALUE(MID('p1'!F15,8,1))</f>
        <v>#VALUE!</v>
      </c>
      <c r="K14" s="79" t="e">
        <f>VALUE(MID('p1'!F15,9,1))</f>
        <v>#VALUE!</v>
      </c>
      <c r="L14" s="79" t="e">
        <f>VALUE(MID('p1'!F15,10,1))</f>
        <v>#VALUE!</v>
      </c>
      <c r="M14" s="79" t="e">
        <f>VALUE(MID('p1'!F15,12,1))</f>
        <v>#VALUE!</v>
      </c>
      <c r="N14" s="79" t="e">
        <f>VALUE(MID('p1'!F15,13,1))</f>
        <v>#VALUE!</v>
      </c>
      <c r="O14" s="79" t="e">
        <f>VALUE(MID('p1'!F15,14,1))</f>
        <v>#VALUE!</v>
      </c>
      <c r="P14" s="79" t="e">
        <f>VALUE(MID('p1'!F15,15,1))</f>
        <v>#VALUE!</v>
      </c>
      <c r="Q14" s="79" t="e">
        <f>VALUE(MID('p1'!F15,16,1))</f>
        <v>#VALUE!</v>
      </c>
      <c r="R14" s="79" t="e">
        <f>VALUE(MID('p1'!F15,17,1))</f>
        <v>#VALUE!</v>
      </c>
      <c r="S14" s="79" t="e">
        <f>VALUE(MID('p1'!F15,18,1))</f>
        <v>#VALUE!</v>
      </c>
      <c r="T14" s="79" t="e">
        <f>VALUE(MID('p1'!F15,19,1))</f>
        <v>#VALUE!</v>
      </c>
      <c r="U14" s="79" t="e">
        <f>VALUE(MID('p1'!F15,20,1))</f>
        <v>#VALUE!</v>
      </c>
      <c r="V14" s="79" t="e">
        <f>VALUE(MID('p1'!F15,21,1))</f>
        <v>#VALUE!</v>
      </c>
      <c r="W14" s="79" t="e">
        <f>VALUE(MID('p1'!F15,23,1))</f>
        <v>#VALUE!</v>
      </c>
      <c r="X14" s="79" t="e">
        <f>VALUE(MID('p1'!F15,24,1))</f>
        <v>#VALUE!</v>
      </c>
      <c r="Y14" s="79" t="e">
        <f>VALUE(MID('p1'!F15,25,1))</f>
        <v>#VALUE!</v>
      </c>
      <c r="Z14" s="13" t="e">
        <f>VALUE(MID('p1'!F15,26,1))</f>
        <v>#VALUE!</v>
      </c>
      <c r="AA14" s="14" t="e">
        <f>VALUE(MID('p1'!F15,27,1))</f>
        <v>#VALUE!</v>
      </c>
      <c r="AB14" s="13" t="e">
        <f>VALUE(MID('p1'!F15,28,1))</f>
        <v>#VALUE!</v>
      </c>
      <c r="AC14" s="13" t="e">
        <f>VALUE(MID('p1'!F15,29,1))</f>
        <v>#VALUE!</v>
      </c>
      <c r="AD14" s="14" t="e">
        <f>VALUE(MID('p1'!F15,30,1))</f>
        <v>#VALUE!</v>
      </c>
      <c r="AE14" s="13" t="e">
        <f>VALUE(MID('p1'!F15,31,1))</f>
        <v>#VALUE!</v>
      </c>
      <c r="AF14" s="13" t="e">
        <f>VALUE(MID('p1'!F15,32,1))</f>
        <v>#VALUE!</v>
      </c>
      <c r="AG14" s="14" t="e">
        <f>VALUE(MID('p1'!F15,34,1))</f>
        <v>#VALUE!</v>
      </c>
      <c r="AH14" s="13" t="e">
        <f>VALUE(MID('p1'!F15,35,1))</f>
        <v>#VALUE!</v>
      </c>
      <c r="AI14" s="13" t="e">
        <f>VALUE(MID('p1'!F15,36,1))</f>
        <v>#VALUE!</v>
      </c>
      <c r="AJ14" s="14" t="e">
        <f>VALUE(MID('p1'!F15,37,1))</f>
        <v>#VALUE!</v>
      </c>
      <c r="AK14" s="13" t="e">
        <f>VALUE(MID('p1'!F15,38,1))</f>
        <v>#VALUE!</v>
      </c>
      <c r="AL14" s="13" t="e">
        <f>VALUE(MID('p1'!F15,39,1))</f>
        <v>#VALUE!</v>
      </c>
      <c r="AM14" s="14" t="e">
        <f>VALUE(MID('p1'!F15,40,1))</f>
        <v>#VALUE!</v>
      </c>
      <c r="AN14" s="13" t="e">
        <f>VALUE(MID('p1'!F15,41,1))</f>
        <v>#VALUE!</v>
      </c>
      <c r="AO14" s="13" t="e">
        <f>VALUE(MID('p1'!F15,42,1))</f>
        <v>#VALUE!</v>
      </c>
      <c r="AP14" s="14" t="e">
        <f>VALUE(MID('p1'!F15,43,1))</f>
        <v>#VALUE!</v>
      </c>
      <c r="AQ14" s="13" t="e">
        <f>VALUE(MID('p1'!F15,45,1))</f>
        <v>#VALUE!</v>
      </c>
      <c r="AR14" s="13" t="e">
        <f>VALUE(MID('p1'!F15,46,1))</f>
        <v>#VALUE!</v>
      </c>
      <c r="AS14" s="14" t="e">
        <f>VALUE(MID('p1'!F15,47,1))</f>
        <v>#VALUE!</v>
      </c>
      <c r="AT14" s="13" t="e">
        <f>VALUE(MID('p1'!F15,48,1))</f>
        <v>#VALUE!</v>
      </c>
      <c r="AU14" s="13" t="e">
        <f>VALUE(MID('p1'!F15,49,1))</f>
        <v>#VALUE!</v>
      </c>
      <c r="AV14" s="14" t="e">
        <f>VALUE(MID('p1'!F15,50,1))</f>
        <v>#VALUE!</v>
      </c>
      <c r="AW14" s="13" t="e">
        <f>VALUE(MID('p1'!F15,51,1))</f>
        <v>#VALUE!</v>
      </c>
      <c r="AX14" s="13" t="e">
        <f>VALUE(MID('p1'!F15,52,1))</f>
        <v>#VALUE!</v>
      </c>
      <c r="AY14" s="14" t="e">
        <f>VALUE(MID('p1'!F15,53,1))</f>
        <v>#VALUE!</v>
      </c>
      <c r="AZ14" s="13" t="e">
        <f>VALUE(MID('p1'!F15,54,1))</f>
        <v>#VALUE!</v>
      </c>
      <c r="BB14" s="25">
        <f t="shared" si="0"/>
        <v>6</v>
      </c>
      <c r="BC14" s="26">
        <f t="shared" si="1"/>
        <v>6</v>
      </c>
      <c r="BD14" s="46">
        <f t="shared" si="2"/>
        <v>6</v>
      </c>
      <c r="BE14" s="46">
        <f t="shared" si="3"/>
        <v>6</v>
      </c>
      <c r="BF14" s="27">
        <f t="shared" si="4"/>
        <v>6</v>
      </c>
      <c r="BG14" s="18"/>
      <c r="BH14" s="18" t="e">
        <f t="shared" si="5"/>
        <v>#VALUE!</v>
      </c>
      <c r="BI14" s="18" t="e">
        <f t="shared" si="6"/>
        <v>#VALUE!</v>
      </c>
      <c r="BJ14" s="18" t="e">
        <f t="shared" si="7"/>
        <v>#VALUE!</v>
      </c>
      <c r="BK14" s="18" t="e">
        <f t="shared" si="8"/>
        <v>#VALUE!</v>
      </c>
      <c r="BL14" s="18" t="e">
        <f t="shared" si="9"/>
        <v>#VALUE!</v>
      </c>
      <c r="BM14" s="18" t="e">
        <f t="shared" si="10"/>
        <v>#VALUE!</v>
      </c>
      <c r="BN14" s="18" t="e">
        <f t="shared" si="11"/>
        <v>#VALUE!</v>
      </c>
      <c r="BO14" s="18" t="e">
        <f t="shared" si="12"/>
        <v>#VALUE!</v>
      </c>
      <c r="BP14" s="18" t="e">
        <f t="shared" si="13"/>
        <v>#VALUE!</v>
      </c>
      <c r="BQ14" s="18" t="e">
        <f t="shared" si="14"/>
        <v>#VALUE!</v>
      </c>
      <c r="BR14" s="18" t="e">
        <f t="shared" si="15"/>
        <v>#VALUE!</v>
      </c>
      <c r="BS14" s="18" t="e">
        <f t="shared" si="16"/>
        <v>#VALUE!</v>
      </c>
      <c r="BT14" s="18" t="e">
        <f t="shared" si="17"/>
        <v>#VALUE!</v>
      </c>
      <c r="BU14" s="18" t="e">
        <f t="shared" si="18"/>
        <v>#VALUE!</v>
      </c>
      <c r="BV14" s="18" t="e">
        <f t="shared" si="19"/>
        <v>#VALUE!</v>
      </c>
      <c r="BW14" s="18" t="e">
        <f t="shared" si="20"/>
        <v>#VALUE!</v>
      </c>
      <c r="BX14" s="18" t="e">
        <f t="shared" si="21"/>
        <v>#VALUE!</v>
      </c>
      <c r="BY14" s="18" t="e">
        <f t="shared" si="22"/>
        <v>#VALUE!</v>
      </c>
      <c r="BZ14" s="18" t="e">
        <f t="shared" si="23"/>
        <v>#VALUE!</v>
      </c>
      <c r="CA14" s="18" t="e">
        <f t="shared" si="24"/>
        <v>#VALUE!</v>
      </c>
      <c r="CB14" s="18" t="e">
        <f t="shared" si="25"/>
        <v>#VALUE!</v>
      </c>
      <c r="CC14" s="18" t="e">
        <f t="shared" si="26"/>
        <v>#VALUE!</v>
      </c>
      <c r="CD14" s="18" t="e">
        <f t="shared" si="27"/>
        <v>#VALUE!</v>
      </c>
      <c r="CE14" s="18" t="e">
        <f t="shared" si="28"/>
        <v>#VALUE!</v>
      </c>
      <c r="CF14" s="18" t="e">
        <f t="shared" si="29"/>
        <v>#VALUE!</v>
      </c>
      <c r="CG14" s="18" t="e">
        <f t="shared" si="30"/>
        <v>#VALUE!</v>
      </c>
      <c r="CH14" s="18" t="e">
        <f t="shared" si="31"/>
        <v>#VALUE!</v>
      </c>
      <c r="CI14" s="18" t="e">
        <f t="shared" si="32"/>
        <v>#VALUE!</v>
      </c>
      <c r="CJ14" s="18" t="e">
        <f t="shared" si="33"/>
        <v>#VALUE!</v>
      </c>
      <c r="CK14" s="18" t="e">
        <f t="shared" si="34"/>
        <v>#VALUE!</v>
      </c>
      <c r="CL14" s="18" t="e">
        <f t="shared" si="35"/>
        <v>#VALUE!</v>
      </c>
      <c r="CM14" s="18" t="e">
        <f t="shared" si="36"/>
        <v>#VALUE!</v>
      </c>
      <c r="CN14" s="18" t="e">
        <f t="shared" si="37"/>
        <v>#VALUE!</v>
      </c>
      <c r="CO14" s="18" t="e">
        <f t="shared" si="38"/>
        <v>#VALUE!</v>
      </c>
      <c r="CP14" s="18" t="e">
        <f t="shared" si="39"/>
        <v>#VALUE!</v>
      </c>
      <c r="CQ14" s="18" t="e">
        <f t="shared" si="40"/>
        <v>#VALUE!</v>
      </c>
      <c r="CR14" s="18" t="e">
        <f t="shared" si="41"/>
        <v>#VALUE!</v>
      </c>
      <c r="CS14" s="18" t="e">
        <f t="shared" si="42"/>
        <v>#VALUE!</v>
      </c>
      <c r="CT14" s="18" t="e">
        <f t="shared" si="43"/>
        <v>#VALUE!</v>
      </c>
      <c r="CU14" s="18" t="e">
        <f t="shared" si="44"/>
        <v>#VALUE!</v>
      </c>
      <c r="CV14" s="18" t="e">
        <f t="shared" si="45"/>
        <v>#VALUE!</v>
      </c>
      <c r="CW14" s="18" t="e">
        <f t="shared" si="46"/>
        <v>#VALUE!</v>
      </c>
      <c r="CX14" s="18" t="e">
        <f t="shared" si="47"/>
        <v>#VALUE!</v>
      </c>
      <c r="CY14" s="18" t="e">
        <f t="shared" si="48"/>
        <v>#VALUE!</v>
      </c>
      <c r="CZ14" s="18" t="e">
        <f t="shared" si="49"/>
        <v>#VALUE!</v>
      </c>
      <c r="DA14" s="18" t="e">
        <f t="shared" si="50"/>
        <v>#VALUE!</v>
      </c>
      <c r="DB14" s="18" t="e">
        <f t="shared" si="51"/>
        <v>#VALUE!</v>
      </c>
      <c r="DC14" s="18" t="e">
        <f t="shared" si="52"/>
        <v>#VALUE!</v>
      </c>
      <c r="DD14" s="18" t="e">
        <f t="shared" si="53"/>
        <v>#VALUE!</v>
      </c>
      <c r="DE14" s="18" t="e">
        <f t="shared" si="54"/>
        <v>#VALUE!</v>
      </c>
      <c r="DF14" s="18"/>
      <c r="DG14" s="20" t="str">
        <f t="shared" si="55"/>
        <v>ng</v>
      </c>
      <c r="DH14" s="20" t="str">
        <f t="shared" si="56"/>
        <v>ng</v>
      </c>
      <c r="DI14" s="20" t="str">
        <f t="shared" si="57"/>
        <v>ng</v>
      </c>
      <c r="DJ14" s="20" t="str">
        <f t="shared" si="58"/>
        <v>ng</v>
      </c>
      <c r="DK14" s="20" t="str">
        <f t="shared" si="59"/>
        <v>ng</v>
      </c>
      <c r="DL14" s="20"/>
      <c r="DM14" s="20">
        <f t="shared" si="60"/>
        <v>0</v>
      </c>
      <c r="DN14" s="20">
        <f t="shared" si="61"/>
        <v>0</v>
      </c>
      <c r="DO14" s="20">
        <f t="shared" si="62"/>
        <v>0</v>
      </c>
      <c r="DP14" s="20">
        <f t="shared" si="63"/>
        <v>0</v>
      </c>
      <c r="DQ14" s="20">
        <f t="shared" si="64"/>
        <v>0</v>
      </c>
      <c r="DR14" s="20">
        <f t="shared" si="65"/>
        <v>0</v>
      </c>
      <c r="DS14" s="20">
        <f t="shared" si="66"/>
        <v>0</v>
      </c>
      <c r="DT14" s="20">
        <f t="shared" si="67"/>
        <v>0</v>
      </c>
      <c r="DU14" s="20">
        <f t="shared" si="68"/>
        <v>0</v>
      </c>
      <c r="DV14" s="20">
        <f t="shared" si="69"/>
        <v>0</v>
      </c>
      <c r="DW14" s="20"/>
      <c r="DX14" s="20" t="e">
        <f t="shared" si="142"/>
        <v>#VALUE!</v>
      </c>
      <c r="DY14" s="20" t="e">
        <f t="shared" si="143"/>
        <v>#VALUE!</v>
      </c>
      <c r="DZ14" s="20" t="e">
        <f t="shared" si="144"/>
        <v>#VALUE!</v>
      </c>
      <c r="EA14" s="20" t="e">
        <f t="shared" si="145"/>
        <v>#VALUE!</v>
      </c>
      <c r="EB14" s="20" t="e">
        <f t="shared" si="146"/>
        <v>#VALUE!</v>
      </c>
      <c r="EC14" s="20" t="e">
        <f t="shared" si="147"/>
        <v>#VALUE!</v>
      </c>
      <c r="ED14" s="20" t="e">
        <f t="shared" si="148"/>
        <v>#VALUE!</v>
      </c>
      <c r="EE14" s="20" t="e">
        <f t="shared" si="149"/>
        <v>#VALUE!</v>
      </c>
      <c r="EF14" s="20" t="e">
        <f t="shared" si="150"/>
        <v>#VALUE!</v>
      </c>
      <c r="EG14" s="20" t="e">
        <f t="shared" si="151"/>
        <v>#VALUE!</v>
      </c>
      <c r="EH14" s="20" t="e">
        <f t="shared" si="152"/>
        <v>#VALUE!</v>
      </c>
      <c r="EI14" s="20" t="e">
        <f t="shared" si="153"/>
        <v>#VALUE!</v>
      </c>
      <c r="EJ14" s="20" t="e">
        <f t="shared" si="154"/>
        <v>#VALUE!</v>
      </c>
      <c r="EK14" s="20" t="e">
        <f t="shared" si="155"/>
        <v>#VALUE!</v>
      </c>
      <c r="EL14" s="20" t="e">
        <f t="shared" si="156"/>
        <v>#VALUE!</v>
      </c>
      <c r="EM14" s="20" t="e">
        <f t="shared" si="157"/>
        <v>#VALUE!</v>
      </c>
      <c r="EN14" s="20" t="e">
        <f t="shared" si="158"/>
        <v>#VALUE!</v>
      </c>
      <c r="EO14" s="20" t="e">
        <f t="shared" si="159"/>
        <v>#VALUE!</v>
      </c>
      <c r="EP14" s="20" t="e">
        <f t="shared" si="160"/>
        <v>#VALUE!</v>
      </c>
      <c r="EQ14" s="20" t="e">
        <f t="shared" si="161"/>
        <v>#VALUE!</v>
      </c>
      <c r="ER14" s="20" t="e">
        <f t="shared" si="162"/>
        <v>#VALUE!</v>
      </c>
      <c r="ES14" s="20" t="e">
        <f t="shared" si="163"/>
        <v>#VALUE!</v>
      </c>
      <c r="ET14" s="20" t="e">
        <f t="shared" si="164"/>
        <v>#VALUE!</v>
      </c>
      <c r="EU14" s="20" t="e">
        <f t="shared" si="165"/>
        <v>#VALUE!</v>
      </c>
      <c r="EV14" s="20" t="e">
        <f t="shared" si="166"/>
        <v>#VALUE!</v>
      </c>
      <c r="EW14" s="20" t="e">
        <f t="shared" si="167"/>
        <v>#VALUE!</v>
      </c>
      <c r="EX14" s="20" t="e">
        <f t="shared" si="168"/>
        <v>#VALUE!</v>
      </c>
      <c r="EY14" s="20" t="e">
        <f t="shared" si="169"/>
        <v>#VALUE!</v>
      </c>
      <c r="EZ14" s="20" t="e">
        <f t="shared" si="170"/>
        <v>#VALUE!</v>
      </c>
      <c r="FA14" s="20" t="e">
        <f t="shared" si="171"/>
        <v>#VALUE!</v>
      </c>
      <c r="FB14" s="20" t="e">
        <f t="shared" si="172"/>
        <v>#VALUE!</v>
      </c>
      <c r="FC14" s="20" t="e">
        <f t="shared" si="173"/>
        <v>#VALUE!</v>
      </c>
      <c r="FD14" s="20" t="e">
        <f t="shared" si="174"/>
        <v>#VALUE!</v>
      </c>
      <c r="FE14" s="20" t="e">
        <f t="shared" si="175"/>
        <v>#VALUE!</v>
      </c>
      <c r="FF14" s="20" t="e">
        <f t="shared" si="176"/>
        <v>#VALUE!</v>
      </c>
      <c r="FG14" s="20" t="e">
        <f t="shared" si="177"/>
        <v>#VALUE!</v>
      </c>
      <c r="FH14" s="20" t="e">
        <f t="shared" si="178"/>
        <v>#VALUE!</v>
      </c>
      <c r="FI14" s="20" t="e">
        <f t="shared" si="179"/>
        <v>#VALUE!</v>
      </c>
      <c r="FJ14" s="20" t="e">
        <f t="shared" si="180"/>
        <v>#VALUE!</v>
      </c>
      <c r="FK14" s="20" t="e">
        <f t="shared" si="181"/>
        <v>#VALUE!</v>
      </c>
      <c r="FL14" s="20" t="e">
        <f t="shared" si="182"/>
        <v>#VALUE!</v>
      </c>
      <c r="FM14" s="20" t="e">
        <f t="shared" si="183"/>
        <v>#VALUE!</v>
      </c>
      <c r="FN14" s="20" t="e">
        <f t="shared" si="184"/>
        <v>#VALUE!</v>
      </c>
      <c r="FO14" s="20" t="e">
        <f t="shared" si="185"/>
        <v>#VALUE!</v>
      </c>
      <c r="FP14" s="20" t="e">
        <f t="shared" si="186"/>
        <v>#VALUE!</v>
      </c>
      <c r="FQ14" s="20" t="e">
        <f t="shared" si="187"/>
        <v>#VALUE!</v>
      </c>
      <c r="FR14" s="20" t="e">
        <f t="shared" si="188"/>
        <v>#VALUE!</v>
      </c>
      <c r="FS14" s="20" t="e">
        <f t="shared" si="189"/>
        <v>#VALUE!</v>
      </c>
      <c r="FT14" s="20" t="e">
        <f t="shared" si="190"/>
        <v>#VALUE!</v>
      </c>
      <c r="FU14" s="20" t="e">
        <f t="shared" si="191"/>
        <v>#VALUE!</v>
      </c>
      <c r="FV14" s="20"/>
      <c r="FW14" s="20" t="e">
        <f t="shared" si="70"/>
        <v>#VALUE!</v>
      </c>
      <c r="FX14" s="20" t="e">
        <f t="shared" si="71"/>
        <v>#VALUE!</v>
      </c>
      <c r="FY14" s="20" t="e">
        <f t="shared" si="72"/>
        <v>#VALUE!</v>
      </c>
      <c r="FZ14" s="20" t="e">
        <f t="shared" si="73"/>
        <v>#VALUE!</v>
      </c>
      <c r="GA14" s="20" t="e">
        <f t="shared" si="74"/>
        <v>#VALUE!</v>
      </c>
      <c r="GB14" s="20" t="e">
        <f t="shared" si="75"/>
        <v>#VALUE!</v>
      </c>
      <c r="GC14" s="20" t="e">
        <f t="shared" si="76"/>
        <v>#VALUE!</v>
      </c>
      <c r="GD14" s="20" t="e">
        <f t="shared" si="77"/>
        <v>#VALUE!</v>
      </c>
      <c r="GE14" s="20" t="e">
        <f t="shared" si="78"/>
        <v>#VALUE!</v>
      </c>
      <c r="GF14" s="20" t="e">
        <f t="shared" si="79"/>
        <v>#VALUE!</v>
      </c>
      <c r="GG14" s="20" t="e">
        <f t="shared" si="80"/>
        <v>#VALUE!</v>
      </c>
      <c r="GH14" s="20" t="e">
        <f t="shared" si="81"/>
        <v>#VALUE!</v>
      </c>
      <c r="GI14" s="20" t="e">
        <f t="shared" si="82"/>
        <v>#VALUE!</v>
      </c>
      <c r="GJ14" s="20" t="e">
        <f t="shared" si="83"/>
        <v>#VALUE!</v>
      </c>
      <c r="GK14" s="20" t="e">
        <f t="shared" si="84"/>
        <v>#VALUE!</v>
      </c>
      <c r="GL14" s="20" t="e">
        <f t="shared" si="85"/>
        <v>#VALUE!</v>
      </c>
      <c r="GM14" s="20" t="e">
        <f t="shared" si="86"/>
        <v>#VALUE!</v>
      </c>
      <c r="GN14" s="20" t="e">
        <f t="shared" si="87"/>
        <v>#VALUE!</v>
      </c>
      <c r="GO14" s="20" t="e">
        <f t="shared" si="88"/>
        <v>#VALUE!</v>
      </c>
      <c r="GP14" s="20" t="e">
        <f t="shared" si="89"/>
        <v>#VALUE!</v>
      </c>
      <c r="GQ14" s="20" t="e">
        <f t="shared" si="90"/>
        <v>#VALUE!</v>
      </c>
      <c r="GR14" s="20" t="e">
        <f t="shared" si="91"/>
        <v>#VALUE!</v>
      </c>
      <c r="GS14" s="20" t="e">
        <f t="shared" si="92"/>
        <v>#VALUE!</v>
      </c>
      <c r="GT14" s="20" t="e">
        <f t="shared" si="93"/>
        <v>#VALUE!</v>
      </c>
      <c r="GU14" s="20" t="e">
        <f t="shared" si="94"/>
        <v>#VALUE!</v>
      </c>
      <c r="GV14" s="20"/>
      <c r="GW14" s="20">
        <f t="shared" si="95"/>
        <v>0</v>
      </c>
      <c r="GX14" s="20">
        <f t="shared" si="96"/>
        <v>0</v>
      </c>
      <c r="GY14" s="20">
        <f t="shared" si="97"/>
        <v>0</v>
      </c>
      <c r="GZ14" s="20">
        <f t="shared" si="98"/>
        <v>0</v>
      </c>
      <c r="HA14" s="20">
        <f t="shared" si="99"/>
        <v>0</v>
      </c>
      <c r="IG14" s="24"/>
      <c r="IH14" s="24"/>
      <c r="II14" s="24"/>
      <c r="IR14" s="24"/>
      <c r="IS14" s="24"/>
      <c r="IT14" s="24"/>
      <c r="IU14" s="24"/>
      <c r="IV14" s="24"/>
      <c r="IW14" s="24"/>
      <c r="JH14" s="79">
        <f t="shared" si="127"/>
        <v>1</v>
      </c>
      <c r="JI14" s="79">
        <f t="shared" si="128"/>
        <v>1</v>
      </c>
      <c r="JJ14" s="79">
        <f t="shared" si="129"/>
        <v>0</v>
      </c>
      <c r="JK14" s="79">
        <f t="shared" si="130"/>
        <v>1</v>
      </c>
      <c r="JL14" s="79">
        <f t="shared" si="131"/>
        <v>1</v>
      </c>
      <c r="JM14" s="79">
        <f t="shared" si="132"/>
        <v>0</v>
      </c>
      <c r="JN14" s="79">
        <f t="shared" si="133"/>
        <v>1</v>
      </c>
      <c r="JO14" s="79">
        <f t="shared" si="134"/>
        <v>1</v>
      </c>
      <c r="JP14" s="79">
        <f t="shared" si="135"/>
        <v>0</v>
      </c>
      <c r="JQ14" s="79">
        <f t="shared" si="136"/>
        <v>1</v>
      </c>
      <c r="JR14" s="79">
        <f t="shared" si="137"/>
        <v>1</v>
      </c>
      <c r="JS14" s="79">
        <f t="shared" si="138"/>
        <v>0</v>
      </c>
      <c r="JT14" s="79">
        <f t="shared" si="139"/>
        <v>1</v>
      </c>
      <c r="JU14" s="79">
        <f t="shared" si="140"/>
        <v>1</v>
      </c>
      <c r="JV14" s="79">
        <f t="shared" si="141"/>
        <v>0</v>
      </c>
      <c r="JW14" s="79">
        <f t="shared" ref="JW14" si="290">IF(JH14&gt;JH15,6,IF(AND(JH14=JH15,JI14&gt;JI15),7,IF(AND(JH14=JH15,JI14=JI15,JJ14&gt;JJ15),7,IF(AND(JH14=JH15,JI14=JI15,JJ14=JJ15),6))))</f>
        <v>6</v>
      </c>
      <c r="JX14" s="79">
        <f t="shared" ref="JX14" si="291">IF(JH14&lt;JH15,4,IF(AND(JH14=JH15,JI14&lt;JI15),5,IF(AND(JH14=JH15,JI14=JI15,JJ14&lt;JJ15),6,0)))</f>
        <v>0</v>
      </c>
      <c r="JZ14" s="79">
        <f t="shared" ref="JZ14" si="292">IF(JK14&gt;JK15,6,IF(AND(JK14=JK15,JL14&gt;JL15),7,IF(AND(JK14=JK15,JL14=JL15,JM14&gt;JM15),7,IF(AND(JK14=JK15,JL14=JL15,JM14=JM15),6))))</f>
        <v>6</v>
      </c>
      <c r="KA14" s="79">
        <f t="shared" ref="KA14" si="293">IF(JK14&lt;JK15,4,IF(AND(JK14=JK15,JL14&lt;JL15),5,IF(AND(JK14=JK15,JL14=JL15,JM14&lt;JM15),6,0)))</f>
        <v>0</v>
      </c>
      <c r="KC14" s="79">
        <f t="shared" ref="KC14" si="294">IF(JN14&gt;JN15,6,IF(AND(JN14=JN15,JO14&gt;JO15),7,IF(AND(JN14=JN15,JO14=JO15,JP14&gt;JP15),7,IF(AND(JN14=JN15,JO14=JO15,JP14=JP15),6))))</f>
        <v>6</v>
      </c>
      <c r="KD14" s="79">
        <f t="shared" ref="KD14" si="295">IF(JN14&lt;JN15,4,IF(AND(JN14=JN15,JO14&lt;JO15),5,IF(AND(JN14=JN15,JO14=JO15,JP14&lt;JP15),6,0)))</f>
        <v>0</v>
      </c>
      <c r="KF14" s="79">
        <f t="shared" ref="KF14" si="296">IF(JQ14&gt;JQ15,6,IF(AND(JQ14=JQ15,JR14&gt;JR15),7,IF(AND(JQ14=JQ15,JR14=JR15,JS14&gt;JS15),7,IF(AND(JQ14=JQ15,JR14=JR15,JS14=JS15),6))))</f>
        <v>6</v>
      </c>
      <c r="KG14" s="79">
        <f t="shared" ref="KG14" si="297">IF(JQ14&lt;JQ15,4,IF(AND(JQ14=JQ15,JR14&lt;JR15),5,IF(AND(JQ14=JQ15,JR14=JR15,JS14&lt;JS15),6,0)))</f>
        <v>0</v>
      </c>
      <c r="KI14" s="79">
        <f t="shared" ref="KI14" si="298">IF(JT14&gt;JT15,6,IF(AND(JT14=JT15,JU14&gt;JU15),7,IF(AND(JT14=JT15,JU14=JU15,JV14&gt;JV15),7,IF(AND(JT14=JT15,JU14=JU15,JV14=JV15),6))))</f>
        <v>6</v>
      </c>
      <c r="KJ14" s="79">
        <f t="shared" ref="KJ14" si="299">IF(JT14&lt;JT15,4,IF(AND(JT14=JT15,JU14&lt;JU15),5,IF(AND(JT14=JT15,JU14=JU15,JV14&lt;JV15),6,0)))</f>
        <v>0</v>
      </c>
    </row>
    <row r="15" spans="1:296" s="79" customFormat="1" x14ac:dyDescent="0.25">
      <c r="A15" s="79">
        <v>14</v>
      </c>
      <c r="B15" s="79" t="str">
        <f>IF('p1'!E16&lt;&gt;"",'p1'!E16,"")</f>
        <v/>
      </c>
      <c r="C15" s="79" t="e">
        <f>VALUE(MID('p1'!F16,1,1))</f>
        <v>#VALUE!</v>
      </c>
      <c r="D15" s="79" t="e">
        <f>VALUE(MID('p1'!F16,2,1))</f>
        <v>#VALUE!</v>
      </c>
      <c r="E15" s="79" t="e">
        <f>VALUE(MID('p1'!F16,3,1))</f>
        <v>#VALUE!</v>
      </c>
      <c r="F15" s="79" t="e">
        <f>VALUE(MID('p1'!F16,4,1))</f>
        <v>#VALUE!</v>
      </c>
      <c r="G15" s="79" t="e">
        <f>VALUE(MID('p1'!F16,5,1))</f>
        <v>#VALUE!</v>
      </c>
      <c r="H15" s="79" t="e">
        <f>VALUE(MID('p1'!F16,6,1))</f>
        <v>#VALUE!</v>
      </c>
      <c r="I15" s="79" t="e">
        <f>VALUE(MID('p1'!F16,7,1))</f>
        <v>#VALUE!</v>
      </c>
      <c r="J15" s="79" t="e">
        <f>VALUE(MID('p1'!F16,8,1))</f>
        <v>#VALUE!</v>
      </c>
      <c r="K15" s="79" t="e">
        <f>VALUE(MID('p1'!F16,9,1))</f>
        <v>#VALUE!</v>
      </c>
      <c r="L15" s="79" t="e">
        <f>VALUE(MID('p1'!F16,10,1))</f>
        <v>#VALUE!</v>
      </c>
      <c r="M15" s="79" t="e">
        <f>VALUE(MID('p1'!F16,12,1))</f>
        <v>#VALUE!</v>
      </c>
      <c r="N15" s="79" t="e">
        <f>VALUE(MID('p1'!F16,13,1))</f>
        <v>#VALUE!</v>
      </c>
      <c r="O15" s="79" t="e">
        <f>VALUE(MID('p1'!F16,14,1))</f>
        <v>#VALUE!</v>
      </c>
      <c r="P15" s="79" t="e">
        <f>VALUE(MID('p1'!F16,15,1))</f>
        <v>#VALUE!</v>
      </c>
      <c r="Q15" s="79" t="e">
        <f>VALUE(MID('p1'!F16,16,1))</f>
        <v>#VALUE!</v>
      </c>
      <c r="R15" s="79" t="e">
        <f>VALUE(MID('p1'!F16,17,1))</f>
        <v>#VALUE!</v>
      </c>
      <c r="S15" s="79" t="e">
        <f>VALUE(MID('p1'!F16,18,1))</f>
        <v>#VALUE!</v>
      </c>
      <c r="T15" s="79" t="e">
        <f>VALUE(MID('p1'!F16,19,1))</f>
        <v>#VALUE!</v>
      </c>
      <c r="U15" s="79" t="e">
        <f>VALUE(MID('p1'!F16,20,1))</f>
        <v>#VALUE!</v>
      </c>
      <c r="V15" s="79" t="e">
        <f>VALUE(MID('p1'!F16,21,1))</f>
        <v>#VALUE!</v>
      </c>
      <c r="W15" s="79" t="e">
        <f>VALUE(MID('p1'!F16,23,1))</f>
        <v>#VALUE!</v>
      </c>
      <c r="X15" s="79" t="e">
        <f>VALUE(MID('p1'!F16,24,1))</f>
        <v>#VALUE!</v>
      </c>
      <c r="Y15" s="79" t="e">
        <f>VALUE(MID('p1'!F16,25,1))</f>
        <v>#VALUE!</v>
      </c>
      <c r="Z15" s="13" t="e">
        <f>VALUE(MID('p1'!F16,26,1))</f>
        <v>#VALUE!</v>
      </c>
      <c r="AA15" s="14" t="e">
        <f>VALUE(MID('p1'!F16,27,1))</f>
        <v>#VALUE!</v>
      </c>
      <c r="AB15" s="13" t="e">
        <f>VALUE(MID('p1'!F16,28,1))</f>
        <v>#VALUE!</v>
      </c>
      <c r="AC15" s="13" t="e">
        <f>VALUE(MID('p1'!F16,29,1))</f>
        <v>#VALUE!</v>
      </c>
      <c r="AD15" s="14" t="e">
        <f>VALUE(MID('p1'!F16,30,1))</f>
        <v>#VALUE!</v>
      </c>
      <c r="AE15" s="13" t="e">
        <f>VALUE(MID('p1'!F16,31,1))</f>
        <v>#VALUE!</v>
      </c>
      <c r="AF15" s="13" t="e">
        <f>VALUE(MID('p1'!F16,32,1))</f>
        <v>#VALUE!</v>
      </c>
      <c r="AG15" s="14" t="e">
        <f>VALUE(MID('p1'!F16,34,1))</f>
        <v>#VALUE!</v>
      </c>
      <c r="AH15" s="13" t="e">
        <f>VALUE(MID('p1'!F16,35,1))</f>
        <v>#VALUE!</v>
      </c>
      <c r="AI15" s="13" t="e">
        <f>VALUE(MID('p1'!F16,36,1))</f>
        <v>#VALUE!</v>
      </c>
      <c r="AJ15" s="14" t="e">
        <f>VALUE(MID('p1'!F16,37,1))</f>
        <v>#VALUE!</v>
      </c>
      <c r="AK15" s="13" t="e">
        <f>VALUE(MID('p1'!F16,38,1))</f>
        <v>#VALUE!</v>
      </c>
      <c r="AL15" s="13" t="e">
        <f>VALUE(MID('p1'!F16,39,1))</f>
        <v>#VALUE!</v>
      </c>
      <c r="AM15" s="14" t="e">
        <f>VALUE(MID('p1'!F16,40,1))</f>
        <v>#VALUE!</v>
      </c>
      <c r="AN15" s="13" t="e">
        <f>VALUE(MID('p1'!F16,41,1))</f>
        <v>#VALUE!</v>
      </c>
      <c r="AO15" s="13" t="e">
        <f>VALUE(MID('p1'!F16,42,1))</f>
        <v>#VALUE!</v>
      </c>
      <c r="AP15" s="14" t="e">
        <f>VALUE(MID('p1'!F16,43,1))</f>
        <v>#VALUE!</v>
      </c>
      <c r="AQ15" s="13" t="e">
        <f>VALUE(MID('p1'!F16,45,1))</f>
        <v>#VALUE!</v>
      </c>
      <c r="AR15" s="13" t="e">
        <f>VALUE(MID('p1'!F16,46,1))</f>
        <v>#VALUE!</v>
      </c>
      <c r="AS15" s="14" t="e">
        <f>VALUE(MID('p1'!F16,47,1))</f>
        <v>#VALUE!</v>
      </c>
      <c r="AT15" s="13" t="e">
        <f>VALUE(MID('p1'!F16,48,1))</f>
        <v>#VALUE!</v>
      </c>
      <c r="AU15" s="13" t="e">
        <f>VALUE(MID('p1'!F16,49,1))</f>
        <v>#VALUE!</v>
      </c>
      <c r="AV15" s="14" t="e">
        <f>VALUE(MID('p1'!F16,50,1))</f>
        <v>#VALUE!</v>
      </c>
      <c r="AW15" s="13" t="e">
        <f>VALUE(MID('p1'!F16,51,1))</f>
        <v>#VALUE!</v>
      </c>
      <c r="AX15" s="13" t="e">
        <f>VALUE(MID('p1'!F16,52,1))</f>
        <v>#VALUE!</v>
      </c>
      <c r="AY15" s="14" t="e">
        <f>VALUE(MID('p1'!F16,53,1))</f>
        <v>#VALUE!</v>
      </c>
      <c r="AZ15" s="13" t="e">
        <f>VALUE(MID('p1'!F16,54,1))</f>
        <v>#VALUE!</v>
      </c>
      <c r="BB15" s="25">
        <f t="shared" si="0"/>
        <v>6</v>
      </c>
      <c r="BC15" s="26">
        <f t="shared" si="1"/>
        <v>6</v>
      </c>
      <c r="BD15" s="46">
        <f t="shared" si="2"/>
        <v>6</v>
      </c>
      <c r="BE15" s="46">
        <f t="shared" si="3"/>
        <v>6</v>
      </c>
      <c r="BF15" s="27">
        <f t="shared" si="4"/>
        <v>6</v>
      </c>
      <c r="BG15" s="18"/>
      <c r="BH15" s="18" t="e">
        <f t="shared" si="5"/>
        <v>#VALUE!</v>
      </c>
      <c r="BI15" s="18" t="e">
        <f t="shared" si="6"/>
        <v>#VALUE!</v>
      </c>
      <c r="BJ15" s="18" t="e">
        <f t="shared" si="7"/>
        <v>#VALUE!</v>
      </c>
      <c r="BK15" s="18" t="e">
        <f t="shared" si="8"/>
        <v>#VALUE!</v>
      </c>
      <c r="BL15" s="18" t="e">
        <f t="shared" si="9"/>
        <v>#VALUE!</v>
      </c>
      <c r="BM15" s="18" t="e">
        <f t="shared" si="10"/>
        <v>#VALUE!</v>
      </c>
      <c r="BN15" s="18" t="e">
        <f t="shared" si="11"/>
        <v>#VALUE!</v>
      </c>
      <c r="BO15" s="18" t="e">
        <f t="shared" si="12"/>
        <v>#VALUE!</v>
      </c>
      <c r="BP15" s="18" t="e">
        <f t="shared" si="13"/>
        <v>#VALUE!</v>
      </c>
      <c r="BQ15" s="18" t="e">
        <f t="shared" si="14"/>
        <v>#VALUE!</v>
      </c>
      <c r="BR15" s="18" t="e">
        <f t="shared" si="15"/>
        <v>#VALUE!</v>
      </c>
      <c r="BS15" s="18" t="e">
        <f t="shared" si="16"/>
        <v>#VALUE!</v>
      </c>
      <c r="BT15" s="18" t="e">
        <f t="shared" si="17"/>
        <v>#VALUE!</v>
      </c>
      <c r="BU15" s="18" t="e">
        <f t="shared" si="18"/>
        <v>#VALUE!</v>
      </c>
      <c r="BV15" s="18" t="e">
        <f t="shared" si="19"/>
        <v>#VALUE!</v>
      </c>
      <c r="BW15" s="18" t="e">
        <f t="shared" si="20"/>
        <v>#VALUE!</v>
      </c>
      <c r="BX15" s="18" t="e">
        <f t="shared" si="21"/>
        <v>#VALUE!</v>
      </c>
      <c r="BY15" s="18" t="e">
        <f t="shared" si="22"/>
        <v>#VALUE!</v>
      </c>
      <c r="BZ15" s="18" t="e">
        <f t="shared" si="23"/>
        <v>#VALUE!</v>
      </c>
      <c r="CA15" s="18" t="e">
        <f t="shared" si="24"/>
        <v>#VALUE!</v>
      </c>
      <c r="CB15" s="18" t="e">
        <f t="shared" si="25"/>
        <v>#VALUE!</v>
      </c>
      <c r="CC15" s="18" t="e">
        <f t="shared" si="26"/>
        <v>#VALUE!</v>
      </c>
      <c r="CD15" s="18" t="e">
        <f t="shared" si="27"/>
        <v>#VALUE!</v>
      </c>
      <c r="CE15" s="18" t="e">
        <f t="shared" si="28"/>
        <v>#VALUE!</v>
      </c>
      <c r="CF15" s="18" t="e">
        <f t="shared" si="29"/>
        <v>#VALUE!</v>
      </c>
      <c r="CG15" s="18" t="e">
        <f t="shared" si="30"/>
        <v>#VALUE!</v>
      </c>
      <c r="CH15" s="18" t="e">
        <f t="shared" si="31"/>
        <v>#VALUE!</v>
      </c>
      <c r="CI15" s="18" t="e">
        <f t="shared" si="32"/>
        <v>#VALUE!</v>
      </c>
      <c r="CJ15" s="18" t="e">
        <f t="shared" si="33"/>
        <v>#VALUE!</v>
      </c>
      <c r="CK15" s="18" t="e">
        <f t="shared" si="34"/>
        <v>#VALUE!</v>
      </c>
      <c r="CL15" s="18" t="e">
        <f t="shared" si="35"/>
        <v>#VALUE!</v>
      </c>
      <c r="CM15" s="18" t="e">
        <f t="shared" si="36"/>
        <v>#VALUE!</v>
      </c>
      <c r="CN15" s="18" t="e">
        <f t="shared" si="37"/>
        <v>#VALUE!</v>
      </c>
      <c r="CO15" s="18" t="e">
        <f t="shared" si="38"/>
        <v>#VALUE!</v>
      </c>
      <c r="CP15" s="18" t="e">
        <f t="shared" si="39"/>
        <v>#VALUE!</v>
      </c>
      <c r="CQ15" s="18" t="e">
        <f t="shared" si="40"/>
        <v>#VALUE!</v>
      </c>
      <c r="CR15" s="18" t="e">
        <f t="shared" si="41"/>
        <v>#VALUE!</v>
      </c>
      <c r="CS15" s="18" t="e">
        <f t="shared" si="42"/>
        <v>#VALUE!</v>
      </c>
      <c r="CT15" s="18" t="e">
        <f t="shared" si="43"/>
        <v>#VALUE!</v>
      </c>
      <c r="CU15" s="18" t="e">
        <f t="shared" si="44"/>
        <v>#VALUE!</v>
      </c>
      <c r="CV15" s="18" t="e">
        <f t="shared" si="45"/>
        <v>#VALUE!</v>
      </c>
      <c r="CW15" s="18" t="e">
        <f t="shared" si="46"/>
        <v>#VALUE!</v>
      </c>
      <c r="CX15" s="18" t="e">
        <f t="shared" si="47"/>
        <v>#VALUE!</v>
      </c>
      <c r="CY15" s="18" t="e">
        <f t="shared" si="48"/>
        <v>#VALUE!</v>
      </c>
      <c r="CZ15" s="18" t="e">
        <f t="shared" si="49"/>
        <v>#VALUE!</v>
      </c>
      <c r="DA15" s="18" t="e">
        <f t="shared" si="50"/>
        <v>#VALUE!</v>
      </c>
      <c r="DB15" s="18" t="e">
        <f t="shared" si="51"/>
        <v>#VALUE!</v>
      </c>
      <c r="DC15" s="18" t="e">
        <f t="shared" si="52"/>
        <v>#VALUE!</v>
      </c>
      <c r="DD15" s="18" t="e">
        <f t="shared" si="53"/>
        <v>#VALUE!</v>
      </c>
      <c r="DE15" s="18" t="e">
        <f t="shared" si="54"/>
        <v>#VALUE!</v>
      </c>
      <c r="DF15" s="18"/>
      <c r="DG15" s="20" t="str">
        <f t="shared" si="55"/>
        <v>ng</v>
      </c>
      <c r="DH15" s="20" t="str">
        <f t="shared" si="56"/>
        <v>ng</v>
      </c>
      <c r="DI15" s="20" t="str">
        <f t="shared" si="57"/>
        <v>ng</v>
      </c>
      <c r="DJ15" s="20" t="str">
        <f t="shared" si="58"/>
        <v>ng</v>
      </c>
      <c r="DK15" s="20" t="str">
        <f t="shared" si="59"/>
        <v>ng</v>
      </c>
      <c r="DL15" s="20"/>
      <c r="DM15" s="20">
        <f t="shared" si="60"/>
        <v>0</v>
      </c>
      <c r="DN15" s="20">
        <f t="shared" si="61"/>
        <v>0</v>
      </c>
      <c r="DO15" s="20">
        <f t="shared" si="62"/>
        <v>0</v>
      </c>
      <c r="DP15" s="20">
        <f t="shared" si="63"/>
        <v>0</v>
      </c>
      <c r="DQ15" s="20">
        <f t="shared" si="64"/>
        <v>0</v>
      </c>
      <c r="DR15" s="20">
        <f t="shared" si="65"/>
        <v>0</v>
      </c>
      <c r="DS15" s="20">
        <f t="shared" si="66"/>
        <v>0</v>
      </c>
      <c r="DT15" s="20">
        <f t="shared" si="67"/>
        <v>0</v>
      </c>
      <c r="DU15" s="20">
        <f t="shared" si="68"/>
        <v>0</v>
      </c>
      <c r="DV15" s="20">
        <f t="shared" si="69"/>
        <v>0</v>
      </c>
      <c r="DW15" s="20"/>
      <c r="DX15" s="20" t="e">
        <f t="shared" si="142"/>
        <v>#VALUE!</v>
      </c>
      <c r="DY15" s="20" t="e">
        <f t="shared" si="143"/>
        <v>#VALUE!</v>
      </c>
      <c r="DZ15" s="20" t="e">
        <f t="shared" si="144"/>
        <v>#VALUE!</v>
      </c>
      <c r="EA15" s="20" t="e">
        <f t="shared" si="145"/>
        <v>#VALUE!</v>
      </c>
      <c r="EB15" s="20" t="e">
        <f t="shared" si="146"/>
        <v>#VALUE!</v>
      </c>
      <c r="EC15" s="20" t="e">
        <f t="shared" si="147"/>
        <v>#VALUE!</v>
      </c>
      <c r="ED15" s="20" t="e">
        <f t="shared" si="148"/>
        <v>#VALUE!</v>
      </c>
      <c r="EE15" s="20" t="e">
        <f t="shared" si="149"/>
        <v>#VALUE!</v>
      </c>
      <c r="EF15" s="20" t="e">
        <f t="shared" si="150"/>
        <v>#VALUE!</v>
      </c>
      <c r="EG15" s="20" t="e">
        <f t="shared" si="151"/>
        <v>#VALUE!</v>
      </c>
      <c r="EH15" s="20" t="e">
        <f t="shared" si="152"/>
        <v>#VALUE!</v>
      </c>
      <c r="EI15" s="20" t="e">
        <f t="shared" si="153"/>
        <v>#VALUE!</v>
      </c>
      <c r="EJ15" s="20" t="e">
        <f t="shared" si="154"/>
        <v>#VALUE!</v>
      </c>
      <c r="EK15" s="20" t="e">
        <f t="shared" si="155"/>
        <v>#VALUE!</v>
      </c>
      <c r="EL15" s="20" t="e">
        <f t="shared" si="156"/>
        <v>#VALUE!</v>
      </c>
      <c r="EM15" s="20" t="e">
        <f t="shared" si="157"/>
        <v>#VALUE!</v>
      </c>
      <c r="EN15" s="20" t="e">
        <f t="shared" si="158"/>
        <v>#VALUE!</v>
      </c>
      <c r="EO15" s="20" t="e">
        <f t="shared" si="159"/>
        <v>#VALUE!</v>
      </c>
      <c r="EP15" s="20" t="e">
        <f t="shared" si="160"/>
        <v>#VALUE!</v>
      </c>
      <c r="EQ15" s="20" t="e">
        <f t="shared" si="161"/>
        <v>#VALUE!</v>
      </c>
      <c r="ER15" s="20" t="e">
        <f t="shared" si="162"/>
        <v>#VALUE!</v>
      </c>
      <c r="ES15" s="20" t="e">
        <f t="shared" si="163"/>
        <v>#VALUE!</v>
      </c>
      <c r="ET15" s="20" t="e">
        <f t="shared" si="164"/>
        <v>#VALUE!</v>
      </c>
      <c r="EU15" s="20" t="e">
        <f t="shared" si="165"/>
        <v>#VALUE!</v>
      </c>
      <c r="EV15" s="20" t="e">
        <f t="shared" si="166"/>
        <v>#VALUE!</v>
      </c>
      <c r="EW15" s="20" t="e">
        <f t="shared" si="167"/>
        <v>#VALUE!</v>
      </c>
      <c r="EX15" s="20" t="e">
        <f t="shared" si="168"/>
        <v>#VALUE!</v>
      </c>
      <c r="EY15" s="20" t="e">
        <f t="shared" si="169"/>
        <v>#VALUE!</v>
      </c>
      <c r="EZ15" s="20" t="e">
        <f t="shared" si="170"/>
        <v>#VALUE!</v>
      </c>
      <c r="FA15" s="20" t="e">
        <f t="shared" si="171"/>
        <v>#VALUE!</v>
      </c>
      <c r="FB15" s="20" t="e">
        <f t="shared" si="172"/>
        <v>#VALUE!</v>
      </c>
      <c r="FC15" s="20" t="e">
        <f t="shared" si="173"/>
        <v>#VALUE!</v>
      </c>
      <c r="FD15" s="20" t="e">
        <f t="shared" si="174"/>
        <v>#VALUE!</v>
      </c>
      <c r="FE15" s="20" t="e">
        <f t="shared" si="175"/>
        <v>#VALUE!</v>
      </c>
      <c r="FF15" s="20" t="e">
        <f t="shared" si="176"/>
        <v>#VALUE!</v>
      </c>
      <c r="FG15" s="20" t="e">
        <f t="shared" si="177"/>
        <v>#VALUE!</v>
      </c>
      <c r="FH15" s="20" t="e">
        <f t="shared" si="178"/>
        <v>#VALUE!</v>
      </c>
      <c r="FI15" s="20" t="e">
        <f t="shared" si="179"/>
        <v>#VALUE!</v>
      </c>
      <c r="FJ15" s="20" t="e">
        <f t="shared" si="180"/>
        <v>#VALUE!</v>
      </c>
      <c r="FK15" s="20" t="e">
        <f t="shared" si="181"/>
        <v>#VALUE!</v>
      </c>
      <c r="FL15" s="20" t="e">
        <f t="shared" si="182"/>
        <v>#VALUE!</v>
      </c>
      <c r="FM15" s="20" t="e">
        <f t="shared" si="183"/>
        <v>#VALUE!</v>
      </c>
      <c r="FN15" s="20" t="e">
        <f t="shared" si="184"/>
        <v>#VALUE!</v>
      </c>
      <c r="FO15" s="20" t="e">
        <f t="shared" si="185"/>
        <v>#VALUE!</v>
      </c>
      <c r="FP15" s="20" t="e">
        <f t="shared" si="186"/>
        <v>#VALUE!</v>
      </c>
      <c r="FQ15" s="20" t="e">
        <f t="shared" si="187"/>
        <v>#VALUE!</v>
      </c>
      <c r="FR15" s="20" t="e">
        <f t="shared" si="188"/>
        <v>#VALUE!</v>
      </c>
      <c r="FS15" s="20" t="e">
        <f t="shared" si="189"/>
        <v>#VALUE!</v>
      </c>
      <c r="FT15" s="20" t="e">
        <f t="shared" si="190"/>
        <v>#VALUE!</v>
      </c>
      <c r="FU15" s="20" t="e">
        <f t="shared" si="191"/>
        <v>#VALUE!</v>
      </c>
      <c r="FV15" s="20"/>
      <c r="FW15" s="20" t="e">
        <f t="shared" si="70"/>
        <v>#VALUE!</v>
      </c>
      <c r="FX15" s="20" t="e">
        <f t="shared" si="71"/>
        <v>#VALUE!</v>
      </c>
      <c r="FY15" s="20" t="e">
        <f t="shared" si="72"/>
        <v>#VALUE!</v>
      </c>
      <c r="FZ15" s="20" t="e">
        <f t="shared" si="73"/>
        <v>#VALUE!</v>
      </c>
      <c r="GA15" s="20" t="e">
        <f t="shared" si="74"/>
        <v>#VALUE!</v>
      </c>
      <c r="GB15" s="20" t="e">
        <f t="shared" si="75"/>
        <v>#VALUE!</v>
      </c>
      <c r="GC15" s="20" t="e">
        <f t="shared" si="76"/>
        <v>#VALUE!</v>
      </c>
      <c r="GD15" s="20" t="e">
        <f t="shared" si="77"/>
        <v>#VALUE!</v>
      </c>
      <c r="GE15" s="20" t="e">
        <f t="shared" si="78"/>
        <v>#VALUE!</v>
      </c>
      <c r="GF15" s="20" t="e">
        <f t="shared" si="79"/>
        <v>#VALUE!</v>
      </c>
      <c r="GG15" s="20" t="e">
        <f t="shared" si="80"/>
        <v>#VALUE!</v>
      </c>
      <c r="GH15" s="20" t="e">
        <f t="shared" si="81"/>
        <v>#VALUE!</v>
      </c>
      <c r="GI15" s="20" t="e">
        <f t="shared" si="82"/>
        <v>#VALUE!</v>
      </c>
      <c r="GJ15" s="20" t="e">
        <f t="shared" si="83"/>
        <v>#VALUE!</v>
      </c>
      <c r="GK15" s="20" t="e">
        <f t="shared" si="84"/>
        <v>#VALUE!</v>
      </c>
      <c r="GL15" s="20" t="e">
        <f t="shared" si="85"/>
        <v>#VALUE!</v>
      </c>
      <c r="GM15" s="20" t="e">
        <f t="shared" si="86"/>
        <v>#VALUE!</v>
      </c>
      <c r="GN15" s="20" t="e">
        <f t="shared" si="87"/>
        <v>#VALUE!</v>
      </c>
      <c r="GO15" s="20" t="e">
        <f t="shared" si="88"/>
        <v>#VALUE!</v>
      </c>
      <c r="GP15" s="20" t="e">
        <f t="shared" si="89"/>
        <v>#VALUE!</v>
      </c>
      <c r="GQ15" s="20" t="e">
        <f t="shared" si="90"/>
        <v>#VALUE!</v>
      </c>
      <c r="GR15" s="20" t="e">
        <f t="shared" si="91"/>
        <v>#VALUE!</v>
      </c>
      <c r="GS15" s="20" t="e">
        <f t="shared" si="92"/>
        <v>#VALUE!</v>
      </c>
      <c r="GT15" s="20" t="e">
        <f t="shared" si="93"/>
        <v>#VALUE!</v>
      </c>
      <c r="GU15" s="20" t="e">
        <f t="shared" si="94"/>
        <v>#VALUE!</v>
      </c>
      <c r="GV15" s="20"/>
      <c r="GW15" s="20">
        <f t="shared" si="95"/>
        <v>0</v>
      </c>
      <c r="GX15" s="20">
        <f t="shared" si="96"/>
        <v>0</v>
      </c>
      <c r="GY15" s="20">
        <f t="shared" si="97"/>
        <v>0</v>
      </c>
      <c r="GZ15" s="20">
        <f t="shared" si="98"/>
        <v>0</v>
      </c>
      <c r="HA15" s="20">
        <f t="shared" si="99"/>
        <v>0</v>
      </c>
      <c r="IG15" s="24"/>
      <c r="IH15" s="24"/>
      <c r="II15" s="24"/>
      <c r="IR15" s="24"/>
      <c r="IS15" s="24"/>
      <c r="IT15" s="24"/>
      <c r="IU15" s="24"/>
      <c r="IV15" s="24"/>
      <c r="IW15" s="24"/>
      <c r="JH15" s="79">
        <f t="shared" si="127"/>
        <v>1</v>
      </c>
      <c r="JI15" s="79">
        <f t="shared" si="128"/>
        <v>1</v>
      </c>
      <c r="JJ15" s="79">
        <f t="shared" si="129"/>
        <v>0</v>
      </c>
      <c r="JK15" s="79">
        <f t="shared" si="130"/>
        <v>1</v>
      </c>
      <c r="JL15" s="79">
        <f t="shared" si="131"/>
        <v>1</v>
      </c>
      <c r="JM15" s="79">
        <f t="shared" si="132"/>
        <v>0</v>
      </c>
      <c r="JN15" s="79">
        <f t="shared" si="133"/>
        <v>1</v>
      </c>
      <c r="JO15" s="79">
        <f t="shared" si="134"/>
        <v>1</v>
      </c>
      <c r="JP15" s="79">
        <f t="shared" si="135"/>
        <v>0</v>
      </c>
      <c r="JQ15" s="79">
        <f t="shared" si="136"/>
        <v>1</v>
      </c>
      <c r="JR15" s="79">
        <f t="shared" si="137"/>
        <v>1</v>
      </c>
      <c r="JS15" s="79">
        <f t="shared" si="138"/>
        <v>0</v>
      </c>
      <c r="JT15" s="79">
        <f t="shared" si="139"/>
        <v>1</v>
      </c>
      <c r="JU15" s="79">
        <f t="shared" si="140"/>
        <v>1</v>
      </c>
      <c r="JV15" s="79">
        <f t="shared" si="141"/>
        <v>0</v>
      </c>
      <c r="JW15" s="79">
        <f t="shared" ref="JW15" si="300">IF(JH14&lt;JH15,6,IF(AND(JH14=JH15,JI14&lt;JI15),7,IF(AND(JH14=JH15,JI14=JI15,JJ14&lt;JJ15),7,IF(AND(JH14=JH15,JI14=JI15,JJ14=JJ15),6))))</f>
        <v>6</v>
      </c>
      <c r="JX15" s="79">
        <f t="shared" ref="JX15" si="301">IF(JH14&gt;JH15,4,IF(AND(JH14=JH15,JI14&gt;JI15),5,IF(AND(JH14=JH15,JI14=JI15,JJ14&gt;JJ15),6,0)))</f>
        <v>0</v>
      </c>
      <c r="JZ15" s="79">
        <f t="shared" ref="JZ15" si="302">IF(JK14&lt;JK15,6,IF(AND(JK14=JK15,JL14&lt;JL15),7,IF(AND(JK14=JK15,JL14=JL15,JM14&lt;JM15),7,IF(AND(JK14=JK15,JL14=JL15,JM14=JM15),6))))</f>
        <v>6</v>
      </c>
      <c r="KA15" s="79">
        <f t="shared" ref="KA15" si="303">IF(JK14&gt;JK15,4,IF(AND(JK14=JK15,JL14&gt;JL15),5,IF(AND(JK14=JK15,JL14=JL15,JM14&gt;JM15),6,0)))</f>
        <v>0</v>
      </c>
      <c r="KC15" s="79">
        <f t="shared" ref="KC15" si="304">IF(JN14&lt;JN15,6,IF(AND(JN14=JN15,JO14&lt;JO15),7,IF(AND(JN14=JN15,JO14=JO15,JP14&lt;JP15),7,IF(AND(JN14=JN15,JO14=JO15,JP14=JP15),6))))</f>
        <v>6</v>
      </c>
      <c r="KD15" s="79">
        <f t="shared" ref="KD15" si="305">IF(JN14&gt;JN15,4,IF(AND(JN14=JN15,JO14&gt;JO15),5,IF(AND(JN14=JN15,JO14=JO15,JP14&gt;JP15),6,0)))</f>
        <v>0</v>
      </c>
      <c r="KF15" s="79">
        <f t="shared" ref="KF15" si="306">IF(JQ14&lt;JQ15,6,IF(AND(JQ14=JQ15,JR14&lt;JR15),7,IF(AND(JQ14=JQ15,JR14=JR15,JS14&lt;JS15),7,IF(AND(JQ14=JQ15,JR14=JR15,JS14=JS15),6))))</f>
        <v>6</v>
      </c>
      <c r="KG15" s="79">
        <f t="shared" ref="KG15" si="307">IF(JQ14&gt;JQ15,4,IF(AND(JQ14=JQ15,JR14&gt;JR15),5,IF(AND(JQ14=JQ15,JR14=JR15,JS14&gt;JS15),6,0)))</f>
        <v>0</v>
      </c>
      <c r="KI15" s="79">
        <f t="shared" ref="KI15" si="308">IF(JT14&lt;JT15,6,IF(AND(JT14=JT15,JU14&lt;JU15),7,IF(AND(JT14=JT15,JU14=JU15,JV14&lt;JV15),7,IF(AND(JT14=JT15,JU14=JU15,JV14=JV15),6))))</f>
        <v>6</v>
      </c>
      <c r="KJ15" s="79">
        <f t="shared" ref="KJ15" si="309">IF(JT14&gt;JT15,4,IF(AND(JT14=JT15,JU14&gt;JU15),5,IF(AND(JT14=JT15,JU14=JU15,JV14&gt;JV15),6,0)))</f>
        <v>0</v>
      </c>
    </row>
    <row r="16" spans="1:296" s="79" customFormat="1" x14ac:dyDescent="0.25">
      <c r="A16" s="79">
        <v>15</v>
      </c>
      <c r="B16" s="79" t="str">
        <f>IF('p1'!E17&lt;&gt;"",'p1'!E17,"")</f>
        <v/>
      </c>
      <c r="C16" s="79" t="e">
        <f>VALUE(MID('p1'!F17,1,1))</f>
        <v>#VALUE!</v>
      </c>
      <c r="D16" s="79" t="e">
        <f>VALUE(MID('p1'!F17,2,1))</f>
        <v>#VALUE!</v>
      </c>
      <c r="E16" s="79" t="e">
        <f>VALUE(MID('p1'!F17,3,1))</f>
        <v>#VALUE!</v>
      </c>
      <c r="F16" s="79" t="e">
        <f>VALUE(MID('p1'!F17,4,1))</f>
        <v>#VALUE!</v>
      </c>
      <c r="G16" s="79" t="e">
        <f>VALUE(MID('p1'!F17,5,1))</f>
        <v>#VALUE!</v>
      </c>
      <c r="H16" s="79" t="e">
        <f>VALUE(MID('p1'!F17,6,1))</f>
        <v>#VALUE!</v>
      </c>
      <c r="I16" s="79" t="e">
        <f>VALUE(MID('p1'!F17,7,1))</f>
        <v>#VALUE!</v>
      </c>
      <c r="J16" s="79" t="e">
        <f>VALUE(MID('p1'!F17,8,1))</f>
        <v>#VALUE!</v>
      </c>
      <c r="K16" s="79" t="e">
        <f>VALUE(MID('p1'!F17,9,1))</f>
        <v>#VALUE!</v>
      </c>
      <c r="L16" s="79" t="e">
        <f>VALUE(MID('p1'!F17,10,1))</f>
        <v>#VALUE!</v>
      </c>
      <c r="M16" s="79" t="e">
        <f>VALUE(MID('p1'!F17,12,1))</f>
        <v>#VALUE!</v>
      </c>
      <c r="N16" s="79" t="e">
        <f>VALUE(MID('p1'!F17,13,1))</f>
        <v>#VALUE!</v>
      </c>
      <c r="O16" s="79" t="e">
        <f>VALUE(MID('p1'!F17,14,1))</f>
        <v>#VALUE!</v>
      </c>
      <c r="P16" s="79" t="e">
        <f>VALUE(MID('p1'!F17,15,1))</f>
        <v>#VALUE!</v>
      </c>
      <c r="Q16" s="79" t="e">
        <f>VALUE(MID('p1'!F17,16,1))</f>
        <v>#VALUE!</v>
      </c>
      <c r="R16" s="79" t="e">
        <f>VALUE(MID('p1'!F17,17,1))</f>
        <v>#VALUE!</v>
      </c>
      <c r="S16" s="79" t="e">
        <f>VALUE(MID('p1'!F17,18,1))</f>
        <v>#VALUE!</v>
      </c>
      <c r="T16" s="79" t="e">
        <f>VALUE(MID('p1'!F17,19,1))</f>
        <v>#VALUE!</v>
      </c>
      <c r="U16" s="79" t="e">
        <f>VALUE(MID('p1'!F17,20,1))</f>
        <v>#VALUE!</v>
      </c>
      <c r="V16" s="79" t="e">
        <f>VALUE(MID('p1'!F17,21,1))</f>
        <v>#VALUE!</v>
      </c>
      <c r="W16" s="79" t="e">
        <f>VALUE(MID('p1'!F17,23,1))</f>
        <v>#VALUE!</v>
      </c>
      <c r="X16" s="79" t="e">
        <f>VALUE(MID('p1'!F17,24,1))</f>
        <v>#VALUE!</v>
      </c>
      <c r="Y16" s="79" t="e">
        <f>VALUE(MID('p1'!F17,25,1))</f>
        <v>#VALUE!</v>
      </c>
      <c r="Z16" s="13" t="e">
        <f>VALUE(MID('p1'!F17,26,1))</f>
        <v>#VALUE!</v>
      </c>
      <c r="AA16" s="14" t="e">
        <f>VALUE(MID('p1'!F17,27,1))</f>
        <v>#VALUE!</v>
      </c>
      <c r="AB16" s="13" t="e">
        <f>VALUE(MID('p1'!F17,28,1))</f>
        <v>#VALUE!</v>
      </c>
      <c r="AC16" s="13" t="e">
        <f>VALUE(MID('p1'!F17,29,1))</f>
        <v>#VALUE!</v>
      </c>
      <c r="AD16" s="14" t="e">
        <f>VALUE(MID('p1'!F17,30,1))</f>
        <v>#VALUE!</v>
      </c>
      <c r="AE16" s="13" t="e">
        <f>VALUE(MID('p1'!F17,31,1))</f>
        <v>#VALUE!</v>
      </c>
      <c r="AF16" s="13" t="e">
        <f>VALUE(MID('p1'!F17,32,1))</f>
        <v>#VALUE!</v>
      </c>
      <c r="AG16" s="14" t="e">
        <f>VALUE(MID('p1'!F17,34,1))</f>
        <v>#VALUE!</v>
      </c>
      <c r="AH16" s="13" t="e">
        <f>VALUE(MID('p1'!F17,35,1))</f>
        <v>#VALUE!</v>
      </c>
      <c r="AI16" s="13" t="e">
        <f>VALUE(MID('p1'!F17,36,1))</f>
        <v>#VALUE!</v>
      </c>
      <c r="AJ16" s="14" t="e">
        <f>VALUE(MID('p1'!F17,37,1))</f>
        <v>#VALUE!</v>
      </c>
      <c r="AK16" s="13" t="e">
        <f>VALUE(MID('p1'!F17,38,1))</f>
        <v>#VALUE!</v>
      </c>
      <c r="AL16" s="13" t="e">
        <f>VALUE(MID('p1'!F17,39,1))</f>
        <v>#VALUE!</v>
      </c>
      <c r="AM16" s="14" t="e">
        <f>VALUE(MID('p1'!F17,40,1))</f>
        <v>#VALUE!</v>
      </c>
      <c r="AN16" s="13" t="e">
        <f>VALUE(MID('p1'!F17,41,1))</f>
        <v>#VALUE!</v>
      </c>
      <c r="AO16" s="13" t="e">
        <f>VALUE(MID('p1'!F17,42,1))</f>
        <v>#VALUE!</v>
      </c>
      <c r="AP16" s="14" t="e">
        <f>VALUE(MID('p1'!F17,43,1))</f>
        <v>#VALUE!</v>
      </c>
      <c r="AQ16" s="13" t="e">
        <f>VALUE(MID('p1'!F17,45,1))</f>
        <v>#VALUE!</v>
      </c>
      <c r="AR16" s="13" t="e">
        <f>VALUE(MID('p1'!F17,46,1))</f>
        <v>#VALUE!</v>
      </c>
      <c r="AS16" s="14" t="e">
        <f>VALUE(MID('p1'!F17,47,1))</f>
        <v>#VALUE!</v>
      </c>
      <c r="AT16" s="13" t="e">
        <f>VALUE(MID('p1'!F17,48,1))</f>
        <v>#VALUE!</v>
      </c>
      <c r="AU16" s="13" t="e">
        <f>VALUE(MID('p1'!F17,49,1))</f>
        <v>#VALUE!</v>
      </c>
      <c r="AV16" s="14" t="e">
        <f>VALUE(MID('p1'!F17,50,1))</f>
        <v>#VALUE!</v>
      </c>
      <c r="AW16" s="13" t="e">
        <f>VALUE(MID('p1'!F17,51,1))</f>
        <v>#VALUE!</v>
      </c>
      <c r="AX16" s="13" t="e">
        <f>VALUE(MID('p1'!F17,52,1))</f>
        <v>#VALUE!</v>
      </c>
      <c r="AY16" s="14" t="e">
        <f>VALUE(MID('p1'!F17,53,1))</f>
        <v>#VALUE!</v>
      </c>
      <c r="AZ16" s="13" t="e">
        <f>VALUE(MID('p1'!F17,54,1))</f>
        <v>#VALUE!</v>
      </c>
      <c r="BB16" s="25">
        <f t="shared" si="0"/>
        <v>6</v>
      </c>
      <c r="BC16" s="26">
        <f t="shared" si="1"/>
        <v>6</v>
      </c>
      <c r="BD16" s="46">
        <f t="shared" si="2"/>
        <v>6</v>
      </c>
      <c r="BE16" s="46">
        <f t="shared" si="3"/>
        <v>6</v>
      </c>
      <c r="BF16" s="27">
        <f t="shared" si="4"/>
        <v>6</v>
      </c>
      <c r="BG16" s="18"/>
      <c r="BH16" s="18" t="e">
        <f t="shared" si="5"/>
        <v>#VALUE!</v>
      </c>
      <c r="BI16" s="18" t="e">
        <f t="shared" si="6"/>
        <v>#VALUE!</v>
      </c>
      <c r="BJ16" s="18" t="e">
        <f t="shared" si="7"/>
        <v>#VALUE!</v>
      </c>
      <c r="BK16" s="18" t="e">
        <f t="shared" si="8"/>
        <v>#VALUE!</v>
      </c>
      <c r="BL16" s="18" t="e">
        <f t="shared" si="9"/>
        <v>#VALUE!</v>
      </c>
      <c r="BM16" s="18" t="e">
        <f t="shared" si="10"/>
        <v>#VALUE!</v>
      </c>
      <c r="BN16" s="18" t="e">
        <f t="shared" si="11"/>
        <v>#VALUE!</v>
      </c>
      <c r="BO16" s="18" t="e">
        <f t="shared" si="12"/>
        <v>#VALUE!</v>
      </c>
      <c r="BP16" s="18" t="e">
        <f t="shared" si="13"/>
        <v>#VALUE!</v>
      </c>
      <c r="BQ16" s="18" t="e">
        <f t="shared" si="14"/>
        <v>#VALUE!</v>
      </c>
      <c r="BR16" s="18" t="e">
        <f t="shared" si="15"/>
        <v>#VALUE!</v>
      </c>
      <c r="BS16" s="18" t="e">
        <f t="shared" si="16"/>
        <v>#VALUE!</v>
      </c>
      <c r="BT16" s="18" t="e">
        <f t="shared" si="17"/>
        <v>#VALUE!</v>
      </c>
      <c r="BU16" s="18" t="e">
        <f t="shared" si="18"/>
        <v>#VALUE!</v>
      </c>
      <c r="BV16" s="18" t="e">
        <f t="shared" si="19"/>
        <v>#VALUE!</v>
      </c>
      <c r="BW16" s="18" t="e">
        <f t="shared" si="20"/>
        <v>#VALUE!</v>
      </c>
      <c r="BX16" s="18" t="e">
        <f t="shared" si="21"/>
        <v>#VALUE!</v>
      </c>
      <c r="BY16" s="18" t="e">
        <f t="shared" si="22"/>
        <v>#VALUE!</v>
      </c>
      <c r="BZ16" s="18" t="e">
        <f t="shared" si="23"/>
        <v>#VALUE!</v>
      </c>
      <c r="CA16" s="18" t="e">
        <f t="shared" si="24"/>
        <v>#VALUE!</v>
      </c>
      <c r="CB16" s="18" t="e">
        <f t="shared" si="25"/>
        <v>#VALUE!</v>
      </c>
      <c r="CC16" s="18" t="e">
        <f t="shared" si="26"/>
        <v>#VALUE!</v>
      </c>
      <c r="CD16" s="18" t="e">
        <f t="shared" si="27"/>
        <v>#VALUE!</v>
      </c>
      <c r="CE16" s="18" t="e">
        <f t="shared" si="28"/>
        <v>#VALUE!</v>
      </c>
      <c r="CF16" s="18" t="e">
        <f t="shared" si="29"/>
        <v>#VALUE!</v>
      </c>
      <c r="CG16" s="18" t="e">
        <f t="shared" si="30"/>
        <v>#VALUE!</v>
      </c>
      <c r="CH16" s="18" t="e">
        <f t="shared" si="31"/>
        <v>#VALUE!</v>
      </c>
      <c r="CI16" s="18" t="e">
        <f t="shared" si="32"/>
        <v>#VALUE!</v>
      </c>
      <c r="CJ16" s="18" t="e">
        <f t="shared" si="33"/>
        <v>#VALUE!</v>
      </c>
      <c r="CK16" s="18" t="e">
        <f t="shared" si="34"/>
        <v>#VALUE!</v>
      </c>
      <c r="CL16" s="18" t="e">
        <f t="shared" si="35"/>
        <v>#VALUE!</v>
      </c>
      <c r="CM16" s="18" t="e">
        <f t="shared" si="36"/>
        <v>#VALUE!</v>
      </c>
      <c r="CN16" s="18" t="e">
        <f t="shared" si="37"/>
        <v>#VALUE!</v>
      </c>
      <c r="CO16" s="18" t="e">
        <f t="shared" si="38"/>
        <v>#VALUE!</v>
      </c>
      <c r="CP16" s="18" t="e">
        <f t="shared" si="39"/>
        <v>#VALUE!</v>
      </c>
      <c r="CQ16" s="18" t="e">
        <f t="shared" si="40"/>
        <v>#VALUE!</v>
      </c>
      <c r="CR16" s="18" t="e">
        <f t="shared" si="41"/>
        <v>#VALUE!</v>
      </c>
      <c r="CS16" s="18" t="e">
        <f t="shared" si="42"/>
        <v>#VALUE!</v>
      </c>
      <c r="CT16" s="18" t="e">
        <f t="shared" si="43"/>
        <v>#VALUE!</v>
      </c>
      <c r="CU16" s="18" t="e">
        <f t="shared" si="44"/>
        <v>#VALUE!</v>
      </c>
      <c r="CV16" s="18" t="e">
        <f t="shared" si="45"/>
        <v>#VALUE!</v>
      </c>
      <c r="CW16" s="18" t="e">
        <f t="shared" si="46"/>
        <v>#VALUE!</v>
      </c>
      <c r="CX16" s="18" t="e">
        <f t="shared" si="47"/>
        <v>#VALUE!</v>
      </c>
      <c r="CY16" s="18" t="e">
        <f t="shared" si="48"/>
        <v>#VALUE!</v>
      </c>
      <c r="CZ16" s="18" t="e">
        <f t="shared" si="49"/>
        <v>#VALUE!</v>
      </c>
      <c r="DA16" s="18" t="e">
        <f t="shared" si="50"/>
        <v>#VALUE!</v>
      </c>
      <c r="DB16" s="18" t="e">
        <f t="shared" si="51"/>
        <v>#VALUE!</v>
      </c>
      <c r="DC16" s="18" t="e">
        <f t="shared" si="52"/>
        <v>#VALUE!</v>
      </c>
      <c r="DD16" s="18" t="e">
        <f t="shared" si="53"/>
        <v>#VALUE!</v>
      </c>
      <c r="DE16" s="18" t="e">
        <f t="shared" si="54"/>
        <v>#VALUE!</v>
      </c>
      <c r="DF16" s="18"/>
      <c r="DG16" s="20" t="str">
        <f t="shared" si="55"/>
        <v>ng</v>
      </c>
      <c r="DH16" s="20" t="str">
        <f t="shared" si="56"/>
        <v>ng</v>
      </c>
      <c r="DI16" s="20" t="str">
        <f t="shared" si="57"/>
        <v>ng</v>
      </c>
      <c r="DJ16" s="20" t="str">
        <f t="shared" si="58"/>
        <v>ng</v>
      </c>
      <c r="DK16" s="20" t="str">
        <f t="shared" si="59"/>
        <v>ng</v>
      </c>
      <c r="DL16" s="20"/>
      <c r="DM16" s="20">
        <f t="shared" si="60"/>
        <v>0</v>
      </c>
      <c r="DN16" s="20">
        <f t="shared" si="61"/>
        <v>0</v>
      </c>
      <c r="DO16" s="20">
        <f t="shared" si="62"/>
        <v>0</v>
      </c>
      <c r="DP16" s="20">
        <f t="shared" si="63"/>
        <v>0</v>
      </c>
      <c r="DQ16" s="20">
        <f t="shared" si="64"/>
        <v>0</v>
      </c>
      <c r="DR16" s="20">
        <f t="shared" si="65"/>
        <v>0</v>
      </c>
      <c r="DS16" s="20">
        <f t="shared" si="66"/>
        <v>0</v>
      </c>
      <c r="DT16" s="20">
        <f t="shared" si="67"/>
        <v>0</v>
      </c>
      <c r="DU16" s="20">
        <f t="shared" si="68"/>
        <v>0</v>
      </c>
      <c r="DV16" s="20">
        <f t="shared" si="69"/>
        <v>0</v>
      </c>
      <c r="DW16" s="20"/>
      <c r="DX16" s="20" t="e">
        <f t="shared" si="142"/>
        <v>#VALUE!</v>
      </c>
      <c r="DY16" s="20" t="e">
        <f t="shared" si="143"/>
        <v>#VALUE!</v>
      </c>
      <c r="DZ16" s="20" t="e">
        <f t="shared" si="144"/>
        <v>#VALUE!</v>
      </c>
      <c r="EA16" s="20" t="e">
        <f t="shared" si="145"/>
        <v>#VALUE!</v>
      </c>
      <c r="EB16" s="20" t="e">
        <f t="shared" si="146"/>
        <v>#VALUE!</v>
      </c>
      <c r="EC16" s="20" t="e">
        <f t="shared" si="147"/>
        <v>#VALUE!</v>
      </c>
      <c r="ED16" s="20" t="e">
        <f t="shared" si="148"/>
        <v>#VALUE!</v>
      </c>
      <c r="EE16" s="20" t="e">
        <f t="shared" si="149"/>
        <v>#VALUE!</v>
      </c>
      <c r="EF16" s="20" t="e">
        <f t="shared" si="150"/>
        <v>#VALUE!</v>
      </c>
      <c r="EG16" s="20" t="e">
        <f t="shared" si="151"/>
        <v>#VALUE!</v>
      </c>
      <c r="EH16" s="20" t="e">
        <f t="shared" si="152"/>
        <v>#VALUE!</v>
      </c>
      <c r="EI16" s="20" t="e">
        <f t="shared" si="153"/>
        <v>#VALUE!</v>
      </c>
      <c r="EJ16" s="20" t="e">
        <f t="shared" si="154"/>
        <v>#VALUE!</v>
      </c>
      <c r="EK16" s="20" t="e">
        <f t="shared" si="155"/>
        <v>#VALUE!</v>
      </c>
      <c r="EL16" s="20" t="e">
        <f t="shared" si="156"/>
        <v>#VALUE!</v>
      </c>
      <c r="EM16" s="20" t="e">
        <f t="shared" si="157"/>
        <v>#VALUE!</v>
      </c>
      <c r="EN16" s="20" t="e">
        <f t="shared" si="158"/>
        <v>#VALUE!</v>
      </c>
      <c r="EO16" s="20" t="e">
        <f t="shared" si="159"/>
        <v>#VALUE!</v>
      </c>
      <c r="EP16" s="20" t="e">
        <f t="shared" si="160"/>
        <v>#VALUE!</v>
      </c>
      <c r="EQ16" s="20" t="e">
        <f t="shared" si="161"/>
        <v>#VALUE!</v>
      </c>
      <c r="ER16" s="20" t="e">
        <f t="shared" si="162"/>
        <v>#VALUE!</v>
      </c>
      <c r="ES16" s="20" t="e">
        <f t="shared" si="163"/>
        <v>#VALUE!</v>
      </c>
      <c r="ET16" s="20" t="e">
        <f t="shared" si="164"/>
        <v>#VALUE!</v>
      </c>
      <c r="EU16" s="20" t="e">
        <f t="shared" si="165"/>
        <v>#VALUE!</v>
      </c>
      <c r="EV16" s="20" t="e">
        <f t="shared" si="166"/>
        <v>#VALUE!</v>
      </c>
      <c r="EW16" s="20" t="e">
        <f t="shared" si="167"/>
        <v>#VALUE!</v>
      </c>
      <c r="EX16" s="20" t="e">
        <f t="shared" si="168"/>
        <v>#VALUE!</v>
      </c>
      <c r="EY16" s="20" t="e">
        <f t="shared" si="169"/>
        <v>#VALUE!</v>
      </c>
      <c r="EZ16" s="20" t="e">
        <f t="shared" si="170"/>
        <v>#VALUE!</v>
      </c>
      <c r="FA16" s="20" t="e">
        <f t="shared" si="171"/>
        <v>#VALUE!</v>
      </c>
      <c r="FB16" s="20" t="e">
        <f t="shared" si="172"/>
        <v>#VALUE!</v>
      </c>
      <c r="FC16" s="20" t="e">
        <f t="shared" si="173"/>
        <v>#VALUE!</v>
      </c>
      <c r="FD16" s="20" t="e">
        <f t="shared" si="174"/>
        <v>#VALUE!</v>
      </c>
      <c r="FE16" s="20" t="e">
        <f t="shared" si="175"/>
        <v>#VALUE!</v>
      </c>
      <c r="FF16" s="20" t="e">
        <f t="shared" si="176"/>
        <v>#VALUE!</v>
      </c>
      <c r="FG16" s="20" t="e">
        <f t="shared" si="177"/>
        <v>#VALUE!</v>
      </c>
      <c r="FH16" s="20" t="e">
        <f t="shared" si="178"/>
        <v>#VALUE!</v>
      </c>
      <c r="FI16" s="20" t="e">
        <f t="shared" si="179"/>
        <v>#VALUE!</v>
      </c>
      <c r="FJ16" s="20" t="e">
        <f t="shared" si="180"/>
        <v>#VALUE!</v>
      </c>
      <c r="FK16" s="20" t="e">
        <f t="shared" si="181"/>
        <v>#VALUE!</v>
      </c>
      <c r="FL16" s="20" t="e">
        <f t="shared" si="182"/>
        <v>#VALUE!</v>
      </c>
      <c r="FM16" s="20" t="e">
        <f t="shared" si="183"/>
        <v>#VALUE!</v>
      </c>
      <c r="FN16" s="20" t="e">
        <f t="shared" si="184"/>
        <v>#VALUE!</v>
      </c>
      <c r="FO16" s="20" t="e">
        <f t="shared" si="185"/>
        <v>#VALUE!</v>
      </c>
      <c r="FP16" s="20" t="e">
        <f t="shared" si="186"/>
        <v>#VALUE!</v>
      </c>
      <c r="FQ16" s="20" t="e">
        <f t="shared" si="187"/>
        <v>#VALUE!</v>
      </c>
      <c r="FR16" s="20" t="e">
        <f t="shared" si="188"/>
        <v>#VALUE!</v>
      </c>
      <c r="FS16" s="20" t="e">
        <f t="shared" si="189"/>
        <v>#VALUE!</v>
      </c>
      <c r="FT16" s="20" t="e">
        <f t="shared" si="190"/>
        <v>#VALUE!</v>
      </c>
      <c r="FU16" s="20" t="e">
        <f t="shared" si="191"/>
        <v>#VALUE!</v>
      </c>
      <c r="FV16" s="20"/>
      <c r="FW16" s="20" t="e">
        <f t="shared" si="70"/>
        <v>#VALUE!</v>
      </c>
      <c r="FX16" s="20" t="e">
        <f t="shared" si="71"/>
        <v>#VALUE!</v>
      </c>
      <c r="FY16" s="20" t="e">
        <f t="shared" si="72"/>
        <v>#VALUE!</v>
      </c>
      <c r="FZ16" s="20" t="e">
        <f t="shared" si="73"/>
        <v>#VALUE!</v>
      </c>
      <c r="GA16" s="20" t="e">
        <f t="shared" si="74"/>
        <v>#VALUE!</v>
      </c>
      <c r="GB16" s="20" t="e">
        <f t="shared" si="75"/>
        <v>#VALUE!</v>
      </c>
      <c r="GC16" s="20" t="e">
        <f t="shared" si="76"/>
        <v>#VALUE!</v>
      </c>
      <c r="GD16" s="20" t="e">
        <f t="shared" si="77"/>
        <v>#VALUE!</v>
      </c>
      <c r="GE16" s="20" t="e">
        <f t="shared" si="78"/>
        <v>#VALUE!</v>
      </c>
      <c r="GF16" s="20" t="e">
        <f t="shared" si="79"/>
        <v>#VALUE!</v>
      </c>
      <c r="GG16" s="20" t="e">
        <f t="shared" si="80"/>
        <v>#VALUE!</v>
      </c>
      <c r="GH16" s="20" t="e">
        <f t="shared" si="81"/>
        <v>#VALUE!</v>
      </c>
      <c r="GI16" s="20" t="e">
        <f t="shared" si="82"/>
        <v>#VALUE!</v>
      </c>
      <c r="GJ16" s="20" t="e">
        <f t="shared" si="83"/>
        <v>#VALUE!</v>
      </c>
      <c r="GK16" s="20" t="e">
        <f t="shared" si="84"/>
        <v>#VALUE!</v>
      </c>
      <c r="GL16" s="20" t="e">
        <f t="shared" si="85"/>
        <v>#VALUE!</v>
      </c>
      <c r="GM16" s="20" t="e">
        <f t="shared" si="86"/>
        <v>#VALUE!</v>
      </c>
      <c r="GN16" s="20" t="e">
        <f t="shared" si="87"/>
        <v>#VALUE!</v>
      </c>
      <c r="GO16" s="20" t="e">
        <f t="shared" si="88"/>
        <v>#VALUE!</v>
      </c>
      <c r="GP16" s="20" t="e">
        <f t="shared" si="89"/>
        <v>#VALUE!</v>
      </c>
      <c r="GQ16" s="20" t="e">
        <f t="shared" si="90"/>
        <v>#VALUE!</v>
      </c>
      <c r="GR16" s="20" t="e">
        <f t="shared" si="91"/>
        <v>#VALUE!</v>
      </c>
      <c r="GS16" s="20" t="e">
        <f t="shared" si="92"/>
        <v>#VALUE!</v>
      </c>
      <c r="GT16" s="20" t="e">
        <f t="shared" si="93"/>
        <v>#VALUE!</v>
      </c>
      <c r="GU16" s="20" t="e">
        <f t="shared" si="94"/>
        <v>#VALUE!</v>
      </c>
      <c r="GV16" s="20"/>
      <c r="GW16" s="20">
        <f t="shared" si="95"/>
        <v>0</v>
      </c>
      <c r="GX16" s="20">
        <f t="shared" si="96"/>
        <v>0</v>
      </c>
      <c r="GY16" s="20">
        <f t="shared" si="97"/>
        <v>0</v>
      </c>
      <c r="GZ16" s="20">
        <f t="shared" si="98"/>
        <v>0</v>
      </c>
      <c r="HA16" s="20">
        <f t="shared" si="99"/>
        <v>0</v>
      </c>
      <c r="IG16" s="24"/>
      <c r="IH16" s="24"/>
      <c r="II16" s="24"/>
      <c r="IR16" s="24"/>
      <c r="IS16" s="24"/>
      <c r="IT16" s="24"/>
      <c r="IU16" s="24"/>
      <c r="IV16" s="24"/>
      <c r="IW16" s="24"/>
      <c r="JH16" s="79">
        <f t="shared" si="127"/>
        <v>1</v>
      </c>
      <c r="JI16" s="79">
        <f t="shared" si="128"/>
        <v>1</v>
      </c>
      <c r="JJ16" s="79">
        <f t="shared" si="129"/>
        <v>0</v>
      </c>
      <c r="JK16" s="79">
        <f t="shared" si="130"/>
        <v>1</v>
      </c>
      <c r="JL16" s="79">
        <f t="shared" si="131"/>
        <v>1</v>
      </c>
      <c r="JM16" s="79">
        <f t="shared" si="132"/>
        <v>0</v>
      </c>
      <c r="JN16" s="79">
        <f t="shared" si="133"/>
        <v>1</v>
      </c>
      <c r="JO16" s="79">
        <f t="shared" si="134"/>
        <v>1</v>
      </c>
      <c r="JP16" s="79">
        <f t="shared" si="135"/>
        <v>0</v>
      </c>
      <c r="JQ16" s="79">
        <f t="shared" si="136"/>
        <v>1</v>
      </c>
      <c r="JR16" s="79">
        <f t="shared" si="137"/>
        <v>1</v>
      </c>
      <c r="JS16" s="79">
        <f t="shared" si="138"/>
        <v>0</v>
      </c>
      <c r="JT16" s="79">
        <f t="shared" si="139"/>
        <v>1</v>
      </c>
      <c r="JU16" s="79">
        <f t="shared" si="140"/>
        <v>1</v>
      </c>
      <c r="JV16" s="79">
        <f t="shared" si="141"/>
        <v>0</v>
      </c>
      <c r="JW16" s="79">
        <f t="shared" ref="JW16" si="310">IF(JH16&gt;JH17,6,IF(AND(JH16=JH17,JI16&gt;JI17),7,IF(AND(JH16=JH17,JI16=JI17,JJ16&gt;JJ17),7,IF(AND(JH16=JH17,JI16=JI17,JJ16=JJ17),6))))</f>
        <v>6</v>
      </c>
      <c r="JX16" s="79">
        <f t="shared" ref="JX16" si="311">IF(JH16&lt;JH17,4,IF(AND(JH16=JH17,JI16&lt;JI17),5,IF(AND(JH16=JH17,JI16=JI17,JJ16&lt;JJ17),6,0)))</f>
        <v>0</v>
      </c>
      <c r="JZ16" s="79">
        <f t="shared" ref="JZ16" si="312">IF(JK16&gt;JK17,6,IF(AND(JK16=JK17,JL16&gt;JL17),7,IF(AND(JK16=JK17,JL16=JL17,JM16&gt;JM17),7,IF(AND(JK16=JK17,JL16=JL17,JM16=JM17),6))))</f>
        <v>6</v>
      </c>
      <c r="KA16" s="79">
        <f t="shared" ref="KA16" si="313">IF(JK16&lt;JK17,4,IF(AND(JK16=JK17,JL16&lt;JL17),5,IF(AND(JK16=JK17,JL16=JL17,JM16&lt;JM17),6,0)))</f>
        <v>0</v>
      </c>
      <c r="KC16" s="79">
        <f t="shared" ref="KC16" si="314">IF(JN16&gt;JN17,6,IF(AND(JN16=JN17,JO16&gt;JO17),7,IF(AND(JN16=JN17,JO16=JO17,JP16&gt;JP17),7,IF(AND(JN16=JN17,JO16=JO17,JP16=JP17),6))))</f>
        <v>6</v>
      </c>
      <c r="KD16" s="79">
        <f t="shared" ref="KD16" si="315">IF(JN16&lt;JN17,4,IF(AND(JN16=JN17,JO16&lt;JO17),5,IF(AND(JN16=JN17,JO16=JO17,JP16&lt;JP17),6,0)))</f>
        <v>0</v>
      </c>
      <c r="KF16" s="79">
        <f t="shared" ref="KF16" si="316">IF(JQ16&gt;JQ17,6,IF(AND(JQ16=JQ17,JR16&gt;JR17),7,IF(AND(JQ16=JQ17,JR16=JR17,JS16&gt;JS17),7,IF(AND(JQ16=JQ17,JR16=JR17,JS16=JS17),6))))</f>
        <v>6</v>
      </c>
      <c r="KG16" s="79">
        <f t="shared" ref="KG16" si="317">IF(JQ16&lt;JQ17,4,IF(AND(JQ16=JQ17,JR16&lt;JR17),5,IF(AND(JQ16=JQ17,JR16=JR17,JS16&lt;JS17),6,0)))</f>
        <v>0</v>
      </c>
      <c r="KI16" s="79">
        <f t="shared" ref="KI16" si="318">IF(JT16&gt;JT17,6,IF(AND(JT16=JT17,JU16&gt;JU17),7,IF(AND(JT16=JT17,JU16=JU17,JV16&gt;JV17),7,IF(AND(JT16=JT17,JU16=JU17,JV16=JV17),6))))</f>
        <v>6</v>
      </c>
      <c r="KJ16" s="79">
        <f t="shared" ref="KJ16" si="319">IF(JT16&lt;JT17,4,IF(AND(JT16=JT17,JU16&lt;JU17),5,IF(AND(JT16=JT17,JU16=JU17,JV16&lt;JV17),6,0)))</f>
        <v>0</v>
      </c>
    </row>
    <row r="17" spans="1:296" s="79" customFormat="1" ht="15.75" thickBot="1" x14ac:dyDescent="0.3">
      <c r="A17" s="79">
        <v>16</v>
      </c>
      <c r="B17" s="79" t="str">
        <f>IF('p1'!E18&lt;&gt;"",'p1'!E18,"")</f>
        <v/>
      </c>
      <c r="C17" s="79" t="e">
        <f>VALUE(MID('p1'!F18,1,1))</f>
        <v>#VALUE!</v>
      </c>
      <c r="D17" s="79" t="e">
        <f>VALUE(MID('p1'!F18,2,1))</f>
        <v>#VALUE!</v>
      </c>
      <c r="E17" s="79" t="e">
        <f>VALUE(MID('p1'!F18,3,1))</f>
        <v>#VALUE!</v>
      </c>
      <c r="F17" s="79" t="e">
        <f>VALUE(MID('p1'!F18,4,1))</f>
        <v>#VALUE!</v>
      </c>
      <c r="G17" s="79" t="e">
        <f>VALUE(MID('p1'!F18,5,1))</f>
        <v>#VALUE!</v>
      </c>
      <c r="H17" s="79" t="e">
        <f>VALUE(MID('p1'!F18,6,1))</f>
        <v>#VALUE!</v>
      </c>
      <c r="I17" s="79" t="e">
        <f>VALUE(MID('p1'!F18,7,1))</f>
        <v>#VALUE!</v>
      </c>
      <c r="J17" s="79" t="e">
        <f>VALUE(MID('p1'!F18,8,1))</f>
        <v>#VALUE!</v>
      </c>
      <c r="K17" s="79" t="e">
        <f>VALUE(MID('p1'!F18,9,1))</f>
        <v>#VALUE!</v>
      </c>
      <c r="L17" s="79" t="e">
        <f>VALUE(MID('p1'!F18,10,1))</f>
        <v>#VALUE!</v>
      </c>
      <c r="M17" s="79" t="e">
        <f>VALUE(MID('p1'!F18,12,1))</f>
        <v>#VALUE!</v>
      </c>
      <c r="N17" s="79" t="e">
        <f>VALUE(MID('p1'!F18,13,1))</f>
        <v>#VALUE!</v>
      </c>
      <c r="O17" s="79" t="e">
        <f>VALUE(MID('p1'!F18,14,1))</f>
        <v>#VALUE!</v>
      </c>
      <c r="P17" s="79" t="e">
        <f>VALUE(MID('p1'!F18,15,1))</f>
        <v>#VALUE!</v>
      </c>
      <c r="Q17" s="79" t="e">
        <f>VALUE(MID('p1'!F18,16,1))</f>
        <v>#VALUE!</v>
      </c>
      <c r="R17" s="79" t="e">
        <f>VALUE(MID('p1'!F18,17,1))</f>
        <v>#VALUE!</v>
      </c>
      <c r="S17" s="79" t="e">
        <f>VALUE(MID('p1'!F18,18,1))</f>
        <v>#VALUE!</v>
      </c>
      <c r="T17" s="79" t="e">
        <f>VALUE(MID('p1'!F18,19,1))</f>
        <v>#VALUE!</v>
      </c>
      <c r="U17" s="79" t="e">
        <f>VALUE(MID('p1'!F18,20,1))</f>
        <v>#VALUE!</v>
      </c>
      <c r="V17" s="79" t="e">
        <f>VALUE(MID('p1'!F18,21,1))</f>
        <v>#VALUE!</v>
      </c>
      <c r="W17" s="79" t="e">
        <f>VALUE(MID('p1'!F18,23,1))</f>
        <v>#VALUE!</v>
      </c>
      <c r="X17" s="79" t="e">
        <f>VALUE(MID('p1'!F18,24,1))</f>
        <v>#VALUE!</v>
      </c>
      <c r="Y17" s="79" t="e">
        <f>VALUE(MID('p1'!F18,25,1))</f>
        <v>#VALUE!</v>
      </c>
      <c r="Z17" s="13" t="e">
        <f>VALUE(MID('p1'!F18,26,1))</f>
        <v>#VALUE!</v>
      </c>
      <c r="AA17" s="14" t="e">
        <f>VALUE(MID('p1'!F18,27,1))</f>
        <v>#VALUE!</v>
      </c>
      <c r="AB17" s="13" t="e">
        <f>VALUE(MID('p1'!F18,28,1))</f>
        <v>#VALUE!</v>
      </c>
      <c r="AC17" s="13" t="e">
        <f>VALUE(MID('p1'!F18,29,1))</f>
        <v>#VALUE!</v>
      </c>
      <c r="AD17" s="14" t="e">
        <f>VALUE(MID('p1'!F18,30,1))</f>
        <v>#VALUE!</v>
      </c>
      <c r="AE17" s="13" t="e">
        <f>VALUE(MID('p1'!F18,31,1))</f>
        <v>#VALUE!</v>
      </c>
      <c r="AF17" s="13" t="e">
        <f>VALUE(MID('p1'!F18,32,1))</f>
        <v>#VALUE!</v>
      </c>
      <c r="AG17" s="14" t="e">
        <f>VALUE(MID('p1'!F18,34,1))</f>
        <v>#VALUE!</v>
      </c>
      <c r="AH17" s="13" t="e">
        <f>VALUE(MID('p1'!F18,35,1))</f>
        <v>#VALUE!</v>
      </c>
      <c r="AI17" s="13" t="e">
        <f>VALUE(MID('p1'!F18,36,1))</f>
        <v>#VALUE!</v>
      </c>
      <c r="AJ17" s="14" t="e">
        <f>VALUE(MID('p1'!F18,37,1))</f>
        <v>#VALUE!</v>
      </c>
      <c r="AK17" s="13" t="e">
        <f>VALUE(MID('p1'!F18,38,1))</f>
        <v>#VALUE!</v>
      </c>
      <c r="AL17" s="13" t="e">
        <f>VALUE(MID('p1'!F18,39,1))</f>
        <v>#VALUE!</v>
      </c>
      <c r="AM17" s="14" t="e">
        <f>VALUE(MID('p1'!F18,40,1))</f>
        <v>#VALUE!</v>
      </c>
      <c r="AN17" s="13" t="e">
        <f>VALUE(MID('p1'!F18,41,1))</f>
        <v>#VALUE!</v>
      </c>
      <c r="AO17" s="13" t="e">
        <f>VALUE(MID('p1'!F18,42,1))</f>
        <v>#VALUE!</v>
      </c>
      <c r="AP17" s="14" t="e">
        <f>VALUE(MID('p1'!F18,43,1))</f>
        <v>#VALUE!</v>
      </c>
      <c r="AQ17" s="13" t="e">
        <f>VALUE(MID('p1'!F18,45,1))</f>
        <v>#VALUE!</v>
      </c>
      <c r="AR17" s="13" t="e">
        <f>VALUE(MID('p1'!F18,46,1))</f>
        <v>#VALUE!</v>
      </c>
      <c r="AS17" s="14" t="e">
        <f>VALUE(MID('p1'!F18,47,1))</f>
        <v>#VALUE!</v>
      </c>
      <c r="AT17" s="13" t="e">
        <f>VALUE(MID('p1'!F18,48,1))</f>
        <v>#VALUE!</v>
      </c>
      <c r="AU17" s="13" t="e">
        <f>VALUE(MID('p1'!F18,49,1))</f>
        <v>#VALUE!</v>
      </c>
      <c r="AV17" s="14" t="e">
        <f>VALUE(MID('p1'!F18,50,1))</f>
        <v>#VALUE!</v>
      </c>
      <c r="AW17" s="13" t="e">
        <f>VALUE(MID('p1'!F18,51,1))</f>
        <v>#VALUE!</v>
      </c>
      <c r="AX17" s="13" t="e">
        <f>VALUE(MID('p1'!F18,52,1))</f>
        <v>#VALUE!</v>
      </c>
      <c r="AY17" s="14" t="e">
        <f>VALUE(MID('p1'!F18,53,1))</f>
        <v>#VALUE!</v>
      </c>
      <c r="AZ17" s="13" t="e">
        <f>VALUE(MID('p1'!F18,54,1))</f>
        <v>#VALUE!</v>
      </c>
      <c r="BB17" s="36">
        <f t="shared" si="0"/>
        <v>6</v>
      </c>
      <c r="BC17" s="37">
        <f t="shared" si="1"/>
        <v>6</v>
      </c>
      <c r="BD17" s="48">
        <f t="shared" si="2"/>
        <v>6</v>
      </c>
      <c r="BE17" s="48">
        <f t="shared" si="3"/>
        <v>6</v>
      </c>
      <c r="BF17" s="38">
        <f t="shared" si="4"/>
        <v>6</v>
      </c>
      <c r="BG17" s="18"/>
      <c r="BH17" s="18" t="e">
        <f t="shared" si="5"/>
        <v>#VALUE!</v>
      </c>
      <c r="BI17" s="18" t="e">
        <f t="shared" si="6"/>
        <v>#VALUE!</v>
      </c>
      <c r="BJ17" s="18" t="e">
        <f t="shared" si="7"/>
        <v>#VALUE!</v>
      </c>
      <c r="BK17" s="18" t="e">
        <f t="shared" si="8"/>
        <v>#VALUE!</v>
      </c>
      <c r="BL17" s="18" t="e">
        <f t="shared" si="9"/>
        <v>#VALUE!</v>
      </c>
      <c r="BM17" s="18" t="e">
        <f t="shared" si="10"/>
        <v>#VALUE!</v>
      </c>
      <c r="BN17" s="18" t="e">
        <f t="shared" si="11"/>
        <v>#VALUE!</v>
      </c>
      <c r="BO17" s="18" t="e">
        <f t="shared" si="12"/>
        <v>#VALUE!</v>
      </c>
      <c r="BP17" s="18" t="e">
        <f t="shared" si="13"/>
        <v>#VALUE!</v>
      </c>
      <c r="BQ17" s="18" t="e">
        <f t="shared" si="14"/>
        <v>#VALUE!</v>
      </c>
      <c r="BR17" s="18" t="e">
        <f t="shared" si="15"/>
        <v>#VALUE!</v>
      </c>
      <c r="BS17" s="18" t="e">
        <f t="shared" si="16"/>
        <v>#VALUE!</v>
      </c>
      <c r="BT17" s="18" t="e">
        <f t="shared" si="17"/>
        <v>#VALUE!</v>
      </c>
      <c r="BU17" s="18" t="e">
        <f t="shared" si="18"/>
        <v>#VALUE!</v>
      </c>
      <c r="BV17" s="18" t="e">
        <f t="shared" si="19"/>
        <v>#VALUE!</v>
      </c>
      <c r="BW17" s="18" t="e">
        <f t="shared" si="20"/>
        <v>#VALUE!</v>
      </c>
      <c r="BX17" s="18" t="e">
        <f t="shared" si="21"/>
        <v>#VALUE!</v>
      </c>
      <c r="BY17" s="18" t="e">
        <f t="shared" si="22"/>
        <v>#VALUE!</v>
      </c>
      <c r="BZ17" s="18" t="e">
        <f t="shared" si="23"/>
        <v>#VALUE!</v>
      </c>
      <c r="CA17" s="18" t="e">
        <f t="shared" si="24"/>
        <v>#VALUE!</v>
      </c>
      <c r="CB17" s="18" t="e">
        <f t="shared" si="25"/>
        <v>#VALUE!</v>
      </c>
      <c r="CC17" s="18" t="e">
        <f t="shared" si="26"/>
        <v>#VALUE!</v>
      </c>
      <c r="CD17" s="18" t="e">
        <f t="shared" si="27"/>
        <v>#VALUE!</v>
      </c>
      <c r="CE17" s="18" t="e">
        <f t="shared" si="28"/>
        <v>#VALUE!</v>
      </c>
      <c r="CF17" s="18" t="e">
        <f t="shared" si="29"/>
        <v>#VALUE!</v>
      </c>
      <c r="CG17" s="18" t="e">
        <f t="shared" si="30"/>
        <v>#VALUE!</v>
      </c>
      <c r="CH17" s="18" t="e">
        <f t="shared" si="31"/>
        <v>#VALUE!</v>
      </c>
      <c r="CI17" s="18" t="e">
        <f t="shared" si="32"/>
        <v>#VALUE!</v>
      </c>
      <c r="CJ17" s="18" t="e">
        <f t="shared" si="33"/>
        <v>#VALUE!</v>
      </c>
      <c r="CK17" s="18" t="e">
        <f t="shared" si="34"/>
        <v>#VALUE!</v>
      </c>
      <c r="CL17" s="18" t="e">
        <f t="shared" si="35"/>
        <v>#VALUE!</v>
      </c>
      <c r="CM17" s="18" t="e">
        <f t="shared" si="36"/>
        <v>#VALUE!</v>
      </c>
      <c r="CN17" s="18" t="e">
        <f t="shared" si="37"/>
        <v>#VALUE!</v>
      </c>
      <c r="CO17" s="18" t="e">
        <f t="shared" si="38"/>
        <v>#VALUE!</v>
      </c>
      <c r="CP17" s="18" t="e">
        <f t="shared" si="39"/>
        <v>#VALUE!</v>
      </c>
      <c r="CQ17" s="18" t="e">
        <f t="shared" si="40"/>
        <v>#VALUE!</v>
      </c>
      <c r="CR17" s="18" t="e">
        <f t="shared" si="41"/>
        <v>#VALUE!</v>
      </c>
      <c r="CS17" s="18" t="e">
        <f t="shared" si="42"/>
        <v>#VALUE!</v>
      </c>
      <c r="CT17" s="18" t="e">
        <f t="shared" si="43"/>
        <v>#VALUE!</v>
      </c>
      <c r="CU17" s="18" t="e">
        <f t="shared" si="44"/>
        <v>#VALUE!</v>
      </c>
      <c r="CV17" s="18" t="e">
        <f t="shared" si="45"/>
        <v>#VALUE!</v>
      </c>
      <c r="CW17" s="18" t="e">
        <f t="shared" si="46"/>
        <v>#VALUE!</v>
      </c>
      <c r="CX17" s="18" t="e">
        <f t="shared" si="47"/>
        <v>#VALUE!</v>
      </c>
      <c r="CY17" s="18" t="e">
        <f t="shared" si="48"/>
        <v>#VALUE!</v>
      </c>
      <c r="CZ17" s="18" t="e">
        <f t="shared" si="49"/>
        <v>#VALUE!</v>
      </c>
      <c r="DA17" s="18" t="e">
        <f t="shared" si="50"/>
        <v>#VALUE!</v>
      </c>
      <c r="DB17" s="18" t="e">
        <f t="shared" si="51"/>
        <v>#VALUE!</v>
      </c>
      <c r="DC17" s="18" t="e">
        <f t="shared" si="52"/>
        <v>#VALUE!</v>
      </c>
      <c r="DD17" s="18" t="e">
        <f t="shared" si="53"/>
        <v>#VALUE!</v>
      </c>
      <c r="DE17" s="18" t="e">
        <f t="shared" si="54"/>
        <v>#VALUE!</v>
      </c>
      <c r="DF17" s="18"/>
      <c r="DG17" s="20" t="str">
        <f t="shared" si="55"/>
        <v>ng</v>
      </c>
      <c r="DH17" s="20" t="str">
        <f t="shared" si="56"/>
        <v>ng</v>
      </c>
      <c r="DI17" s="20" t="str">
        <f t="shared" si="57"/>
        <v>ng</v>
      </c>
      <c r="DJ17" s="20" t="str">
        <f t="shared" si="58"/>
        <v>ng</v>
      </c>
      <c r="DK17" s="20" t="str">
        <f t="shared" si="59"/>
        <v>ng</v>
      </c>
      <c r="DL17" s="20"/>
      <c r="DM17" s="20">
        <f t="shared" si="60"/>
        <v>0</v>
      </c>
      <c r="DN17" s="20">
        <f t="shared" si="61"/>
        <v>0</v>
      </c>
      <c r="DO17" s="20">
        <f t="shared" si="62"/>
        <v>0</v>
      </c>
      <c r="DP17" s="20">
        <f t="shared" si="63"/>
        <v>0</v>
      </c>
      <c r="DQ17" s="20">
        <f t="shared" si="64"/>
        <v>0</v>
      </c>
      <c r="DR17" s="20">
        <f t="shared" si="65"/>
        <v>0</v>
      </c>
      <c r="DS17" s="20">
        <f t="shared" si="66"/>
        <v>0</v>
      </c>
      <c r="DT17" s="20">
        <f t="shared" si="67"/>
        <v>0</v>
      </c>
      <c r="DU17" s="20">
        <f t="shared" si="68"/>
        <v>0</v>
      </c>
      <c r="DV17" s="20">
        <f t="shared" si="69"/>
        <v>0</v>
      </c>
      <c r="DW17" s="20"/>
      <c r="DX17" s="20" t="e">
        <f t="shared" si="142"/>
        <v>#VALUE!</v>
      </c>
      <c r="DY17" s="20" t="e">
        <f t="shared" si="143"/>
        <v>#VALUE!</v>
      </c>
      <c r="DZ17" s="20" t="e">
        <f t="shared" si="144"/>
        <v>#VALUE!</v>
      </c>
      <c r="EA17" s="20" t="e">
        <f t="shared" si="145"/>
        <v>#VALUE!</v>
      </c>
      <c r="EB17" s="20" t="e">
        <f t="shared" si="146"/>
        <v>#VALUE!</v>
      </c>
      <c r="EC17" s="20" t="e">
        <f t="shared" si="147"/>
        <v>#VALUE!</v>
      </c>
      <c r="ED17" s="20" t="e">
        <f t="shared" si="148"/>
        <v>#VALUE!</v>
      </c>
      <c r="EE17" s="20" t="e">
        <f t="shared" si="149"/>
        <v>#VALUE!</v>
      </c>
      <c r="EF17" s="20" t="e">
        <f t="shared" si="150"/>
        <v>#VALUE!</v>
      </c>
      <c r="EG17" s="20" t="e">
        <f t="shared" si="151"/>
        <v>#VALUE!</v>
      </c>
      <c r="EH17" s="20" t="e">
        <f t="shared" si="152"/>
        <v>#VALUE!</v>
      </c>
      <c r="EI17" s="20" t="e">
        <f t="shared" si="153"/>
        <v>#VALUE!</v>
      </c>
      <c r="EJ17" s="20" t="e">
        <f t="shared" si="154"/>
        <v>#VALUE!</v>
      </c>
      <c r="EK17" s="20" t="e">
        <f t="shared" si="155"/>
        <v>#VALUE!</v>
      </c>
      <c r="EL17" s="20" t="e">
        <f t="shared" si="156"/>
        <v>#VALUE!</v>
      </c>
      <c r="EM17" s="20" t="e">
        <f t="shared" si="157"/>
        <v>#VALUE!</v>
      </c>
      <c r="EN17" s="20" t="e">
        <f t="shared" si="158"/>
        <v>#VALUE!</v>
      </c>
      <c r="EO17" s="20" t="e">
        <f t="shared" si="159"/>
        <v>#VALUE!</v>
      </c>
      <c r="EP17" s="20" t="e">
        <f t="shared" si="160"/>
        <v>#VALUE!</v>
      </c>
      <c r="EQ17" s="20" t="e">
        <f t="shared" si="161"/>
        <v>#VALUE!</v>
      </c>
      <c r="ER17" s="20" t="e">
        <f t="shared" si="162"/>
        <v>#VALUE!</v>
      </c>
      <c r="ES17" s="20" t="e">
        <f t="shared" si="163"/>
        <v>#VALUE!</v>
      </c>
      <c r="ET17" s="20" t="e">
        <f t="shared" si="164"/>
        <v>#VALUE!</v>
      </c>
      <c r="EU17" s="20" t="e">
        <f t="shared" si="165"/>
        <v>#VALUE!</v>
      </c>
      <c r="EV17" s="20" t="e">
        <f t="shared" si="166"/>
        <v>#VALUE!</v>
      </c>
      <c r="EW17" s="20" t="e">
        <f t="shared" si="167"/>
        <v>#VALUE!</v>
      </c>
      <c r="EX17" s="20" t="e">
        <f t="shared" si="168"/>
        <v>#VALUE!</v>
      </c>
      <c r="EY17" s="20" t="e">
        <f t="shared" si="169"/>
        <v>#VALUE!</v>
      </c>
      <c r="EZ17" s="20" t="e">
        <f t="shared" si="170"/>
        <v>#VALUE!</v>
      </c>
      <c r="FA17" s="20" t="e">
        <f t="shared" si="171"/>
        <v>#VALUE!</v>
      </c>
      <c r="FB17" s="20" t="e">
        <f t="shared" si="172"/>
        <v>#VALUE!</v>
      </c>
      <c r="FC17" s="20" t="e">
        <f t="shared" si="173"/>
        <v>#VALUE!</v>
      </c>
      <c r="FD17" s="20" t="e">
        <f t="shared" si="174"/>
        <v>#VALUE!</v>
      </c>
      <c r="FE17" s="20" t="e">
        <f t="shared" si="175"/>
        <v>#VALUE!</v>
      </c>
      <c r="FF17" s="20" t="e">
        <f t="shared" si="176"/>
        <v>#VALUE!</v>
      </c>
      <c r="FG17" s="20" t="e">
        <f t="shared" si="177"/>
        <v>#VALUE!</v>
      </c>
      <c r="FH17" s="20" t="e">
        <f t="shared" si="178"/>
        <v>#VALUE!</v>
      </c>
      <c r="FI17" s="20" t="e">
        <f t="shared" si="179"/>
        <v>#VALUE!</v>
      </c>
      <c r="FJ17" s="20" t="e">
        <f t="shared" si="180"/>
        <v>#VALUE!</v>
      </c>
      <c r="FK17" s="20" t="e">
        <f t="shared" si="181"/>
        <v>#VALUE!</v>
      </c>
      <c r="FL17" s="20" t="e">
        <f t="shared" si="182"/>
        <v>#VALUE!</v>
      </c>
      <c r="FM17" s="20" t="e">
        <f t="shared" si="183"/>
        <v>#VALUE!</v>
      </c>
      <c r="FN17" s="20" t="e">
        <f t="shared" si="184"/>
        <v>#VALUE!</v>
      </c>
      <c r="FO17" s="20" t="e">
        <f t="shared" si="185"/>
        <v>#VALUE!</v>
      </c>
      <c r="FP17" s="20" t="e">
        <f t="shared" si="186"/>
        <v>#VALUE!</v>
      </c>
      <c r="FQ17" s="20" t="e">
        <f t="shared" si="187"/>
        <v>#VALUE!</v>
      </c>
      <c r="FR17" s="20" t="e">
        <f t="shared" si="188"/>
        <v>#VALUE!</v>
      </c>
      <c r="FS17" s="20" t="e">
        <f t="shared" si="189"/>
        <v>#VALUE!</v>
      </c>
      <c r="FT17" s="20" t="e">
        <f t="shared" si="190"/>
        <v>#VALUE!</v>
      </c>
      <c r="FU17" s="20" t="e">
        <f t="shared" si="191"/>
        <v>#VALUE!</v>
      </c>
      <c r="FV17" s="20"/>
      <c r="FW17" s="20" t="e">
        <f t="shared" si="70"/>
        <v>#VALUE!</v>
      </c>
      <c r="FX17" s="20" t="e">
        <f t="shared" si="71"/>
        <v>#VALUE!</v>
      </c>
      <c r="FY17" s="20" t="e">
        <f t="shared" si="72"/>
        <v>#VALUE!</v>
      </c>
      <c r="FZ17" s="20" t="e">
        <f t="shared" si="73"/>
        <v>#VALUE!</v>
      </c>
      <c r="GA17" s="20" t="e">
        <f t="shared" si="74"/>
        <v>#VALUE!</v>
      </c>
      <c r="GB17" s="20" t="e">
        <f t="shared" si="75"/>
        <v>#VALUE!</v>
      </c>
      <c r="GC17" s="20" t="e">
        <f t="shared" si="76"/>
        <v>#VALUE!</v>
      </c>
      <c r="GD17" s="20" t="e">
        <f t="shared" si="77"/>
        <v>#VALUE!</v>
      </c>
      <c r="GE17" s="20" t="e">
        <f t="shared" si="78"/>
        <v>#VALUE!</v>
      </c>
      <c r="GF17" s="20" t="e">
        <f t="shared" si="79"/>
        <v>#VALUE!</v>
      </c>
      <c r="GG17" s="20" t="e">
        <f t="shared" si="80"/>
        <v>#VALUE!</v>
      </c>
      <c r="GH17" s="20" t="e">
        <f t="shared" si="81"/>
        <v>#VALUE!</v>
      </c>
      <c r="GI17" s="20" t="e">
        <f t="shared" si="82"/>
        <v>#VALUE!</v>
      </c>
      <c r="GJ17" s="20" t="e">
        <f t="shared" si="83"/>
        <v>#VALUE!</v>
      </c>
      <c r="GK17" s="20" t="e">
        <f t="shared" si="84"/>
        <v>#VALUE!</v>
      </c>
      <c r="GL17" s="20" t="e">
        <f t="shared" si="85"/>
        <v>#VALUE!</v>
      </c>
      <c r="GM17" s="20" t="e">
        <f t="shared" si="86"/>
        <v>#VALUE!</v>
      </c>
      <c r="GN17" s="20" t="e">
        <f t="shared" si="87"/>
        <v>#VALUE!</v>
      </c>
      <c r="GO17" s="20" t="e">
        <f t="shared" si="88"/>
        <v>#VALUE!</v>
      </c>
      <c r="GP17" s="20" t="e">
        <f t="shared" si="89"/>
        <v>#VALUE!</v>
      </c>
      <c r="GQ17" s="20" t="e">
        <f t="shared" si="90"/>
        <v>#VALUE!</v>
      </c>
      <c r="GR17" s="20" t="e">
        <f t="shared" si="91"/>
        <v>#VALUE!</v>
      </c>
      <c r="GS17" s="20" t="e">
        <f t="shared" si="92"/>
        <v>#VALUE!</v>
      </c>
      <c r="GT17" s="20" t="e">
        <f t="shared" si="93"/>
        <v>#VALUE!</v>
      </c>
      <c r="GU17" s="20" t="e">
        <f t="shared" si="94"/>
        <v>#VALUE!</v>
      </c>
      <c r="GV17" s="20"/>
      <c r="GW17" s="20">
        <f t="shared" si="95"/>
        <v>0</v>
      </c>
      <c r="GX17" s="20">
        <f t="shared" si="96"/>
        <v>0</v>
      </c>
      <c r="GY17" s="20">
        <f t="shared" si="97"/>
        <v>0</v>
      </c>
      <c r="GZ17" s="20">
        <f t="shared" si="98"/>
        <v>0</v>
      </c>
      <c r="HA17" s="20">
        <f t="shared" si="99"/>
        <v>0</v>
      </c>
      <c r="IG17" s="24"/>
      <c r="IH17" s="24"/>
      <c r="II17" s="24"/>
      <c r="IR17" s="24"/>
      <c r="IS17" s="24"/>
      <c r="IT17" s="24"/>
      <c r="IU17" s="24"/>
      <c r="IV17" s="24"/>
      <c r="IW17" s="24"/>
      <c r="JH17" s="79">
        <f t="shared" si="127"/>
        <v>1</v>
      </c>
      <c r="JI17" s="79">
        <f t="shared" si="128"/>
        <v>1</v>
      </c>
      <c r="JJ17" s="79">
        <f t="shared" si="129"/>
        <v>0</v>
      </c>
      <c r="JK17" s="79">
        <f>IF(DH17=$HZ$3,1,0)</f>
        <v>1</v>
      </c>
      <c r="JL17" s="79">
        <f t="shared" si="131"/>
        <v>1</v>
      </c>
      <c r="JM17" s="79">
        <f t="shared" si="132"/>
        <v>0</v>
      </c>
      <c r="JN17" s="79">
        <f>IF(DI17=$HZ$4,1,0)</f>
        <v>1</v>
      </c>
      <c r="JO17" s="79">
        <f t="shared" si="134"/>
        <v>1</v>
      </c>
      <c r="JP17" s="79">
        <f t="shared" si="135"/>
        <v>0</v>
      </c>
      <c r="JQ17" s="79">
        <f t="shared" si="136"/>
        <v>1</v>
      </c>
      <c r="JR17" s="79">
        <f t="shared" si="137"/>
        <v>1</v>
      </c>
      <c r="JS17" s="79">
        <f t="shared" si="138"/>
        <v>0</v>
      </c>
      <c r="JT17" s="79">
        <f t="shared" si="139"/>
        <v>1</v>
      </c>
      <c r="JU17" s="79">
        <f t="shared" si="140"/>
        <v>1</v>
      </c>
      <c r="JV17" s="79">
        <f t="shared" si="141"/>
        <v>0</v>
      </c>
      <c r="JW17" s="79">
        <f t="shared" ref="JW17" si="320">IF(JH16&lt;JH17,6,IF(AND(JH16=JH17,JI16&lt;JI17),7,IF(AND(JH16=JH17,JI16=JI17,JJ16&lt;JJ17),7,IF(AND(JH16=JH17,JI16=JI17,JJ16=JJ17),6))))</f>
        <v>6</v>
      </c>
      <c r="JX17" s="79">
        <f t="shared" ref="JX17" si="321">IF(JH16&gt;JH17,4,IF(AND(JH16=JH17,JI16&gt;JI17),5,IF(AND(JH16=JH17,JI16=JI17,JJ16&gt;JJ17),6,0)))</f>
        <v>0</v>
      </c>
      <c r="JZ17" s="79">
        <f t="shared" ref="JZ17" si="322">IF(JK16&lt;JK17,6,IF(AND(JK16=JK17,JL16&lt;JL17),7,IF(AND(JK16=JK17,JL16=JL17,JM16&lt;JM17),7,IF(AND(JK16=JK17,JL16=JL17,JM16=JM17),6))))</f>
        <v>6</v>
      </c>
      <c r="KA17" s="79">
        <f t="shared" ref="KA17" si="323">IF(JK16&gt;JK17,4,IF(AND(JK16=JK17,JL16&gt;JL17),5,IF(AND(JK16=JK17,JL16=JL17,JM16&gt;JM17),6,0)))</f>
        <v>0</v>
      </c>
      <c r="KC17" s="79">
        <f t="shared" ref="KC17" si="324">IF(JN16&lt;JN17,6,IF(AND(JN16=JN17,JO16&lt;JO17),7,IF(AND(JN16=JN17,JO16=JO17,JP16&lt;JP17),7,IF(AND(JN16=JN17,JO16=JO17,JP16=JP17),6))))</f>
        <v>6</v>
      </c>
      <c r="KD17" s="79">
        <f t="shared" ref="KD17" si="325">IF(JN16&gt;JN17,4,IF(AND(JN16=JN17,JO16&gt;JO17),5,IF(AND(JN16=JN17,JO16=JO17,JP16&gt;JP17),6,0)))</f>
        <v>0</v>
      </c>
      <c r="KF17" s="79">
        <f t="shared" ref="KF17" si="326">IF(JQ16&lt;JQ17,6,IF(AND(JQ16=JQ17,JR16&lt;JR17),7,IF(AND(JQ16=JQ17,JR16=JR17,JS16&lt;JS17),7,IF(AND(JQ16=JQ17,JR16=JR17,JS16=JS17),6))))</f>
        <v>6</v>
      </c>
      <c r="KG17" s="79">
        <f t="shared" ref="KG17" si="327">IF(JQ16&gt;JQ17,4,IF(AND(JQ16=JQ17,JR16&gt;JR17),5,IF(AND(JQ16=JQ17,JR16=JR17,JS16&gt;JS17),6,0)))</f>
        <v>0</v>
      </c>
      <c r="KI17" s="79">
        <f t="shared" ref="KI17" si="328">IF(JT16&lt;JT17,6,IF(AND(JT16=JT17,JU16&lt;JU17),7,IF(AND(JT16=JT17,JU16=JU17,JV16&lt;JV17),7,IF(AND(JT16=JT17,JU16=JU17,JV16=JV17),6))))</f>
        <v>6</v>
      </c>
      <c r="KJ17" s="79">
        <f t="shared" ref="KJ17" si="329">IF(JT16&gt;JT17,4,IF(AND(JT16=JT17,JU16&gt;JU17),5,IF(AND(JT16=JT17,JU16=JU17,JV16&gt;JV17),6,0)))</f>
        <v>0</v>
      </c>
    </row>
    <row r="18" spans="1:296" ht="16.5" thickTop="1" thickBot="1" x14ac:dyDescent="0.3">
      <c r="A18" s="3"/>
      <c r="B18" s="79" t="str">
        <f>IF('p1'!B19&lt;&gt;"",'p1'!B19,"")</f>
        <v/>
      </c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13"/>
      <c r="AB18" s="13"/>
      <c r="AC18" s="13"/>
      <c r="AE18" s="13"/>
      <c r="AF18" s="13"/>
      <c r="AH18" s="13"/>
      <c r="AI18" s="13"/>
      <c r="AK18" s="13"/>
      <c r="AL18" s="13"/>
      <c r="AN18" s="13"/>
      <c r="AO18" s="13"/>
      <c r="AQ18" s="13"/>
      <c r="AR18" s="13"/>
      <c r="AT18" s="13"/>
      <c r="AU18" s="13"/>
      <c r="AW18" s="13"/>
      <c r="AX18" s="13"/>
      <c r="AZ18" s="13"/>
      <c r="HI18" s="96">
        <v>1</v>
      </c>
      <c r="HJ18" s="96"/>
      <c r="HK18" s="96"/>
      <c r="HL18" s="96">
        <v>2</v>
      </c>
      <c r="HM18" s="96"/>
      <c r="HN18" s="96"/>
      <c r="HO18" s="96">
        <v>3</v>
      </c>
      <c r="HP18" s="96"/>
      <c r="HQ18" s="96"/>
      <c r="HR18" s="96">
        <v>4</v>
      </c>
      <c r="HS18" s="96"/>
      <c r="HT18" s="96"/>
      <c r="HU18" s="96">
        <v>5</v>
      </c>
      <c r="HV18" s="96"/>
      <c r="HW18" s="96"/>
      <c r="HX18" s="18"/>
    </row>
    <row r="19" spans="1:296" s="10" customFormat="1" ht="15.75" thickTop="1" x14ac:dyDescent="0.25">
      <c r="A19" s="79">
        <v>1</v>
      </c>
      <c r="B19" s="79" t="str">
        <f>IF('p1'!E20&lt;&gt;"",'p1'!E20,"")</f>
        <v/>
      </c>
      <c r="C19" s="79" t="e">
        <f>VALUE(MID('p1'!F20,1,1))</f>
        <v>#VALUE!</v>
      </c>
      <c r="D19" s="79" t="e">
        <f>VALUE(MID('p1'!F20,2,1))</f>
        <v>#VALUE!</v>
      </c>
      <c r="E19" s="79" t="e">
        <f>VALUE(MID('p1'!F20,3,1))</f>
        <v>#VALUE!</v>
      </c>
      <c r="F19" s="79" t="e">
        <f>VALUE(MID('p1'!F20,4,1))</f>
        <v>#VALUE!</v>
      </c>
      <c r="G19" s="79" t="e">
        <f>VALUE(MID('p1'!F20,5,1))</f>
        <v>#VALUE!</v>
      </c>
      <c r="H19" s="79" t="e">
        <f>VALUE(MID('p1'!F20,6,1))</f>
        <v>#VALUE!</v>
      </c>
      <c r="I19" s="79" t="e">
        <f>VALUE(MID('p1'!F20,7,1))</f>
        <v>#VALUE!</v>
      </c>
      <c r="J19" s="79" t="e">
        <f>VALUE(MID('p1'!F20,8,1))</f>
        <v>#VALUE!</v>
      </c>
      <c r="K19" s="79" t="e">
        <f>VALUE(MID('p1'!F20,9,1))</f>
        <v>#VALUE!</v>
      </c>
      <c r="L19" s="79" t="e">
        <f>VALUE(MID('p1'!F20,10,1))</f>
        <v>#VALUE!</v>
      </c>
      <c r="M19" s="79" t="e">
        <f>VALUE(MID('p1'!F20,12,1))</f>
        <v>#VALUE!</v>
      </c>
      <c r="N19" s="79" t="e">
        <f>VALUE(MID('p1'!F20,13,1))</f>
        <v>#VALUE!</v>
      </c>
      <c r="O19" s="79" t="e">
        <f>VALUE(MID('p1'!F20,14,1))</f>
        <v>#VALUE!</v>
      </c>
      <c r="P19" s="79" t="e">
        <f>VALUE(MID('p1'!F20,15,1))</f>
        <v>#VALUE!</v>
      </c>
      <c r="Q19" s="79" t="e">
        <f>VALUE(MID('p1'!F20,16,1))</f>
        <v>#VALUE!</v>
      </c>
      <c r="R19" s="79" t="e">
        <f>VALUE(MID('p1'!F20,17,1))</f>
        <v>#VALUE!</v>
      </c>
      <c r="S19" s="79" t="e">
        <f>VALUE(MID('p1'!F20,18,1))</f>
        <v>#VALUE!</v>
      </c>
      <c r="T19" s="79" t="e">
        <f>VALUE(MID('p1'!F20,19,1))</f>
        <v>#VALUE!</v>
      </c>
      <c r="U19" s="79" t="e">
        <f>VALUE(MID('p1'!F20,20,1))</f>
        <v>#VALUE!</v>
      </c>
      <c r="V19" s="79" t="e">
        <f>VALUE(MID('p1'!F20,21,1))</f>
        <v>#VALUE!</v>
      </c>
      <c r="W19" s="79" t="e">
        <f>VALUE(MID('p1'!F20,23,1))</f>
        <v>#VALUE!</v>
      </c>
      <c r="X19" s="79" t="e">
        <f>VALUE(MID('p1'!F20,24,1))</f>
        <v>#VALUE!</v>
      </c>
      <c r="Y19" s="79" t="e">
        <f>VALUE(MID('p1'!F20,25,1))</f>
        <v>#VALUE!</v>
      </c>
      <c r="Z19" s="13" t="e">
        <f>VALUE(MID('p1'!F20,26,1))</f>
        <v>#VALUE!</v>
      </c>
      <c r="AA19" s="14" t="e">
        <f>VALUE(MID('p1'!F20,27,1))</f>
        <v>#VALUE!</v>
      </c>
      <c r="AB19" s="13" t="e">
        <f>VALUE(MID('p1'!F20,28,1))</f>
        <v>#VALUE!</v>
      </c>
      <c r="AC19" s="13" t="e">
        <f>VALUE(MID('p1'!F20,29,1))</f>
        <v>#VALUE!</v>
      </c>
      <c r="AD19" s="14" t="e">
        <f>VALUE(MID('p1'!F20,30,1))</f>
        <v>#VALUE!</v>
      </c>
      <c r="AE19" s="13" t="e">
        <f>VALUE(MID('p1'!F20,31,1))</f>
        <v>#VALUE!</v>
      </c>
      <c r="AF19" s="13" t="e">
        <f>VALUE(MID('p1'!F20,32,1))</f>
        <v>#VALUE!</v>
      </c>
      <c r="AG19" s="14" t="e">
        <f>VALUE(MID('p1'!F20,34,1))</f>
        <v>#VALUE!</v>
      </c>
      <c r="AH19" s="13" t="e">
        <f>VALUE(MID('p1'!F20,35,1))</f>
        <v>#VALUE!</v>
      </c>
      <c r="AI19" s="13" t="e">
        <f>VALUE(MID('p1'!F20,36,1))</f>
        <v>#VALUE!</v>
      </c>
      <c r="AJ19" s="14" t="e">
        <f>VALUE(MID('p1'!F20,37,1))</f>
        <v>#VALUE!</v>
      </c>
      <c r="AK19" s="13" t="e">
        <f>VALUE(MID('p1'!F20,38,1))</f>
        <v>#VALUE!</v>
      </c>
      <c r="AL19" s="13" t="e">
        <f>VALUE(MID('p1'!F20,39,1))</f>
        <v>#VALUE!</v>
      </c>
      <c r="AM19" s="14" t="e">
        <f>VALUE(MID('p1'!F20,40,1))</f>
        <v>#VALUE!</v>
      </c>
      <c r="AN19" s="13" t="e">
        <f>VALUE(MID('p1'!F20,41,1))</f>
        <v>#VALUE!</v>
      </c>
      <c r="AO19" s="13" t="e">
        <f>VALUE(MID('p1'!F20,42,1))</f>
        <v>#VALUE!</v>
      </c>
      <c r="AP19" s="14" t="e">
        <f>VALUE(MID('p1'!F20,43,1))</f>
        <v>#VALUE!</v>
      </c>
      <c r="AQ19" s="13" t="e">
        <f>VALUE(MID('p1'!F20,45,1))</f>
        <v>#VALUE!</v>
      </c>
      <c r="AR19" s="13" t="e">
        <f>VALUE(MID('p1'!F20,46,1))</f>
        <v>#VALUE!</v>
      </c>
      <c r="AS19" s="14" t="e">
        <f>VALUE(MID('p1'!F20,47,1))</f>
        <v>#VALUE!</v>
      </c>
      <c r="AT19" s="13" t="e">
        <f>VALUE(MID('p1'!F20,48,1))</f>
        <v>#VALUE!</v>
      </c>
      <c r="AU19" s="13" t="e">
        <f>VALUE(MID('p1'!F20,49,1))</f>
        <v>#VALUE!</v>
      </c>
      <c r="AV19" s="14" t="e">
        <f>VALUE(MID('p1'!F20,50,1))</f>
        <v>#VALUE!</v>
      </c>
      <c r="AW19" s="13" t="e">
        <f>VALUE(MID('p1'!F20,51,1))</f>
        <v>#VALUE!</v>
      </c>
      <c r="AX19" s="13" t="e">
        <f>VALUE(MID('p1'!F20,52,1))</f>
        <v>#VALUE!</v>
      </c>
      <c r="AY19" s="14" t="e">
        <f>VALUE(MID('p1'!F20,53,1))</f>
        <v>#VALUE!</v>
      </c>
      <c r="AZ19" s="13" t="e">
        <f>VALUE(MID('p1'!F20,54,1))</f>
        <v>#VALUE!</v>
      </c>
      <c r="BA19" s="79"/>
      <c r="BB19" s="15">
        <f t="shared" ref="BB19:BB26" si="330">SUMIF(JW19:JX19,"&gt;0",JW19:JX19)</f>
        <v>6</v>
      </c>
      <c r="BC19" s="16">
        <f t="shared" ref="BC19:BC26" si="331">SUMIF(JZ19:KA19,"&gt;0",JZ19:KA19)</f>
        <v>6</v>
      </c>
      <c r="BD19" s="45">
        <f t="shared" ref="BD19:BD26" si="332">SUMIF(KC19:KD19,"&gt;0",KC19:KD19)</f>
        <v>6</v>
      </c>
      <c r="BE19" s="45">
        <f t="shared" ref="BE19:BE26" si="333">SUMIF(KF19:KG19,"&gt;0",KF19:KG19)</f>
        <v>6</v>
      </c>
      <c r="BF19" s="17">
        <f t="shared" ref="BF19:BF26" si="334">SUMIF(KI19:KJ19,"&gt;0",KI19:KJ19)</f>
        <v>6</v>
      </c>
      <c r="BH19" s="18" t="e">
        <f t="shared" ref="BH19:BH26" si="335">IF(C19&gt;D19,1,0)</f>
        <v>#VALUE!</v>
      </c>
      <c r="BI19" s="18" t="e">
        <f t="shared" ref="BI19:BI26" si="336">IF(E19&gt;F19,1,0)</f>
        <v>#VALUE!</v>
      </c>
      <c r="BJ19" s="18" t="e">
        <f t="shared" ref="BJ19:BJ26" si="337">IF(G19&gt;H19,1,0)</f>
        <v>#VALUE!</v>
      </c>
      <c r="BK19" s="18" t="e">
        <f t="shared" ref="BK19:BK26" si="338">IF(I19&gt;J19,1,0)</f>
        <v>#VALUE!</v>
      </c>
      <c r="BL19" s="18" t="e">
        <f t="shared" ref="BL19:BL26" si="339">IF(K19&gt;L19,1,0)</f>
        <v>#VALUE!</v>
      </c>
      <c r="BM19" s="18" t="e">
        <f t="shared" ref="BM19:BM26" si="340">IF(C19&lt;D19,1,0)</f>
        <v>#VALUE!</v>
      </c>
      <c r="BN19" s="18" t="e">
        <f t="shared" ref="BN19:BN26" si="341">IF(E19&lt;F19,1,0)</f>
        <v>#VALUE!</v>
      </c>
      <c r="BO19" s="18" t="e">
        <f t="shared" ref="BO19:BO26" si="342">IF(G19&lt;H19,1,0)</f>
        <v>#VALUE!</v>
      </c>
      <c r="BP19" s="18" t="e">
        <f t="shared" ref="BP19:BP26" si="343">IF(I19&lt;J19,1,0)</f>
        <v>#VALUE!</v>
      </c>
      <c r="BQ19" s="18" t="e">
        <f t="shared" ref="BQ19:BQ26" si="344">IF(K19&lt;L19,1,0)</f>
        <v>#VALUE!</v>
      </c>
      <c r="BR19" s="18" t="e">
        <f t="shared" ref="BR19:BR26" si="345">IF(M19&gt;N19,1,0)</f>
        <v>#VALUE!</v>
      </c>
      <c r="BS19" s="18" t="e">
        <f t="shared" ref="BS19:BS26" si="346">IF(O19&gt;P19,1,0)</f>
        <v>#VALUE!</v>
      </c>
      <c r="BT19" s="18" t="e">
        <f t="shared" ref="BT19:BT26" si="347">IF(Q19&gt;R19,1,0)</f>
        <v>#VALUE!</v>
      </c>
      <c r="BU19" s="18" t="e">
        <f t="shared" ref="BU19:BU26" si="348">IF(S19&gt;T19,1,0)</f>
        <v>#VALUE!</v>
      </c>
      <c r="BV19" s="18" t="e">
        <f t="shared" ref="BV19:BV26" si="349">IF(U19&gt;V19,1,0)</f>
        <v>#VALUE!</v>
      </c>
      <c r="BW19" s="18" t="e">
        <f t="shared" ref="BW19:BW26" si="350">IF(M19&lt;N19,1,0)</f>
        <v>#VALUE!</v>
      </c>
      <c r="BX19" s="18" t="e">
        <f t="shared" ref="BX19:BX26" si="351">IF(O19&lt;P19,1,0)</f>
        <v>#VALUE!</v>
      </c>
      <c r="BY19" s="18" t="e">
        <f t="shared" ref="BY19:BY26" si="352">IF(Q19&lt;R19,1,0)</f>
        <v>#VALUE!</v>
      </c>
      <c r="BZ19" s="18" t="e">
        <f t="shared" ref="BZ19:BZ26" si="353">IF(S19&lt;T19,1,0)</f>
        <v>#VALUE!</v>
      </c>
      <c r="CA19" s="18" t="e">
        <f t="shared" ref="CA19:CA26" si="354">IF(U19&lt;V19,1,0)</f>
        <v>#VALUE!</v>
      </c>
      <c r="CB19" s="18" t="e">
        <f t="shared" ref="CB19:CB26" si="355">IF(W19&gt;X19,1,0)</f>
        <v>#VALUE!</v>
      </c>
      <c r="CC19" s="18" t="e">
        <f t="shared" ref="CC19:CC26" si="356">IF(Y19&gt;Z19,1,0)</f>
        <v>#VALUE!</v>
      </c>
      <c r="CD19" s="18" t="e">
        <f t="shared" ref="CD19:CD26" si="357">IF(AA19&gt;AB19,1,0)</f>
        <v>#VALUE!</v>
      </c>
      <c r="CE19" s="18" t="e">
        <f t="shared" ref="CE19:CE26" si="358">IF(AC19&gt;AD19,1,0)</f>
        <v>#VALUE!</v>
      </c>
      <c r="CF19" s="18" t="e">
        <f t="shared" ref="CF19:CF26" si="359">IF(AE19&gt;AF19,1,0)</f>
        <v>#VALUE!</v>
      </c>
      <c r="CG19" s="18" t="e">
        <f t="shared" ref="CG19:CG26" si="360">IF(W19&lt;X19,1,0)</f>
        <v>#VALUE!</v>
      </c>
      <c r="CH19" s="18" t="e">
        <f t="shared" ref="CH19:CH26" si="361">IF(Y19&lt;Z19,1,0)</f>
        <v>#VALUE!</v>
      </c>
      <c r="CI19" s="18" t="e">
        <f t="shared" ref="CI19:CI26" si="362">IF(AA19&lt;AB19,1,0)</f>
        <v>#VALUE!</v>
      </c>
      <c r="CJ19" s="18" t="e">
        <f t="shared" ref="CJ19:CJ26" si="363">IF(AC19&lt;AD19,1,0)</f>
        <v>#VALUE!</v>
      </c>
      <c r="CK19" s="18" t="e">
        <f t="shared" ref="CK19:CK26" si="364">IF(AE19&lt;AF19,1,0)</f>
        <v>#VALUE!</v>
      </c>
      <c r="CL19" s="18" t="e">
        <f t="shared" ref="CL19:CL26" si="365">IF(AG19&gt;AH19,1,0)</f>
        <v>#VALUE!</v>
      </c>
      <c r="CM19" s="18" t="e">
        <f t="shared" ref="CM19:CM26" si="366">IF(AI19&gt;AJ19,1,0)</f>
        <v>#VALUE!</v>
      </c>
      <c r="CN19" s="18" t="e">
        <f t="shared" ref="CN19:CN26" si="367">IF(AK19&gt;AL19,1,0)</f>
        <v>#VALUE!</v>
      </c>
      <c r="CO19" s="18" t="e">
        <f t="shared" ref="CO19:CO26" si="368">IF(AM19&gt;AN19,1,0)</f>
        <v>#VALUE!</v>
      </c>
      <c r="CP19" s="18" t="e">
        <f t="shared" ref="CP19:CP26" si="369">IF(AO19&gt;AP19,1,0)</f>
        <v>#VALUE!</v>
      </c>
      <c r="CQ19" s="18" t="e">
        <f t="shared" ref="CQ19:CQ26" si="370">IF(AG19&lt;AH19,1,0)</f>
        <v>#VALUE!</v>
      </c>
      <c r="CR19" s="18" t="e">
        <f t="shared" ref="CR19:CR26" si="371">IF(AI19&lt;AJ19,1,0)</f>
        <v>#VALUE!</v>
      </c>
      <c r="CS19" s="18" t="e">
        <f t="shared" ref="CS19:CS26" si="372">IF(AK19&lt;AL19,1,0)</f>
        <v>#VALUE!</v>
      </c>
      <c r="CT19" s="18" t="e">
        <f t="shared" ref="CT19:CT26" si="373">IF(AM19&lt;AN19,1,0)</f>
        <v>#VALUE!</v>
      </c>
      <c r="CU19" s="18" t="e">
        <f t="shared" ref="CU19:CU26" si="374">IF(AO19&lt;AP19,1,0)</f>
        <v>#VALUE!</v>
      </c>
      <c r="CV19" s="18" t="e">
        <f t="shared" ref="CV19:CV26" si="375">IF(AQ19&gt;AR19,1,0)</f>
        <v>#VALUE!</v>
      </c>
      <c r="CW19" s="18" t="e">
        <f t="shared" ref="CW19:CW26" si="376">IF(AS19&gt;AT19,1,0)</f>
        <v>#VALUE!</v>
      </c>
      <c r="CX19" s="18" t="e">
        <f t="shared" ref="CX19:CX26" si="377">IF(AU19&gt;AV19,1,0)</f>
        <v>#VALUE!</v>
      </c>
      <c r="CY19" s="18" t="e">
        <f t="shared" ref="CY19:CY26" si="378">IF(AW19&gt;AX19,1,0)</f>
        <v>#VALUE!</v>
      </c>
      <c r="CZ19" s="18" t="e">
        <f t="shared" ref="CZ19:CZ26" si="379">IF(AY19&gt;AZ19,1,0)</f>
        <v>#VALUE!</v>
      </c>
      <c r="DA19" s="18" t="e">
        <f t="shared" ref="DA19:DA26" si="380">IF(AQ19&lt;AR19,1,0)</f>
        <v>#VALUE!</v>
      </c>
      <c r="DB19" s="18" t="e">
        <f t="shared" ref="DB19:DB26" si="381">IF(AS19&lt;AT19,1,0)</f>
        <v>#VALUE!</v>
      </c>
      <c r="DC19" s="18" t="e">
        <f t="shared" ref="DC19:DC26" si="382">IF(AU19&lt;AV19,1,0)</f>
        <v>#VALUE!</v>
      </c>
      <c r="DD19" s="18" t="e">
        <f t="shared" ref="DD19:DD26" si="383">IF(AW19&lt;AX19,1,0)</f>
        <v>#VALUE!</v>
      </c>
      <c r="DE19" s="18" t="e">
        <f t="shared" ref="DE19:DE26" si="384">IF(AY19&lt;AZ19,1,0)</f>
        <v>#VALUE!</v>
      </c>
      <c r="DF19" s="18"/>
      <c r="DG19" s="20" t="str">
        <f t="shared" ref="DG19:DG26" si="385">IF(DM19&gt;DN19,1,IF(DM19&lt;DN19,2,IF(DM19=DN19,"ng")))</f>
        <v>ng</v>
      </c>
      <c r="DH19" s="20" t="str">
        <f t="shared" ref="DH19:DH26" si="386">IF(DO19&gt;DP19,1,IF(DO19&lt;DP19,2,IF(DO19=DP19,"ng")))</f>
        <v>ng</v>
      </c>
      <c r="DI19" s="20" t="str">
        <f t="shared" ref="DI19:DI26" si="387">IF(DQ19&gt;DR19,1,IF(DQ19&lt;DR19,2,IF(DQ19=DR19,"ng")))</f>
        <v>ng</v>
      </c>
      <c r="DJ19" s="20" t="str">
        <f t="shared" ref="DJ19:DJ26" si="388">IF(DS19&gt;DT19,1,IF(DS19&lt;DT19,2,IF(DS19=DT19,"ng")))</f>
        <v>ng</v>
      </c>
      <c r="DK19" s="20" t="str">
        <f t="shared" ref="DK19:DK26" si="389">IF(DU19&gt;DV19,1,IF(DU19&lt;DV19,2,IF(DU19=DV19,"ng")))</f>
        <v>ng</v>
      </c>
      <c r="DL19" s="20"/>
      <c r="DM19" s="20">
        <f t="shared" ref="DM19:DM26" si="390">SUMIF(BH19:BL19,"&gt;0",BH19:BL19)</f>
        <v>0</v>
      </c>
      <c r="DN19" s="20">
        <f t="shared" ref="DN19:DN26" si="391">SUMIF(BM19:BQ19,"&gt;0",BM19:BQ19)</f>
        <v>0</v>
      </c>
      <c r="DO19" s="20">
        <f t="shared" ref="DO19:DO26" si="392">SUMIF(BR19:BV19,"&gt;0",BR19:BV19)</f>
        <v>0</v>
      </c>
      <c r="DP19" s="20">
        <f t="shared" ref="DP19:DP26" si="393">SUMIF(BW19:CA19,"&gt;0",BW19:CA19)</f>
        <v>0</v>
      </c>
      <c r="DQ19" s="20">
        <f t="shared" ref="DQ19:DQ26" si="394">SUMIF(CB19:CF19,"&gt;0",CB19:CF19)</f>
        <v>0</v>
      </c>
      <c r="DR19" s="20">
        <f t="shared" ref="DR19:DR26" si="395">SUMIF(CG19:CK19,"&gt;0",CG19:CK19)</f>
        <v>0</v>
      </c>
      <c r="DS19" s="20">
        <f t="shared" ref="DS19:DS26" si="396">SUMIF(CM19:CQ19,"&gt;0",CM19:CQ19)</f>
        <v>0</v>
      </c>
      <c r="DT19" s="20">
        <f t="shared" ref="DT19:DT26" si="397">SUMIF(CQ19:CU19,"&gt;0",CQ19:CU19)</f>
        <v>0</v>
      </c>
      <c r="DU19" s="20">
        <f t="shared" ref="DU19:DU26" si="398">SUMIF(CV19:CZ19,"&gt;0",CV19:CZ19)</f>
        <v>0</v>
      </c>
      <c r="DV19" s="20">
        <f t="shared" ref="DV19:DV26" si="399">SUMIF(DA19:DE19,"&gt;0",DA19:DE19)</f>
        <v>0</v>
      </c>
      <c r="DW19" s="20"/>
      <c r="DX19" s="20" t="e">
        <f t="shared" ref="DX19:DX26" si="400">IF(C19&gt;D19,1,3)</f>
        <v>#VALUE!</v>
      </c>
      <c r="DY19" s="20" t="e">
        <f t="shared" ref="DY19:DY26" si="401">IF(C19&lt;D19,2,3)</f>
        <v>#VALUE!</v>
      </c>
      <c r="DZ19" s="20" t="e">
        <f t="shared" ref="DZ19:DZ26" si="402">IF(E19&gt;F19,1,3)</f>
        <v>#VALUE!</v>
      </c>
      <c r="EA19" s="20" t="e">
        <f t="shared" ref="EA19:EA26" si="403">IF(E19&lt;F19,2,3)</f>
        <v>#VALUE!</v>
      </c>
      <c r="EB19" s="20" t="e">
        <f t="shared" ref="EB19:EB26" si="404">IF(G19&gt;H19,1,3)</f>
        <v>#VALUE!</v>
      </c>
      <c r="EC19" s="20" t="e">
        <f t="shared" ref="EC19:EC26" si="405">IF(G19&lt;H19,2,3)</f>
        <v>#VALUE!</v>
      </c>
      <c r="ED19" s="20" t="e">
        <f t="shared" ref="ED19:ED26" si="406">IF(I19&gt;J19,1,3)</f>
        <v>#VALUE!</v>
      </c>
      <c r="EE19" s="20" t="e">
        <f t="shared" ref="EE19:EE26" si="407">IF(I19&lt;J19,2,3)</f>
        <v>#VALUE!</v>
      </c>
      <c r="EF19" s="20" t="e">
        <f t="shared" ref="EF19:EF26" si="408">IF(K19&gt;L19,1,3)</f>
        <v>#VALUE!</v>
      </c>
      <c r="EG19" s="20" t="e">
        <f t="shared" ref="EG19:EG26" si="409">IF(K19&lt;L19,2,3)</f>
        <v>#VALUE!</v>
      </c>
      <c r="EH19" s="20" t="e">
        <f t="shared" ref="EH19:EH26" si="410">IF(M19&gt;N19,1,3)</f>
        <v>#VALUE!</v>
      </c>
      <c r="EI19" s="20" t="e">
        <f t="shared" ref="EI19:EI26" si="411">IF(M19&lt;N19,2,3)</f>
        <v>#VALUE!</v>
      </c>
      <c r="EJ19" s="20" t="e">
        <f t="shared" ref="EJ19:EJ26" si="412">IF(O19&gt;P19,1,3)</f>
        <v>#VALUE!</v>
      </c>
      <c r="EK19" s="20" t="e">
        <f t="shared" ref="EK19:EK26" si="413">IF(O19&lt;P19,2,3)</f>
        <v>#VALUE!</v>
      </c>
      <c r="EL19" s="20" t="e">
        <f t="shared" ref="EL19:EL26" si="414">IF(Q19&gt;R19,1,3)</f>
        <v>#VALUE!</v>
      </c>
      <c r="EM19" s="20" t="e">
        <f t="shared" ref="EM19:EM26" si="415">IF(Q19&lt;R19,2,3)</f>
        <v>#VALUE!</v>
      </c>
      <c r="EN19" s="20" t="e">
        <f t="shared" ref="EN19:EN26" si="416">IF(S19&gt;T19,1,3)</f>
        <v>#VALUE!</v>
      </c>
      <c r="EO19" s="20" t="e">
        <f t="shared" ref="EO19:EO26" si="417">IF(S19&lt;T19,2,3)</f>
        <v>#VALUE!</v>
      </c>
      <c r="EP19" s="20" t="e">
        <f t="shared" ref="EP19:EP26" si="418">IF(U19&gt;V19,1,3)</f>
        <v>#VALUE!</v>
      </c>
      <c r="EQ19" s="20" t="e">
        <f t="shared" ref="EQ19:EQ26" si="419">IF(U19&lt;V19,2,3)</f>
        <v>#VALUE!</v>
      </c>
      <c r="ER19" s="20" t="e">
        <f t="shared" ref="ER19:ER26" si="420">IF(W19&gt;X19,1,3)</f>
        <v>#VALUE!</v>
      </c>
      <c r="ES19" s="20" t="e">
        <f t="shared" ref="ES19:ES26" si="421">IF(W19&lt;X19,2,3)</f>
        <v>#VALUE!</v>
      </c>
      <c r="ET19" s="20" t="e">
        <f t="shared" ref="ET19:ET26" si="422">IF(Y19&gt;Z19,1,3)</f>
        <v>#VALUE!</v>
      </c>
      <c r="EU19" s="20" t="e">
        <f t="shared" ref="EU19:EU26" si="423">IF(Y19&lt;Z19,2,3)</f>
        <v>#VALUE!</v>
      </c>
      <c r="EV19" s="20" t="e">
        <f t="shared" ref="EV19:EV26" si="424">IF(AA19&gt;AB19,1,3)</f>
        <v>#VALUE!</v>
      </c>
      <c r="EW19" s="20" t="e">
        <f t="shared" ref="EW19:EW26" si="425">IF(AA19&lt;AB19,2,3)</f>
        <v>#VALUE!</v>
      </c>
      <c r="EX19" s="20" t="e">
        <f t="shared" ref="EX19:EX26" si="426">IF(AC19&gt;AD19,1,3)</f>
        <v>#VALUE!</v>
      </c>
      <c r="EY19" s="20" t="e">
        <f t="shared" ref="EY19:EY26" si="427">IF(AC19&lt;AD19,2,3)</f>
        <v>#VALUE!</v>
      </c>
      <c r="EZ19" s="20" t="e">
        <f t="shared" ref="EZ19:EZ26" si="428">IF(AE19&gt;AF19,1,3)</f>
        <v>#VALUE!</v>
      </c>
      <c r="FA19" s="20" t="e">
        <f t="shared" ref="FA19:FA26" si="429">IF(AE19&lt;AF19,2,3)</f>
        <v>#VALUE!</v>
      </c>
      <c r="FB19" s="20" t="e">
        <f t="shared" ref="FB19:FB26" si="430">IF(AG19&gt;AH19,1,3)</f>
        <v>#VALUE!</v>
      </c>
      <c r="FC19" s="20" t="e">
        <f t="shared" ref="FC19:FC26" si="431">IF(AG19&lt;AH19,2,3)</f>
        <v>#VALUE!</v>
      </c>
      <c r="FD19" s="20" t="e">
        <f t="shared" ref="FD19:FD26" si="432">IF(AI19&gt;AJ19,1,3)</f>
        <v>#VALUE!</v>
      </c>
      <c r="FE19" s="20" t="e">
        <f t="shared" ref="FE19:FE26" si="433">IF(AI19&lt;AJ19,2,3)</f>
        <v>#VALUE!</v>
      </c>
      <c r="FF19" s="20" t="e">
        <f t="shared" ref="FF19:FF26" si="434">IF(AK19&gt;AL19,1,3)</f>
        <v>#VALUE!</v>
      </c>
      <c r="FG19" s="20" t="e">
        <f t="shared" ref="FG19:FG26" si="435">IF(AK19&lt;AL19,2,3)</f>
        <v>#VALUE!</v>
      </c>
      <c r="FH19" s="20" t="e">
        <f t="shared" ref="FH19:FH26" si="436">IF(AM19&gt;AN19,1,3)</f>
        <v>#VALUE!</v>
      </c>
      <c r="FI19" s="20" t="e">
        <f t="shared" ref="FI19:FI26" si="437">IF(AM19&lt;AN19,2,3)</f>
        <v>#VALUE!</v>
      </c>
      <c r="FJ19" s="20" t="e">
        <f t="shared" ref="FJ19:FJ26" si="438">IF(AO19&gt;AP19,1,3)</f>
        <v>#VALUE!</v>
      </c>
      <c r="FK19" s="20" t="e">
        <f t="shared" ref="FK19:FK26" si="439">IF(AO19&lt;AP19,2,3)</f>
        <v>#VALUE!</v>
      </c>
      <c r="FL19" s="20" t="e">
        <f t="shared" ref="FL19:FL26" si="440">IF(AQ19&gt;AR19,1,3)</f>
        <v>#VALUE!</v>
      </c>
      <c r="FM19" s="20" t="e">
        <f t="shared" ref="FM19:FM26" si="441">IF(AQ19&lt;AR19,2,3)</f>
        <v>#VALUE!</v>
      </c>
      <c r="FN19" s="20" t="e">
        <f t="shared" ref="FN19:FN26" si="442">IF(AS19&gt;AT19,1,3)</f>
        <v>#VALUE!</v>
      </c>
      <c r="FO19" s="20" t="e">
        <f t="shared" ref="FO19:FO26" si="443">IF(AS19&lt;AT19,2,3)</f>
        <v>#VALUE!</v>
      </c>
      <c r="FP19" s="20" t="e">
        <f t="shared" ref="FP19:FP26" si="444">IF(AU19&gt;AV19,1,3)</f>
        <v>#VALUE!</v>
      </c>
      <c r="FQ19" s="20" t="e">
        <f t="shared" ref="FQ19:FQ26" si="445">IF(AU19&lt;AV19,2,3)</f>
        <v>#VALUE!</v>
      </c>
      <c r="FR19" s="20" t="e">
        <f t="shared" ref="FR19:FR26" si="446">IF(AW19&gt;AX19,1,3)</f>
        <v>#VALUE!</v>
      </c>
      <c r="FS19" s="20" t="e">
        <f t="shared" ref="FS19:FS26" si="447">IF(AW19&lt;AX19,2,3)</f>
        <v>#VALUE!</v>
      </c>
      <c r="FT19" s="20" t="e">
        <f t="shared" ref="FT19:FT26" si="448">IF(AY19&gt;AZ19,1,3)</f>
        <v>#VALUE!</v>
      </c>
      <c r="FU19" s="20" t="e">
        <f t="shared" ref="FU19:FU26" si="449">IF(AY19&lt;AZ19,2,3)</f>
        <v>#VALUE!</v>
      </c>
      <c r="FV19" s="20"/>
      <c r="FW19" s="20" t="e">
        <f>IF(OR(DX19=$JB$19,DY19=$JB$19),1,0)</f>
        <v>#VALUE!</v>
      </c>
      <c r="FX19" s="20" t="e">
        <f>IF(OR(DZ19=$JC$19,EA19=$JC$19),1,0)</f>
        <v>#VALUE!</v>
      </c>
      <c r="FY19" s="20" t="e">
        <f>IF(OR(EB19=$JD$19,EC19=$JD$19),1,0)</f>
        <v>#VALUE!</v>
      </c>
      <c r="FZ19" s="20" t="e">
        <f>IF(OR(ED19=$JE$19,EE19=$JE$19),1,0)</f>
        <v>#VALUE!</v>
      </c>
      <c r="GA19" s="20" t="e">
        <f>IF(OR(EF19=$JF$19,EG19=$JF$19),1,0)</f>
        <v>#VALUE!</v>
      </c>
      <c r="GB19" s="20" t="e">
        <f>IF(OR(EH19=$JB$20,EI19=$JB$20),1,0)</f>
        <v>#VALUE!</v>
      </c>
      <c r="GC19" s="20" t="e">
        <f>IF(OR(EJ19=$JC$20,EK19=$JC$20),1,0)</f>
        <v>#VALUE!</v>
      </c>
      <c r="GD19" s="20" t="e">
        <f>IF(OR(EL19=$JD$20,EM19=$JD$20),1,0)</f>
        <v>#VALUE!</v>
      </c>
      <c r="GE19" s="20" t="e">
        <f>IF(OR(EN19=$JE$20,EO19=$JE$20),1,0)</f>
        <v>#VALUE!</v>
      </c>
      <c r="GF19" s="20" t="e">
        <f>IF(OR(EP19=$JF$20,EQ19=$JF$20),1,0)</f>
        <v>#VALUE!</v>
      </c>
      <c r="GG19" s="20" t="e">
        <f>IF(OR(ER19=$JB$21,ES19=$JB$21),1,0)</f>
        <v>#VALUE!</v>
      </c>
      <c r="GH19" s="20" t="e">
        <f>IF(OR(ET19=$JC$21,EU19=$JC$21),1,0)</f>
        <v>#VALUE!</v>
      </c>
      <c r="GI19" s="20" t="e">
        <f>IF(OR(EV19=$JD$21,EW19=$JD$21),1,0)</f>
        <v>#VALUE!</v>
      </c>
      <c r="GJ19" s="20" t="e">
        <f>IF(OR(EX19=$JE$21,EY19=$JE$21),1,0)</f>
        <v>#VALUE!</v>
      </c>
      <c r="GK19" s="20" t="e">
        <f>IF(OR(EZ19=$JF$21,FA19=$JF$21),1,0)</f>
        <v>#VALUE!</v>
      </c>
      <c r="GL19" s="20" t="e">
        <f>IF(OR(FB19=$JB$22,FC19=$JB$22),1,0)</f>
        <v>#VALUE!</v>
      </c>
      <c r="GM19" s="20" t="e">
        <f>IF(OR(FD19=$JC$22,FE19=$JC$22),1,0)</f>
        <v>#VALUE!</v>
      </c>
      <c r="GN19" s="20" t="e">
        <f>IF(OR(FF19=$JD$22,FG19=$JD$22),1,0)</f>
        <v>#VALUE!</v>
      </c>
      <c r="GO19" s="20" t="e">
        <f>IF(OR(FH19=$JE$22,FI19=$JE$22),1,0)</f>
        <v>#VALUE!</v>
      </c>
      <c r="GP19" s="20" t="e">
        <f>IF(OR(FJ19=$JF$22,FK19=$JF$22),1,0)</f>
        <v>#VALUE!</v>
      </c>
      <c r="GQ19" s="20" t="e">
        <f>IF(OR(FL19=$JB$23,FM19=$JB$23),1,0)</f>
        <v>#VALUE!</v>
      </c>
      <c r="GR19" s="20" t="e">
        <f>IF(OR(FN19=$JC$23,FO19=$JC$23),1,0)</f>
        <v>#VALUE!</v>
      </c>
      <c r="GS19" s="20" t="e">
        <f>IF(OR(FP19=$JD$23,FQ19=$JD$23),1,0)</f>
        <v>#VALUE!</v>
      </c>
      <c r="GT19" s="20" t="e">
        <f>IF(OR(FR19=$JE$23,FS19=$JE$23),1,0)</f>
        <v>#VALUE!</v>
      </c>
      <c r="GU19" s="20" t="e">
        <f>IF(OR(FT19=$JF$23,FU19=$JF$23),1,0)</f>
        <v>#VALUE!</v>
      </c>
      <c r="GV19" s="20"/>
      <c r="GW19" s="20">
        <f t="shared" ref="GW19:GW26" si="450">SUMIF(FW19:GA19,"&gt;0",FW19:GA19)</f>
        <v>0</v>
      </c>
      <c r="GX19" s="20">
        <f t="shared" ref="GX19:GX26" si="451">SUMIF(GB19:GF19,"&gt;0",GB19:GF19)</f>
        <v>0</v>
      </c>
      <c r="GY19" s="20">
        <f t="shared" ref="GY19:GY26" si="452">SUMIF(GG19:GK19,"&gt;0",GG19:GK19)</f>
        <v>0</v>
      </c>
      <c r="GZ19" s="20">
        <f t="shared" ref="GZ19:GZ26" si="453">SUMIF(GL19:GP19,"&gt;0",GL19:GP19)</f>
        <v>0</v>
      </c>
      <c r="HA19" s="20">
        <f t="shared" ref="HA19:HA26" si="454">SUMIF(GQ19:GU19,"&gt;0",GQ19:GU19)</f>
        <v>0</v>
      </c>
      <c r="HC19" s="117"/>
      <c r="HD19" s="118"/>
      <c r="HE19" s="118"/>
      <c r="HF19" s="118"/>
      <c r="HG19" s="118"/>
      <c r="HH19" s="119"/>
      <c r="HI19" s="21"/>
      <c r="HJ19" s="73"/>
      <c r="HK19" s="73"/>
      <c r="HL19" s="73"/>
      <c r="HM19" s="73"/>
      <c r="HN19" s="73"/>
      <c r="HO19" s="73"/>
      <c r="HP19" s="73"/>
      <c r="HQ19" s="73"/>
      <c r="HR19" s="21"/>
      <c r="HS19" s="73"/>
      <c r="HT19" s="73"/>
      <c r="HU19" s="73"/>
      <c r="HV19" s="73"/>
      <c r="HW19" s="74"/>
      <c r="HX19" s="61"/>
      <c r="HZ19" s="79" t="str">
        <f t="shared" ref="HZ19:HZ23" si="455">IF(IB19&gt;IC19,1,IF(IB19&lt;IC19,2,IF(IB19=IC19,"ng")))</f>
        <v>ng</v>
      </c>
      <c r="IA19" s="79"/>
      <c r="IB19" s="79">
        <f t="shared" ref="IB19:IC23" si="456">SUM(IF19,IH19,IJ19,IL19,IN19)</f>
        <v>0</v>
      </c>
      <c r="IC19" s="79">
        <f t="shared" si="456"/>
        <v>0</v>
      </c>
      <c r="ID19" s="79"/>
      <c r="IE19" s="79"/>
      <c r="IF19" s="79">
        <f t="shared" ref="IF19:IF23" si="457">IF(HI19&gt;HK19,1,0)</f>
        <v>0</v>
      </c>
      <c r="IG19" s="24">
        <f t="shared" ref="IG19:IG23" si="458">IF(HI19&lt;HK19,1,0)</f>
        <v>0</v>
      </c>
      <c r="IH19" s="79">
        <f t="shared" ref="IH19:IH23" si="459">IF(HL19&gt;HN19,1,0)</f>
        <v>0</v>
      </c>
      <c r="II19" s="24">
        <f t="shared" ref="II19:II23" si="460">IF(HL19&lt;HN19,1,0)</f>
        <v>0</v>
      </c>
      <c r="IJ19" s="79">
        <f t="shared" ref="IJ19:IJ23" si="461">IF(HO19&gt;HQ19,1,0)</f>
        <v>0</v>
      </c>
      <c r="IK19" s="24">
        <f t="shared" ref="IK19:IK23" si="462">IF(HO19&lt;HQ19,1,0)</f>
        <v>0</v>
      </c>
      <c r="IL19" s="79">
        <f t="shared" ref="IL19:IL23" si="463">IF(HR19&gt;HT19,1,0)</f>
        <v>0</v>
      </c>
      <c r="IM19" s="24">
        <f t="shared" ref="IM19:IM23" si="464">IF(HR19&lt;HT19,1,0)</f>
        <v>0</v>
      </c>
      <c r="IN19" s="79">
        <f t="shared" ref="IN19:IN23" si="465">IF(HU19&gt;HW19,1,0)</f>
        <v>0</v>
      </c>
      <c r="IO19" s="24">
        <f t="shared" ref="IO19:IO23" si="466">IF(HU19&lt;HW19,1,0)</f>
        <v>0</v>
      </c>
      <c r="IP19" s="79"/>
      <c r="IQ19" s="79" t="b">
        <f t="shared" ref="IQ19:IQ23" si="467">IF(HI19&gt;HK19,1)</f>
        <v>0</v>
      </c>
      <c r="IR19" s="24" t="b">
        <f t="shared" ref="IR19:IR23" si="468">IF(HI19&lt;HK19,2)</f>
        <v>0</v>
      </c>
      <c r="IS19" s="79" t="b">
        <f t="shared" ref="IS19:IS23" si="469">IF(HL19&gt;HN19,1)</f>
        <v>0</v>
      </c>
      <c r="IT19" s="24" t="b">
        <f t="shared" ref="IT19:IT23" si="470">IF(HL19&lt;HN19,2)</f>
        <v>0</v>
      </c>
      <c r="IU19" s="79" t="b">
        <f t="shared" ref="IU19:IU23" si="471">IF(HO19&gt;HQ19,1)</f>
        <v>0</v>
      </c>
      <c r="IV19" s="24" t="b">
        <f t="shared" ref="IV19:IV23" si="472">IF(HO19&lt;HQ19,2)</f>
        <v>0</v>
      </c>
      <c r="IW19" s="79" t="b">
        <f t="shared" ref="IW19:IW23" si="473">IF(HR19&gt;HT19,1)</f>
        <v>0</v>
      </c>
      <c r="IX19" s="24" t="b">
        <f t="shared" ref="IX19:IX23" si="474">IF(HR19&lt;HT19,2)</f>
        <v>0</v>
      </c>
      <c r="IY19" s="79" t="b">
        <f t="shared" ref="IY19:IY23" si="475">IF(HU19&gt;HW19,1)</f>
        <v>0</v>
      </c>
      <c r="IZ19" s="24" t="b">
        <f t="shared" ref="IZ19:IZ23" si="476">IF(HU19&lt;HW19,2)</f>
        <v>0</v>
      </c>
      <c r="JA19" s="79"/>
      <c r="JB19" s="79">
        <f t="shared" ref="JB19:JB23" si="477">SUMIF(IQ19:IR19,"&gt;0",IQ19:IR19)</f>
        <v>0</v>
      </c>
      <c r="JC19" s="79">
        <f t="shared" ref="JC19:JC23" si="478">SUMIF(IS19:IT19,"&gt;0",IS19:IT19)</f>
        <v>0</v>
      </c>
      <c r="JD19" s="79">
        <f t="shared" ref="JD19:JD23" si="479">SUMIF(IU19:IV19,"&gt;0",IU19:IV19)</f>
        <v>0</v>
      </c>
      <c r="JE19" s="79">
        <f t="shared" ref="JE19:JE23" si="480">SUMIF(IW19:IX19,"&gt;0",IW19:IX19)</f>
        <v>0</v>
      </c>
      <c r="JF19" s="79">
        <f t="shared" ref="JF19:JF23" si="481">SUMIF(IY19:IZ19,"&gt;0",IY19:IZ19)</f>
        <v>0</v>
      </c>
      <c r="JG19" s="79"/>
      <c r="JH19" s="79">
        <f>IF(DG19=$HZ$19,1,0)</f>
        <v>1</v>
      </c>
      <c r="JI19" s="79">
        <f>IF(AND(DM19=$IB$19,DN19=$IC$19),1,0)</f>
        <v>1</v>
      </c>
      <c r="JJ19" s="79">
        <f t="shared" si="129"/>
        <v>0</v>
      </c>
      <c r="JK19" s="79">
        <f>IF(DH19=$HZ$20,1,0)</f>
        <v>1</v>
      </c>
      <c r="JL19" s="79">
        <f>IF(AND(DO19=$IB$20,DP19=$IC$20),1,0)</f>
        <v>1</v>
      </c>
      <c r="JM19" s="79">
        <f>GX19</f>
        <v>0</v>
      </c>
      <c r="JN19" s="79">
        <f>IF(DI19=$HZ$21,1,0)</f>
        <v>1</v>
      </c>
      <c r="JO19" s="79">
        <f>IF(AND(DQ19=$IB$21,DR19=$IC$21),1,0)</f>
        <v>1</v>
      </c>
      <c r="JP19" s="79">
        <f t="shared" ref="JP19:JP26" si="482">GY19</f>
        <v>0</v>
      </c>
      <c r="JQ19" s="79">
        <f>IF(DJ19=$HZ$22,1,0)</f>
        <v>1</v>
      </c>
      <c r="JR19" s="79">
        <f>IF(AND(DS19=$IB$22,DT19=$IC$22),1,0)</f>
        <v>1</v>
      </c>
      <c r="JS19" s="79">
        <f>GZ19</f>
        <v>0</v>
      </c>
      <c r="JT19" s="79">
        <f>IF(DK19=$HZ$23,1,0)</f>
        <v>1</v>
      </c>
      <c r="JU19" s="79">
        <f>IF(AND(DU19=$IB$23,DV19=$IC$23),1,0)</f>
        <v>1</v>
      </c>
      <c r="JV19" s="79">
        <f>HA19</f>
        <v>0</v>
      </c>
      <c r="JW19" s="79">
        <f>IF(JH19&gt;JH20,6,IF(AND(JH19=JH20,JI19&gt;JI20),7,IF(AND(JH19=JH20,JI19=JI20,JJ19&gt;JJ20),7,IF(AND(JH19=JH20,JI19=JI20,JJ19=JJ20),6))))</f>
        <v>6</v>
      </c>
      <c r="JX19" s="79">
        <f t="shared" ref="JX19" si="483">IF(JH19&lt;JH20,4,IF(AND(JH19=JH20,JI19&lt;JI20),5,IF(AND(JH19=JH20,JI19=JI20,JJ19&lt;JJ20),6,0)))</f>
        <v>0</v>
      </c>
      <c r="JY19" s="79"/>
      <c r="JZ19" s="79">
        <f t="shared" ref="JZ19" si="484">IF(JK19&gt;JK20,6,IF(AND(JK19=JK20,JL19&gt;JL20),7,IF(AND(JK19=JK20,JL19=JL20,JM19&gt;JM20),7,IF(AND(JK19=JK20,JL19=JL20,JM19=JM20),6))))</f>
        <v>6</v>
      </c>
      <c r="KA19" s="79">
        <f t="shared" ref="KA19" si="485">IF(JK19&lt;JK20,4,IF(AND(JK19=JK20,JL19&lt;JL20),5,IF(AND(JK19=JK20,JL19=JL20,JM19&lt;JM20),6,0)))</f>
        <v>0</v>
      </c>
      <c r="KB19" s="79"/>
      <c r="KC19" s="79">
        <f t="shared" ref="KC19" si="486">IF(JN19&gt;JN20,6,IF(AND(JN19=JN20,JO19&gt;JO20),7,IF(AND(JN19=JN20,JO19=JO20,JP19&gt;JP20),7,IF(AND(JN19=JN20,JO19=JO20,JP19=JP20),6))))</f>
        <v>6</v>
      </c>
      <c r="KD19" s="79">
        <f t="shared" ref="KD19" si="487">IF(JN19&lt;JN20,4,IF(AND(JN19=JN20,JO19&lt;JO20),5,IF(AND(JN19=JN20,JO19=JO20,JP19&lt;JP20),6,0)))</f>
        <v>0</v>
      </c>
      <c r="KF19" s="79">
        <f t="shared" ref="KF19" si="488">IF(JQ19&gt;JQ20,6,IF(AND(JQ19=JQ20,JR19&gt;JR20),7,IF(AND(JQ19=JQ20,JR19=JR20,JS19&gt;JS20),7,IF(AND(JQ19=JQ20,JR19=JR20,JS19=JS20),6))))</f>
        <v>6</v>
      </c>
      <c r="KG19" s="79">
        <f t="shared" ref="KG19" si="489">IF(JQ19&lt;JQ20,4,IF(AND(JQ19=JQ20,JR19&lt;JR20),5,IF(AND(JQ19=JQ20,JR19=JR20,JS19&lt;JS20),6,0)))</f>
        <v>0</v>
      </c>
      <c r="KI19" s="79">
        <f t="shared" ref="KI19" si="490">IF(JT19&gt;JT20,6,IF(AND(JT19=JT20,JU19&gt;JU20),7,IF(AND(JT19=JT20,JU19=JU20,JV19&gt;JV20),7,IF(AND(JT19=JT20,JU19=JU20,JV19=JV20),6))))</f>
        <v>6</v>
      </c>
      <c r="KJ19" s="79">
        <f t="shared" ref="KJ19" si="491">IF(JT19&lt;JT20,4,IF(AND(JT19=JT20,JU19&lt;JU20),5,IF(AND(JT19=JT20,JU19=JU20,JV19&lt;JV20),6,0)))</f>
        <v>0</v>
      </c>
    </row>
    <row r="20" spans="1:296" s="10" customFormat="1" x14ac:dyDescent="0.25">
      <c r="A20" s="79">
        <v>2</v>
      </c>
      <c r="B20" s="79" t="str">
        <f>IF('p1'!E21&lt;&gt;"",'p1'!E21,"")</f>
        <v/>
      </c>
      <c r="C20" s="79" t="e">
        <f>VALUE(MID('p1'!F21,1,1))</f>
        <v>#VALUE!</v>
      </c>
      <c r="D20" s="79" t="e">
        <f>VALUE(MID('p1'!F21,2,1))</f>
        <v>#VALUE!</v>
      </c>
      <c r="E20" s="79" t="e">
        <f>VALUE(MID('p1'!F21,3,1))</f>
        <v>#VALUE!</v>
      </c>
      <c r="F20" s="79" t="e">
        <f>VALUE(MID('p1'!F21,4,1))</f>
        <v>#VALUE!</v>
      </c>
      <c r="G20" s="79" t="e">
        <f>VALUE(MID('p1'!F21,5,1))</f>
        <v>#VALUE!</v>
      </c>
      <c r="H20" s="79" t="e">
        <f>VALUE(MID('p1'!F21,6,1))</f>
        <v>#VALUE!</v>
      </c>
      <c r="I20" s="79" t="e">
        <f>VALUE(MID('p1'!F21,7,1))</f>
        <v>#VALUE!</v>
      </c>
      <c r="J20" s="79" t="e">
        <f>VALUE(MID('p1'!F21,8,1))</f>
        <v>#VALUE!</v>
      </c>
      <c r="K20" s="79" t="e">
        <f>VALUE(MID('p1'!F21,9,1))</f>
        <v>#VALUE!</v>
      </c>
      <c r="L20" s="79" t="e">
        <f>VALUE(MID('p1'!F21,10,1))</f>
        <v>#VALUE!</v>
      </c>
      <c r="M20" s="79" t="e">
        <f>VALUE(MID('p1'!F21,12,1))</f>
        <v>#VALUE!</v>
      </c>
      <c r="N20" s="79" t="e">
        <f>VALUE(MID('p1'!F21,13,1))</f>
        <v>#VALUE!</v>
      </c>
      <c r="O20" s="79" t="e">
        <f>VALUE(MID('p1'!F21,14,1))</f>
        <v>#VALUE!</v>
      </c>
      <c r="P20" s="79" t="e">
        <f>VALUE(MID('p1'!F21,15,1))</f>
        <v>#VALUE!</v>
      </c>
      <c r="Q20" s="79" t="e">
        <f>VALUE(MID('p1'!F21,16,1))</f>
        <v>#VALUE!</v>
      </c>
      <c r="R20" s="79" t="e">
        <f>VALUE(MID('p1'!F21,17,1))</f>
        <v>#VALUE!</v>
      </c>
      <c r="S20" s="79" t="e">
        <f>VALUE(MID('p1'!F21,18,1))</f>
        <v>#VALUE!</v>
      </c>
      <c r="T20" s="79" t="e">
        <f>VALUE(MID('p1'!F21,19,1))</f>
        <v>#VALUE!</v>
      </c>
      <c r="U20" s="79" t="e">
        <f>VALUE(MID('p1'!F21,20,1))</f>
        <v>#VALUE!</v>
      </c>
      <c r="V20" s="79" t="e">
        <f>VALUE(MID('p1'!F21,21,1))</f>
        <v>#VALUE!</v>
      </c>
      <c r="W20" s="79" t="e">
        <f>VALUE(MID('p1'!F21,23,1))</f>
        <v>#VALUE!</v>
      </c>
      <c r="X20" s="79" t="e">
        <f>VALUE(MID('p1'!F21,24,1))</f>
        <v>#VALUE!</v>
      </c>
      <c r="Y20" s="79" t="e">
        <f>VALUE(MID('p1'!F21,25,1))</f>
        <v>#VALUE!</v>
      </c>
      <c r="Z20" s="13" t="e">
        <f>VALUE(MID('p1'!F21,26,1))</f>
        <v>#VALUE!</v>
      </c>
      <c r="AA20" s="14" t="e">
        <f>VALUE(MID('p1'!F21,27,1))</f>
        <v>#VALUE!</v>
      </c>
      <c r="AB20" s="13" t="e">
        <f>VALUE(MID('p1'!F21,28,1))</f>
        <v>#VALUE!</v>
      </c>
      <c r="AC20" s="13" t="e">
        <f>VALUE(MID('p1'!F21,29,1))</f>
        <v>#VALUE!</v>
      </c>
      <c r="AD20" s="14" t="e">
        <f>VALUE(MID('p1'!F21,30,1))</f>
        <v>#VALUE!</v>
      </c>
      <c r="AE20" s="13" t="e">
        <f>VALUE(MID('p1'!F21,31,1))</f>
        <v>#VALUE!</v>
      </c>
      <c r="AF20" s="13" t="e">
        <f>VALUE(MID('p1'!F21,32,1))</f>
        <v>#VALUE!</v>
      </c>
      <c r="AG20" s="14" t="e">
        <f>VALUE(MID('p1'!F21,34,1))</f>
        <v>#VALUE!</v>
      </c>
      <c r="AH20" s="13" t="e">
        <f>VALUE(MID('p1'!F21,35,1))</f>
        <v>#VALUE!</v>
      </c>
      <c r="AI20" s="13" t="e">
        <f>VALUE(MID('p1'!F21,36,1))</f>
        <v>#VALUE!</v>
      </c>
      <c r="AJ20" s="14" t="e">
        <f>VALUE(MID('p1'!F21,37,1))</f>
        <v>#VALUE!</v>
      </c>
      <c r="AK20" s="13" t="e">
        <f>VALUE(MID('p1'!F21,38,1))</f>
        <v>#VALUE!</v>
      </c>
      <c r="AL20" s="13" t="e">
        <f>VALUE(MID('p1'!F21,39,1))</f>
        <v>#VALUE!</v>
      </c>
      <c r="AM20" s="14" t="e">
        <f>VALUE(MID('p1'!F21,40,1))</f>
        <v>#VALUE!</v>
      </c>
      <c r="AN20" s="13" t="e">
        <f>VALUE(MID('p1'!F21,41,1))</f>
        <v>#VALUE!</v>
      </c>
      <c r="AO20" s="13" t="e">
        <f>VALUE(MID('p1'!F21,42,1))</f>
        <v>#VALUE!</v>
      </c>
      <c r="AP20" s="14" t="e">
        <f>VALUE(MID('p1'!F21,43,1))</f>
        <v>#VALUE!</v>
      </c>
      <c r="AQ20" s="13" t="e">
        <f>VALUE(MID('p1'!F21,45,1))</f>
        <v>#VALUE!</v>
      </c>
      <c r="AR20" s="13" t="e">
        <f>VALUE(MID('p1'!F21,46,1))</f>
        <v>#VALUE!</v>
      </c>
      <c r="AS20" s="14" t="e">
        <f>VALUE(MID('p1'!F21,47,1))</f>
        <v>#VALUE!</v>
      </c>
      <c r="AT20" s="13" t="e">
        <f>VALUE(MID('p1'!F21,48,1))</f>
        <v>#VALUE!</v>
      </c>
      <c r="AU20" s="13" t="e">
        <f>VALUE(MID('p1'!F21,49,1))</f>
        <v>#VALUE!</v>
      </c>
      <c r="AV20" s="14" t="e">
        <f>VALUE(MID('p1'!F21,50,1))</f>
        <v>#VALUE!</v>
      </c>
      <c r="AW20" s="13" t="e">
        <f>VALUE(MID('p1'!F21,51,1))</f>
        <v>#VALUE!</v>
      </c>
      <c r="AX20" s="13" t="e">
        <f>VALUE(MID('p1'!F21,52,1))</f>
        <v>#VALUE!</v>
      </c>
      <c r="AY20" s="14" t="e">
        <f>VALUE(MID('p1'!F21,53,1))</f>
        <v>#VALUE!</v>
      </c>
      <c r="AZ20" s="13" t="e">
        <f>VALUE(MID('p1'!F21,54,1))</f>
        <v>#VALUE!</v>
      </c>
      <c r="BA20" s="79"/>
      <c r="BB20" s="25">
        <f t="shared" si="330"/>
        <v>6</v>
      </c>
      <c r="BC20" s="26">
        <f t="shared" si="331"/>
        <v>6</v>
      </c>
      <c r="BD20" s="46">
        <f t="shared" si="332"/>
        <v>6</v>
      </c>
      <c r="BE20" s="46">
        <f t="shared" si="333"/>
        <v>6</v>
      </c>
      <c r="BF20" s="27">
        <f t="shared" si="334"/>
        <v>6</v>
      </c>
      <c r="BH20" s="18" t="e">
        <f t="shared" si="335"/>
        <v>#VALUE!</v>
      </c>
      <c r="BI20" s="18" t="e">
        <f t="shared" si="336"/>
        <v>#VALUE!</v>
      </c>
      <c r="BJ20" s="18" t="e">
        <f t="shared" si="337"/>
        <v>#VALUE!</v>
      </c>
      <c r="BK20" s="18" t="e">
        <f t="shared" si="338"/>
        <v>#VALUE!</v>
      </c>
      <c r="BL20" s="18" t="e">
        <f t="shared" si="339"/>
        <v>#VALUE!</v>
      </c>
      <c r="BM20" s="18" t="e">
        <f t="shared" si="340"/>
        <v>#VALUE!</v>
      </c>
      <c r="BN20" s="18" t="e">
        <f t="shared" si="341"/>
        <v>#VALUE!</v>
      </c>
      <c r="BO20" s="18" t="e">
        <f t="shared" si="342"/>
        <v>#VALUE!</v>
      </c>
      <c r="BP20" s="18" t="e">
        <f t="shared" si="343"/>
        <v>#VALUE!</v>
      </c>
      <c r="BQ20" s="18" t="e">
        <f t="shared" si="344"/>
        <v>#VALUE!</v>
      </c>
      <c r="BR20" s="18" t="e">
        <f t="shared" si="345"/>
        <v>#VALUE!</v>
      </c>
      <c r="BS20" s="18" t="e">
        <f t="shared" si="346"/>
        <v>#VALUE!</v>
      </c>
      <c r="BT20" s="18" t="e">
        <f t="shared" si="347"/>
        <v>#VALUE!</v>
      </c>
      <c r="BU20" s="18" t="e">
        <f t="shared" si="348"/>
        <v>#VALUE!</v>
      </c>
      <c r="BV20" s="18" t="e">
        <f t="shared" si="349"/>
        <v>#VALUE!</v>
      </c>
      <c r="BW20" s="18" t="e">
        <f t="shared" si="350"/>
        <v>#VALUE!</v>
      </c>
      <c r="BX20" s="18" t="e">
        <f t="shared" si="351"/>
        <v>#VALUE!</v>
      </c>
      <c r="BY20" s="18" t="e">
        <f t="shared" si="352"/>
        <v>#VALUE!</v>
      </c>
      <c r="BZ20" s="18" t="e">
        <f t="shared" si="353"/>
        <v>#VALUE!</v>
      </c>
      <c r="CA20" s="18" t="e">
        <f t="shared" si="354"/>
        <v>#VALUE!</v>
      </c>
      <c r="CB20" s="18" t="e">
        <f t="shared" si="355"/>
        <v>#VALUE!</v>
      </c>
      <c r="CC20" s="18" t="e">
        <f t="shared" si="356"/>
        <v>#VALUE!</v>
      </c>
      <c r="CD20" s="18" t="e">
        <f t="shared" si="357"/>
        <v>#VALUE!</v>
      </c>
      <c r="CE20" s="18" t="e">
        <f t="shared" si="358"/>
        <v>#VALUE!</v>
      </c>
      <c r="CF20" s="18" t="e">
        <f t="shared" si="359"/>
        <v>#VALUE!</v>
      </c>
      <c r="CG20" s="18" t="e">
        <f t="shared" si="360"/>
        <v>#VALUE!</v>
      </c>
      <c r="CH20" s="18" t="e">
        <f t="shared" si="361"/>
        <v>#VALUE!</v>
      </c>
      <c r="CI20" s="18" t="e">
        <f t="shared" si="362"/>
        <v>#VALUE!</v>
      </c>
      <c r="CJ20" s="18" t="e">
        <f t="shared" si="363"/>
        <v>#VALUE!</v>
      </c>
      <c r="CK20" s="18" t="e">
        <f t="shared" si="364"/>
        <v>#VALUE!</v>
      </c>
      <c r="CL20" s="18" t="e">
        <f t="shared" si="365"/>
        <v>#VALUE!</v>
      </c>
      <c r="CM20" s="18" t="e">
        <f t="shared" si="366"/>
        <v>#VALUE!</v>
      </c>
      <c r="CN20" s="18" t="e">
        <f t="shared" si="367"/>
        <v>#VALUE!</v>
      </c>
      <c r="CO20" s="18" t="e">
        <f t="shared" si="368"/>
        <v>#VALUE!</v>
      </c>
      <c r="CP20" s="18" t="e">
        <f t="shared" si="369"/>
        <v>#VALUE!</v>
      </c>
      <c r="CQ20" s="18" t="e">
        <f t="shared" si="370"/>
        <v>#VALUE!</v>
      </c>
      <c r="CR20" s="18" t="e">
        <f t="shared" si="371"/>
        <v>#VALUE!</v>
      </c>
      <c r="CS20" s="18" t="e">
        <f t="shared" si="372"/>
        <v>#VALUE!</v>
      </c>
      <c r="CT20" s="18" t="e">
        <f t="shared" si="373"/>
        <v>#VALUE!</v>
      </c>
      <c r="CU20" s="18" t="e">
        <f t="shared" si="374"/>
        <v>#VALUE!</v>
      </c>
      <c r="CV20" s="18" t="e">
        <f t="shared" si="375"/>
        <v>#VALUE!</v>
      </c>
      <c r="CW20" s="18" t="e">
        <f t="shared" si="376"/>
        <v>#VALUE!</v>
      </c>
      <c r="CX20" s="18" t="e">
        <f t="shared" si="377"/>
        <v>#VALUE!</v>
      </c>
      <c r="CY20" s="18" t="e">
        <f t="shared" si="378"/>
        <v>#VALUE!</v>
      </c>
      <c r="CZ20" s="18" t="e">
        <f t="shared" si="379"/>
        <v>#VALUE!</v>
      </c>
      <c r="DA20" s="18" t="e">
        <f t="shared" si="380"/>
        <v>#VALUE!</v>
      </c>
      <c r="DB20" s="18" t="e">
        <f t="shared" si="381"/>
        <v>#VALUE!</v>
      </c>
      <c r="DC20" s="18" t="e">
        <f t="shared" si="382"/>
        <v>#VALUE!</v>
      </c>
      <c r="DD20" s="18" t="e">
        <f t="shared" si="383"/>
        <v>#VALUE!</v>
      </c>
      <c r="DE20" s="18" t="e">
        <f t="shared" si="384"/>
        <v>#VALUE!</v>
      </c>
      <c r="DF20" s="18"/>
      <c r="DG20" s="20" t="str">
        <f t="shared" si="385"/>
        <v>ng</v>
      </c>
      <c r="DH20" s="20" t="str">
        <f t="shared" si="386"/>
        <v>ng</v>
      </c>
      <c r="DI20" s="20" t="str">
        <f t="shared" si="387"/>
        <v>ng</v>
      </c>
      <c r="DJ20" s="20" t="str">
        <f t="shared" si="388"/>
        <v>ng</v>
      </c>
      <c r="DK20" s="20" t="str">
        <f t="shared" si="389"/>
        <v>ng</v>
      </c>
      <c r="DL20" s="20"/>
      <c r="DM20" s="20">
        <f t="shared" si="390"/>
        <v>0</v>
      </c>
      <c r="DN20" s="20">
        <f t="shared" si="391"/>
        <v>0</v>
      </c>
      <c r="DO20" s="20">
        <f t="shared" si="392"/>
        <v>0</v>
      </c>
      <c r="DP20" s="20">
        <f t="shared" si="393"/>
        <v>0</v>
      </c>
      <c r="DQ20" s="20">
        <f t="shared" si="394"/>
        <v>0</v>
      </c>
      <c r="DR20" s="20">
        <f t="shared" si="395"/>
        <v>0</v>
      </c>
      <c r="DS20" s="20">
        <f t="shared" si="396"/>
        <v>0</v>
      </c>
      <c r="DT20" s="20">
        <f t="shared" si="397"/>
        <v>0</v>
      </c>
      <c r="DU20" s="20">
        <f t="shared" si="398"/>
        <v>0</v>
      </c>
      <c r="DV20" s="20">
        <f t="shared" si="399"/>
        <v>0</v>
      </c>
      <c r="DW20" s="20"/>
      <c r="DX20" s="20" t="e">
        <f t="shared" si="400"/>
        <v>#VALUE!</v>
      </c>
      <c r="DY20" s="20" t="e">
        <f t="shared" si="401"/>
        <v>#VALUE!</v>
      </c>
      <c r="DZ20" s="20" t="e">
        <f t="shared" si="402"/>
        <v>#VALUE!</v>
      </c>
      <c r="EA20" s="20" t="e">
        <f t="shared" si="403"/>
        <v>#VALUE!</v>
      </c>
      <c r="EB20" s="20" t="e">
        <f t="shared" si="404"/>
        <v>#VALUE!</v>
      </c>
      <c r="EC20" s="20" t="e">
        <f t="shared" si="405"/>
        <v>#VALUE!</v>
      </c>
      <c r="ED20" s="20" t="e">
        <f t="shared" si="406"/>
        <v>#VALUE!</v>
      </c>
      <c r="EE20" s="20" t="e">
        <f t="shared" si="407"/>
        <v>#VALUE!</v>
      </c>
      <c r="EF20" s="20" t="e">
        <f t="shared" si="408"/>
        <v>#VALUE!</v>
      </c>
      <c r="EG20" s="20" t="e">
        <f t="shared" si="409"/>
        <v>#VALUE!</v>
      </c>
      <c r="EH20" s="20" t="e">
        <f t="shared" si="410"/>
        <v>#VALUE!</v>
      </c>
      <c r="EI20" s="20" t="e">
        <f t="shared" si="411"/>
        <v>#VALUE!</v>
      </c>
      <c r="EJ20" s="20" t="e">
        <f t="shared" si="412"/>
        <v>#VALUE!</v>
      </c>
      <c r="EK20" s="20" t="e">
        <f t="shared" si="413"/>
        <v>#VALUE!</v>
      </c>
      <c r="EL20" s="20" t="e">
        <f t="shared" si="414"/>
        <v>#VALUE!</v>
      </c>
      <c r="EM20" s="20" t="e">
        <f t="shared" si="415"/>
        <v>#VALUE!</v>
      </c>
      <c r="EN20" s="20" t="e">
        <f t="shared" si="416"/>
        <v>#VALUE!</v>
      </c>
      <c r="EO20" s="20" t="e">
        <f t="shared" si="417"/>
        <v>#VALUE!</v>
      </c>
      <c r="EP20" s="20" t="e">
        <f t="shared" si="418"/>
        <v>#VALUE!</v>
      </c>
      <c r="EQ20" s="20" t="e">
        <f t="shared" si="419"/>
        <v>#VALUE!</v>
      </c>
      <c r="ER20" s="20" t="e">
        <f t="shared" si="420"/>
        <v>#VALUE!</v>
      </c>
      <c r="ES20" s="20" t="e">
        <f t="shared" si="421"/>
        <v>#VALUE!</v>
      </c>
      <c r="ET20" s="20" t="e">
        <f t="shared" si="422"/>
        <v>#VALUE!</v>
      </c>
      <c r="EU20" s="20" t="e">
        <f t="shared" si="423"/>
        <v>#VALUE!</v>
      </c>
      <c r="EV20" s="20" t="e">
        <f t="shared" si="424"/>
        <v>#VALUE!</v>
      </c>
      <c r="EW20" s="20" t="e">
        <f t="shared" si="425"/>
        <v>#VALUE!</v>
      </c>
      <c r="EX20" s="20" t="e">
        <f t="shared" si="426"/>
        <v>#VALUE!</v>
      </c>
      <c r="EY20" s="20" t="e">
        <f t="shared" si="427"/>
        <v>#VALUE!</v>
      </c>
      <c r="EZ20" s="20" t="e">
        <f t="shared" si="428"/>
        <v>#VALUE!</v>
      </c>
      <c r="FA20" s="20" t="e">
        <f t="shared" si="429"/>
        <v>#VALUE!</v>
      </c>
      <c r="FB20" s="20" t="e">
        <f t="shared" si="430"/>
        <v>#VALUE!</v>
      </c>
      <c r="FC20" s="20" t="e">
        <f t="shared" si="431"/>
        <v>#VALUE!</v>
      </c>
      <c r="FD20" s="20" t="e">
        <f t="shared" si="432"/>
        <v>#VALUE!</v>
      </c>
      <c r="FE20" s="20" t="e">
        <f t="shared" si="433"/>
        <v>#VALUE!</v>
      </c>
      <c r="FF20" s="20" t="e">
        <f t="shared" si="434"/>
        <v>#VALUE!</v>
      </c>
      <c r="FG20" s="20" t="e">
        <f t="shared" si="435"/>
        <v>#VALUE!</v>
      </c>
      <c r="FH20" s="20" t="e">
        <f t="shared" si="436"/>
        <v>#VALUE!</v>
      </c>
      <c r="FI20" s="20" t="e">
        <f t="shared" si="437"/>
        <v>#VALUE!</v>
      </c>
      <c r="FJ20" s="20" t="e">
        <f t="shared" si="438"/>
        <v>#VALUE!</v>
      </c>
      <c r="FK20" s="20" t="e">
        <f t="shared" si="439"/>
        <v>#VALUE!</v>
      </c>
      <c r="FL20" s="20" t="e">
        <f t="shared" si="440"/>
        <v>#VALUE!</v>
      </c>
      <c r="FM20" s="20" t="e">
        <f t="shared" si="441"/>
        <v>#VALUE!</v>
      </c>
      <c r="FN20" s="20" t="e">
        <f t="shared" si="442"/>
        <v>#VALUE!</v>
      </c>
      <c r="FO20" s="20" t="e">
        <f t="shared" si="443"/>
        <v>#VALUE!</v>
      </c>
      <c r="FP20" s="20" t="e">
        <f t="shared" si="444"/>
        <v>#VALUE!</v>
      </c>
      <c r="FQ20" s="20" t="e">
        <f t="shared" si="445"/>
        <v>#VALUE!</v>
      </c>
      <c r="FR20" s="20" t="e">
        <f t="shared" si="446"/>
        <v>#VALUE!</v>
      </c>
      <c r="FS20" s="20" t="e">
        <f t="shared" si="447"/>
        <v>#VALUE!</v>
      </c>
      <c r="FT20" s="20" t="e">
        <f t="shared" si="448"/>
        <v>#VALUE!</v>
      </c>
      <c r="FU20" s="20" t="e">
        <f t="shared" si="449"/>
        <v>#VALUE!</v>
      </c>
      <c r="FV20" s="20"/>
      <c r="FW20" s="20" t="e">
        <f t="shared" ref="FW20:FW26" si="492">IF(OR(DX20=$JB$19,DY20=$JB$19),1,0)</f>
        <v>#VALUE!</v>
      </c>
      <c r="FX20" s="20" t="e">
        <f t="shared" ref="FX20:FX26" si="493">IF(OR(DZ20=$JC$19,EA20=$JC$19),1,0)</f>
        <v>#VALUE!</v>
      </c>
      <c r="FY20" s="20" t="e">
        <f t="shared" ref="FY20:FY26" si="494">IF(OR(EB20=$JD$19,EC20=$JD$19),1,0)</f>
        <v>#VALUE!</v>
      </c>
      <c r="FZ20" s="20" t="e">
        <f t="shared" ref="FZ20:FZ26" si="495">IF(OR(ED20=$JE$19,EE20=$JE$19),1,0)</f>
        <v>#VALUE!</v>
      </c>
      <c r="GA20" s="20" t="e">
        <f t="shared" ref="GA20:GA26" si="496">IF(OR(EF20=$JF$19,EG20=$JF$19),1,0)</f>
        <v>#VALUE!</v>
      </c>
      <c r="GB20" s="20" t="e">
        <f t="shared" ref="GB20:GB26" si="497">IF(OR(EH20=$JB$20,EI20=$JB$20),1,0)</f>
        <v>#VALUE!</v>
      </c>
      <c r="GC20" s="20" t="e">
        <f t="shared" ref="GC20:GC26" si="498">IF(OR(EJ20=$JC$20,EK20=$JC$20),1,0)</f>
        <v>#VALUE!</v>
      </c>
      <c r="GD20" s="20" t="e">
        <f t="shared" ref="GD20:GD26" si="499">IF(OR(EL20=$JD$20,EM20=$JD$20),1,0)</f>
        <v>#VALUE!</v>
      </c>
      <c r="GE20" s="20" t="e">
        <f t="shared" ref="GE20:GE26" si="500">IF(OR(EN20=$JE$20,EO20=$JE$20),1,0)</f>
        <v>#VALUE!</v>
      </c>
      <c r="GF20" s="20" t="e">
        <f t="shared" ref="GF20:GF26" si="501">IF(OR(EP20=$JF$20,EQ20=$JF$20),1,0)</f>
        <v>#VALUE!</v>
      </c>
      <c r="GG20" s="20" t="e">
        <f t="shared" ref="GG20:GG26" si="502">IF(OR(ER20=$JB$21,ES20=$JB$21),1,0)</f>
        <v>#VALUE!</v>
      </c>
      <c r="GH20" s="20" t="e">
        <f t="shared" ref="GH20:GH26" si="503">IF(OR(ET20=$JC$21,EU20=$JC$21),1,0)</f>
        <v>#VALUE!</v>
      </c>
      <c r="GI20" s="20" t="e">
        <f t="shared" ref="GI20:GI26" si="504">IF(OR(EV20=$JD$21,EW20=$JD$21),1,0)</f>
        <v>#VALUE!</v>
      </c>
      <c r="GJ20" s="20" t="e">
        <f t="shared" ref="GJ20:GJ26" si="505">IF(OR(EX20=$JE$21,EY20=$JE$21),1,0)</f>
        <v>#VALUE!</v>
      </c>
      <c r="GK20" s="20" t="e">
        <f t="shared" ref="GK20:GK26" si="506">IF(OR(EZ20=$JF$21,FA20=$JF$21),1,0)</f>
        <v>#VALUE!</v>
      </c>
      <c r="GL20" s="20" t="e">
        <f t="shared" ref="GL20:GL26" si="507">IF(OR(FB20=$JB$22,FC20=$JB$22),1,0)</f>
        <v>#VALUE!</v>
      </c>
      <c r="GM20" s="20" t="e">
        <f t="shared" ref="GM20:GM26" si="508">IF(OR(FD20=$JC$22,FE20=$JC$22),1,0)</f>
        <v>#VALUE!</v>
      </c>
      <c r="GN20" s="20" t="e">
        <f t="shared" ref="GN20:GN26" si="509">IF(OR(FF20=$JD$22,FG20=$JD$22),1,0)</f>
        <v>#VALUE!</v>
      </c>
      <c r="GO20" s="20" t="e">
        <f t="shared" ref="GO20:GO26" si="510">IF(OR(FH20=$JE$22,FI20=$JE$22),1,0)</f>
        <v>#VALUE!</v>
      </c>
      <c r="GP20" s="20" t="e">
        <f t="shared" ref="GP20:GP26" si="511">IF(OR(FJ20=$JF$22,FK20=$JF$22),1,0)</f>
        <v>#VALUE!</v>
      </c>
      <c r="GQ20" s="20" t="e">
        <f t="shared" ref="GQ20:GQ26" si="512">IF(OR(FL20=$JB$23,FM20=$JB$23),1,0)</f>
        <v>#VALUE!</v>
      </c>
      <c r="GR20" s="20" t="e">
        <f t="shared" ref="GR20:GR26" si="513">IF(OR(FN20=$JC$23,FO20=$JC$23),1,0)</f>
        <v>#VALUE!</v>
      </c>
      <c r="GS20" s="20" t="e">
        <f t="shared" ref="GS20:GS26" si="514">IF(OR(FP20=$JD$23,FQ20=$JD$23),1,0)</f>
        <v>#VALUE!</v>
      </c>
      <c r="GT20" s="20" t="e">
        <f t="shared" ref="GT20:GT26" si="515">IF(OR(FR20=$JE$23,FS20=$JE$23),1,0)</f>
        <v>#VALUE!</v>
      </c>
      <c r="GU20" s="20" t="e">
        <f t="shared" ref="GU20:GU26" si="516">IF(OR(FT20=$JF$23,FU20=$JF$23),1,0)</f>
        <v>#VALUE!</v>
      </c>
      <c r="GV20" s="20"/>
      <c r="GW20" s="20">
        <f t="shared" si="450"/>
        <v>0</v>
      </c>
      <c r="GX20" s="20">
        <f t="shared" si="451"/>
        <v>0</v>
      </c>
      <c r="GY20" s="20">
        <f t="shared" si="452"/>
        <v>0</v>
      </c>
      <c r="GZ20" s="20">
        <f t="shared" si="453"/>
        <v>0</v>
      </c>
      <c r="HA20" s="20">
        <f t="shared" si="454"/>
        <v>0</v>
      </c>
      <c r="HC20" s="108"/>
      <c r="HD20" s="109"/>
      <c r="HE20" s="109"/>
      <c r="HF20" s="109"/>
      <c r="HG20" s="109"/>
      <c r="HH20" s="110"/>
      <c r="HI20" s="28"/>
      <c r="HJ20" s="75"/>
      <c r="HK20" s="75"/>
      <c r="HL20" s="75"/>
      <c r="HM20" s="75"/>
      <c r="HN20" s="75"/>
      <c r="HO20" s="75"/>
      <c r="HP20" s="75"/>
      <c r="HQ20" s="75"/>
      <c r="HR20" s="28"/>
      <c r="HS20" s="75"/>
      <c r="HT20" s="75"/>
      <c r="HU20" s="75"/>
      <c r="HV20" s="75"/>
      <c r="HW20" s="76"/>
      <c r="HX20" s="61"/>
      <c r="HZ20" s="79" t="str">
        <f t="shared" si="455"/>
        <v>ng</v>
      </c>
      <c r="IA20" s="79"/>
      <c r="IB20" s="79">
        <f t="shared" si="456"/>
        <v>0</v>
      </c>
      <c r="IC20" s="79">
        <f t="shared" si="456"/>
        <v>0</v>
      </c>
      <c r="ID20" s="79"/>
      <c r="IE20" s="79"/>
      <c r="IF20" s="79">
        <f t="shared" si="457"/>
        <v>0</v>
      </c>
      <c r="IG20" s="24">
        <f t="shared" si="458"/>
        <v>0</v>
      </c>
      <c r="IH20" s="79">
        <f t="shared" si="459"/>
        <v>0</v>
      </c>
      <c r="II20" s="24">
        <f t="shared" si="460"/>
        <v>0</v>
      </c>
      <c r="IJ20" s="79">
        <f t="shared" si="461"/>
        <v>0</v>
      </c>
      <c r="IK20" s="24">
        <f t="shared" si="462"/>
        <v>0</v>
      </c>
      <c r="IL20" s="79">
        <f t="shared" si="463"/>
        <v>0</v>
      </c>
      <c r="IM20" s="24">
        <f t="shared" si="464"/>
        <v>0</v>
      </c>
      <c r="IN20" s="79">
        <f t="shared" si="465"/>
        <v>0</v>
      </c>
      <c r="IO20" s="24">
        <f t="shared" si="466"/>
        <v>0</v>
      </c>
      <c r="IP20" s="79"/>
      <c r="IQ20" s="79" t="b">
        <f t="shared" si="467"/>
        <v>0</v>
      </c>
      <c r="IR20" s="24" t="b">
        <f t="shared" si="468"/>
        <v>0</v>
      </c>
      <c r="IS20" s="79" t="b">
        <f t="shared" si="469"/>
        <v>0</v>
      </c>
      <c r="IT20" s="24" t="b">
        <f t="shared" si="470"/>
        <v>0</v>
      </c>
      <c r="IU20" s="79" t="b">
        <f t="shared" si="471"/>
        <v>0</v>
      </c>
      <c r="IV20" s="24" t="b">
        <f t="shared" si="472"/>
        <v>0</v>
      </c>
      <c r="IW20" s="79" t="b">
        <f t="shared" si="473"/>
        <v>0</v>
      </c>
      <c r="IX20" s="24" t="b">
        <f t="shared" si="474"/>
        <v>0</v>
      </c>
      <c r="IY20" s="79" t="b">
        <f t="shared" si="475"/>
        <v>0</v>
      </c>
      <c r="IZ20" s="24" t="b">
        <f t="shared" si="476"/>
        <v>0</v>
      </c>
      <c r="JA20" s="79"/>
      <c r="JB20" s="79">
        <f t="shared" si="477"/>
        <v>0</v>
      </c>
      <c r="JC20" s="79">
        <f t="shared" si="478"/>
        <v>0</v>
      </c>
      <c r="JD20" s="79">
        <f t="shared" si="479"/>
        <v>0</v>
      </c>
      <c r="JE20" s="79">
        <f t="shared" si="480"/>
        <v>0</v>
      </c>
      <c r="JF20" s="79">
        <f t="shared" si="481"/>
        <v>0</v>
      </c>
      <c r="JG20" s="79"/>
      <c r="JH20" s="79">
        <f t="shared" ref="JH20:JH26" si="517">IF(DG20=$HZ$19,1,0)</f>
        <v>1</v>
      </c>
      <c r="JI20" s="79">
        <f t="shared" ref="JI20:JI26" si="518">IF(AND(DM20=$IB$19,DN20=$IC$19),1,0)</f>
        <v>1</v>
      </c>
      <c r="JJ20" s="79">
        <f t="shared" si="129"/>
        <v>0</v>
      </c>
      <c r="JK20" s="79">
        <f t="shared" ref="JK20:JK26" si="519">IF(DH20=$HZ$20,1,0)</f>
        <v>1</v>
      </c>
      <c r="JL20" s="79">
        <f t="shared" ref="JL20:JL26" si="520">IF(AND(DO20=$IB$20,DP20=$IC$20),1,0)</f>
        <v>1</v>
      </c>
      <c r="JM20" s="79">
        <f t="shared" ref="JM20:JM26" si="521">GX20</f>
        <v>0</v>
      </c>
      <c r="JN20" s="79">
        <f t="shared" ref="JN20:JN26" si="522">IF(DI20=$HZ$21,1,0)</f>
        <v>1</v>
      </c>
      <c r="JO20" s="79">
        <f t="shared" ref="JO20:JO26" si="523">IF(AND(DQ20=$IB$21,DR20=$IC$21),1,0)</f>
        <v>1</v>
      </c>
      <c r="JP20" s="79">
        <f t="shared" si="482"/>
        <v>0</v>
      </c>
      <c r="JQ20" s="79">
        <f t="shared" ref="JQ20:JQ26" si="524">IF(DJ20=$HZ$22,1,0)</f>
        <v>1</v>
      </c>
      <c r="JR20" s="79">
        <f t="shared" ref="JR20:JR26" si="525">IF(AND(DS20=$IB$22,DT20=$IC$22),1,0)</f>
        <v>1</v>
      </c>
      <c r="JS20" s="79">
        <f t="shared" ref="JS20:JS26" si="526">GZ20</f>
        <v>0</v>
      </c>
      <c r="JT20" s="79">
        <f t="shared" ref="JT20:JT26" si="527">IF(DK20=$HZ$23,1,0)</f>
        <v>1</v>
      </c>
      <c r="JU20" s="79">
        <f t="shared" ref="JU20:JU26" si="528">IF(AND(DU20=$IB$23,DV20=$IC$23),1,0)</f>
        <v>1</v>
      </c>
      <c r="JV20" s="79">
        <f t="shared" ref="JV20:JV26" si="529">HA20</f>
        <v>0</v>
      </c>
      <c r="JW20" s="79">
        <f>IF(JH19&lt;JH20,6,IF(AND(JH19=JH20,JI19&lt;JI20),7,IF(AND(JH19=JH20,JI19=JI20,JJ19&lt;JJ20),7,IF(AND(JH19=JH20,JI19=JI20,JJ19=JJ20),6))))</f>
        <v>6</v>
      </c>
      <c r="JX20" s="79">
        <f t="shared" ref="JX20" si="530">IF(JH19&gt;JH20,4,IF(AND(JH19=JH20,JI19&gt;JI20),5,IF(AND(JH19=JH20,JI19=JI20,JJ19&gt;JJ20),6,0)))</f>
        <v>0</v>
      </c>
      <c r="JY20" s="79"/>
      <c r="JZ20" s="79">
        <f t="shared" ref="JZ20" si="531">IF(JK19&lt;JK20,6,IF(AND(JK19=JK20,JL19&lt;JL20),7,IF(AND(JK19=JK20,JL19=JL20,JM19&lt;JM20),7,IF(AND(JK19=JK20,JL19=JL20,JM19=JM20),6))))</f>
        <v>6</v>
      </c>
      <c r="KA20" s="79">
        <f t="shared" ref="KA20" si="532">IF(JK19&gt;JK20,4,IF(AND(JK19=JK20,JL19&gt;JL20),5,IF(AND(JK19=JK20,JL19=JL20,JM19&gt;JM20),6,0)))</f>
        <v>0</v>
      </c>
      <c r="KB20" s="79"/>
      <c r="KC20" s="79">
        <f t="shared" ref="KC20" si="533">IF(JN19&lt;JN20,6,IF(AND(JN19=JN20,JO19&lt;JO20),7,IF(AND(JN19=JN20,JO19=JO20,JP19&lt;JP20),7,IF(AND(JN19=JN20,JO19=JO20,JP19=JP20),6))))</f>
        <v>6</v>
      </c>
      <c r="KD20" s="79">
        <f t="shared" ref="KD20" si="534">IF(JN19&gt;JN20,4,IF(AND(JN19=JN20,JO19&gt;JO20),5,IF(AND(JN19=JN20,JO19=JO20,JP19&gt;JP20),6,0)))</f>
        <v>0</v>
      </c>
      <c r="KF20" s="79">
        <f t="shared" ref="KF20" si="535">IF(JQ19&lt;JQ20,6,IF(AND(JQ19=JQ20,JR19&lt;JR20),7,IF(AND(JQ19=JQ20,JR19=JR20,JS19&lt;JS20),7,IF(AND(JQ19=JQ20,JR19=JR20,JS19=JS20),6))))</f>
        <v>6</v>
      </c>
      <c r="KG20" s="79">
        <f t="shared" ref="KG20" si="536">IF(JQ19&gt;JQ20,4,IF(AND(JQ19=JQ20,JR19&gt;JR20),5,IF(AND(JQ19=JQ20,JR19=JR20,JS19&gt;JS20),6,0)))</f>
        <v>0</v>
      </c>
      <c r="KI20" s="79">
        <f t="shared" ref="KI20" si="537">IF(JT19&lt;JT20,6,IF(AND(JT19=JT20,JU19&lt;JU20),7,IF(AND(JT19=JT20,JU19=JU20,JV19&lt;JV20),7,IF(AND(JT19=JT20,JU19=JU20,JV19=JV20),6))))</f>
        <v>6</v>
      </c>
      <c r="KJ20" s="79">
        <f t="shared" ref="KJ20" si="538">IF(JT19&gt;JT20,4,IF(AND(JT19=JT20,JU19&gt;JU20),5,IF(AND(JT19=JT20,JU19=JU20,JV19&gt;JV20),6,0)))</f>
        <v>0</v>
      </c>
    </row>
    <row r="21" spans="1:296" s="10" customFormat="1" x14ac:dyDescent="0.25">
      <c r="A21" s="79">
        <v>3</v>
      </c>
      <c r="B21" s="79" t="str">
        <f>IF('p1'!E22&lt;&gt;"",'p1'!E22,"")</f>
        <v/>
      </c>
      <c r="C21" s="79" t="e">
        <f>VALUE(MID('p1'!F22,1,1))</f>
        <v>#VALUE!</v>
      </c>
      <c r="D21" s="79" t="e">
        <f>VALUE(MID('p1'!F22,2,1))</f>
        <v>#VALUE!</v>
      </c>
      <c r="E21" s="79" t="e">
        <f>VALUE(MID('p1'!F22,3,1))</f>
        <v>#VALUE!</v>
      </c>
      <c r="F21" s="79" t="e">
        <f>VALUE(MID('p1'!F22,4,1))</f>
        <v>#VALUE!</v>
      </c>
      <c r="G21" s="79" t="e">
        <f>VALUE(MID('p1'!F22,5,1))</f>
        <v>#VALUE!</v>
      </c>
      <c r="H21" s="79" t="e">
        <f>VALUE(MID('p1'!F22,6,1))</f>
        <v>#VALUE!</v>
      </c>
      <c r="I21" s="79" t="e">
        <f>VALUE(MID('p1'!F22,7,1))</f>
        <v>#VALUE!</v>
      </c>
      <c r="J21" s="79" t="e">
        <f>VALUE(MID('p1'!F22,8,1))</f>
        <v>#VALUE!</v>
      </c>
      <c r="K21" s="79" t="e">
        <f>VALUE(MID('p1'!F22,9,1))</f>
        <v>#VALUE!</v>
      </c>
      <c r="L21" s="79" t="e">
        <f>VALUE(MID('p1'!F22,10,1))</f>
        <v>#VALUE!</v>
      </c>
      <c r="M21" s="79" t="e">
        <f>VALUE(MID('p1'!F22,12,1))</f>
        <v>#VALUE!</v>
      </c>
      <c r="N21" s="79" t="e">
        <f>VALUE(MID('p1'!F22,13,1))</f>
        <v>#VALUE!</v>
      </c>
      <c r="O21" s="79" t="e">
        <f>VALUE(MID('p1'!F22,14,1))</f>
        <v>#VALUE!</v>
      </c>
      <c r="P21" s="79" t="e">
        <f>VALUE(MID('p1'!F22,15,1))</f>
        <v>#VALUE!</v>
      </c>
      <c r="Q21" s="79" t="e">
        <f>VALUE(MID('p1'!F22,16,1))</f>
        <v>#VALUE!</v>
      </c>
      <c r="R21" s="79" t="e">
        <f>VALUE(MID('p1'!F22,17,1))</f>
        <v>#VALUE!</v>
      </c>
      <c r="S21" s="79" t="e">
        <f>VALUE(MID('p1'!F22,18,1))</f>
        <v>#VALUE!</v>
      </c>
      <c r="T21" s="79" t="e">
        <f>VALUE(MID('p1'!F22,19,1))</f>
        <v>#VALUE!</v>
      </c>
      <c r="U21" s="79" t="e">
        <f>VALUE(MID('p1'!F22,20,1))</f>
        <v>#VALUE!</v>
      </c>
      <c r="V21" s="79" t="e">
        <f>VALUE(MID('p1'!F22,21,1))</f>
        <v>#VALUE!</v>
      </c>
      <c r="W21" s="79" t="e">
        <f>VALUE(MID('p1'!F22,23,1))</f>
        <v>#VALUE!</v>
      </c>
      <c r="X21" s="79" t="e">
        <f>VALUE(MID('p1'!F22,24,1))</f>
        <v>#VALUE!</v>
      </c>
      <c r="Y21" s="79" t="e">
        <f>VALUE(MID('p1'!F22,25,1))</f>
        <v>#VALUE!</v>
      </c>
      <c r="Z21" s="13" t="e">
        <f>VALUE(MID('p1'!F22,26,1))</f>
        <v>#VALUE!</v>
      </c>
      <c r="AA21" s="14" t="e">
        <f>VALUE(MID('p1'!F22,27,1))</f>
        <v>#VALUE!</v>
      </c>
      <c r="AB21" s="13" t="e">
        <f>VALUE(MID('p1'!F22,28,1))</f>
        <v>#VALUE!</v>
      </c>
      <c r="AC21" s="13" t="e">
        <f>VALUE(MID('p1'!F22,29,1))</f>
        <v>#VALUE!</v>
      </c>
      <c r="AD21" s="14" t="e">
        <f>VALUE(MID('p1'!F22,30,1))</f>
        <v>#VALUE!</v>
      </c>
      <c r="AE21" s="13" t="e">
        <f>VALUE(MID('p1'!F22,31,1))</f>
        <v>#VALUE!</v>
      </c>
      <c r="AF21" s="13" t="e">
        <f>VALUE(MID('p1'!F22,32,1))</f>
        <v>#VALUE!</v>
      </c>
      <c r="AG21" s="14" t="e">
        <f>VALUE(MID('p1'!F22,34,1))</f>
        <v>#VALUE!</v>
      </c>
      <c r="AH21" s="13" t="e">
        <f>VALUE(MID('p1'!F22,35,1))</f>
        <v>#VALUE!</v>
      </c>
      <c r="AI21" s="13" t="e">
        <f>VALUE(MID('p1'!F22,36,1))</f>
        <v>#VALUE!</v>
      </c>
      <c r="AJ21" s="14" t="e">
        <f>VALUE(MID('p1'!F22,37,1))</f>
        <v>#VALUE!</v>
      </c>
      <c r="AK21" s="13" t="e">
        <f>VALUE(MID('p1'!F22,38,1))</f>
        <v>#VALUE!</v>
      </c>
      <c r="AL21" s="13" t="e">
        <f>VALUE(MID('p1'!F22,39,1))</f>
        <v>#VALUE!</v>
      </c>
      <c r="AM21" s="14" t="e">
        <f>VALUE(MID('p1'!F22,40,1))</f>
        <v>#VALUE!</v>
      </c>
      <c r="AN21" s="13" t="e">
        <f>VALUE(MID('p1'!F22,41,1))</f>
        <v>#VALUE!</v>
      </c>
      <c r="AO21" s="13" t="e">
        <f>VALUE(MID('p1'!F22,42,1))</f>
        <v>#VALUE!</v>
      </c>
      <c r="AP21" s="14" t="e">
        <f>VALUE(MID('p1'!F22,43,1))</f>
        <v>#VALUE!</v>
      </c>
      <c r="AQ21" s="13" t="e">
        <f>VALUE(MID('p1'!F22,45,1))</f>
        <v>#VALUE!</v>
      </c>
      <c r="AR21" s="13" t="e">
        <f>VALUE(MID('p1'!F22,46,1))</f>
        <v>#VALUE!</v>
      </c>
      <c r="AS21" s="14" t="e">
        <f>VALUE(MID('p1'!F22,47,1))</f>
        <v>#VALUE!</v>
      </c>
      <c r="AT21" s="13" t="e">
        <f>VALUE(MID('p1'!F22,48,1))</f>
        <v>#VALUE!</v>
      </c>
      <c r="AU21" s="13" t="e">
        <f>VALUE(MID('p1'!F22,49,1))</f>
        <v>#VALUE!</v>
      </c>
      <c r="AV21" s="14" t="e">
        <f>VALUE(MID('p1'!F22,50,1))</f>
        <v>#VALUE!</v>
      </c>
      <c r="AW21" s="13" t="e">
        <f>VALUE(MID('p1'!F22,51,1))</f>
        <v>#VALUE!</v>
      </c>
      <c r="AX21" s="13" t="e">
        <f>VALUE(MID('p1'!F22,52,1))</f>
        <v>#VALUE!</v>
      </c>
      <c r="AY21" s="14" t="e">
        <f>VALUE(MID('p1'!F22,53,1))</f>
        <v>#VALUE!</v>
      </c>
      <c r="AZ21" s="13" t="e">
        <f>VALUE(MID('p1'!F22,54,1))</f>
        <v>#VALUE!</v>
      </c>
      <c r="BA21" s="79"/>
      <c r="BB21" s="25">
        <f t="shared" si="330"/>
        <v>6</v>
      </c>
      <c r="BC21" s="26">
        <f t="shared" si="331"/>
        <v>6</v>
      </c>
      <c r="BD21" s="46">
        <f t="shared" si="332"/>
        <v>6</v>
      </c>
      <c r="BE21" s="46">
        <f t="shared" si="333"/>
        <v>6</v>
      </c>
      <c r="BF21" s="27">
        <f t="shared" si="334"/>
        <v>6</v>
      </c>
      <c r="BH21" s="18" t="e">
        <f t="shared" si="335"/>
        <v>#VALUE!</v>
      </c>
      <c r="BI21" s="18" t="e">
        <f t="shared" si="336"/>
        <v>#VALUE!</v>
      </c>
      <c r="BJ21" s="18" t="e">
        <f t="shared" si="337"/>
        <v>#VALUE!</v>
      </c>
      <c r="BK21" s="18" t="e">
        <f t="shared" si="338"/>
        <v>#VALUE!</v>
      </c>
      <c r="BL21" s="18" t="e">
        <f t="shared" si="339"/>
        <v>#VALUE!</v>
      </c>
      <c r="BM21" s="18" t="e">
        <f t="shared" si="340"/>
        <v>#VALUE!</v>
      </c>
      <c r="BN21" s="18" t="e">
        <f t="shared" si="341"/>
        <v>#VALUE!</v>
      </c>
      <c r="BO21" s="18" t="e">
        <f t="shared" si="342"/>
        <v>#VALUE!</v>
      </c>
      <c r="BP21" s="18" t="e">
        <f t="shared" si="343"/>
        <v>#VALUE!</v>
      </c>
      <c r="BQ21" s="18" t="e">
        <f t="shared" si="344"/>
        <v>#VALUE!</v>
      </c>
      <c r="BR21" s="18" t="e">
        <f t="shared" si="345"/>
        <v>#VALUE!</v>
      </c>
      <c r="BS21" s="18" t="e">
        <f t="shared" si="346"/>
        <v>#VALUE!</v>
      </c>
      <c r="BT21" s="18" t="e">
        <f t="shared" si="347"/>
        <v>#VALUE!</v>
      </c>
      <c r="BU21" s="18" t="e">
        <f t="shared" si="348"/>
        <v>#VALUE!</v>
      </c>
      <c r="BV21" s="18" t="e">
        <f t="shared" si="349"/>
        <v>#VALUE!</v>
      </c>
      <c r="BW21" s="18" t="e">
        <f t="shared" si="350"/>
        <v>#VALUE!</v>
      </c>
      <c r="BX21" s="18" t="e">
        <f t="shared" si="351"/>
        <v>#VALUE!</v>
      </c>
      <c r="BY21" s="18" t="e">
        <f t="shared" si="352"/>
        <v>#VALUE!</v>
      </c>
      <c r="BZ21" s="18" t="e">
        <f t="shared" si="353"/>
        <v>#VALUE!</v>
      </c>
      <c r="CA21" s="18" t="e">
        <f t="shared" si="354"/>
        <v>#VALUE!</v>
      </c>
      <c r="CB21" s="18" t="e">
        <f t="shared" si="355"/>
        <v>#VALUE!</v>
      </c>
      <c r="CC21" s="18" t="e">
        <f t="shared" si="356"/>
        <v>#VALUE!</v>
      </c>
      <c r="CD21" s="18" t="e">
        <f t="shared" si="357"/>
        <v>#VALUE!</v>
      </c>
      <c r="CE21" s="18" t="e">
        <f t="shared" si="358"/>
        <v>#VALUE!</v>
      </c>
      <c r="CF21" s="18" t="e">
        <f t="shared" si="359"/>
        <v>#VALUE!</v>
      </c>
      <c r="CG21" s="18" t="e">
        <f t="shared" si="360"/>
        <v>#VALUE!</v>
      </c>
      <c r="CH21" s="18" t="e">
        <f t="shared" si="361"/>
        <v>#VALUE!</v>
      </c>
      <c r="CI21" s="18" t="e">
        <f t="shared" si="362"/>
        <v>#VALUE!</v>
      </c>
      <c r="CJ21" s="18" t="e">
        <f t="shared" si="363"/>
        <v>#VALUE!</v>
      </c>
      <c r="CK21" s="18" t="e">
        <f t="shared" si="364"/>
        <v>#VALUE!</v>
      </c>
      <c r="CL21" s="18" t="e">
        <f t="shared" si="365"/>
        <v>#VALUE!</v>
      </c>
      <c r="CM21" s="18" t="e">
        <f t="shared" si="366"/>
        <v>#VALUE!</v>
      </c>
      <c r="CN21" s="18" t="e">
        <f t="shared" si="367"/>
        <v>#VALUE!</v>
      </c>
      <c r="CO21" s="18" t="e">
        <f t="shared" si="368"/>
        <v>#VALUE!</v>
      </c>
      <c r="CP21" s="18" t="e">
        <f t="shared" si="369"/>
        <v>#VALUE!</v>
      </c>
      <c r="CQ21" s="18" t="e">
        <f t="shared" si="370"/>
        <v>#VALUE!</v>
      </c>
      <c r="CR21" s="18" t="e">
        <f t="shared" si="371"/>
        <v>#VALUE!</v>
      </c>
      <c r="CS21" s="18" t="e">
        <f t="shared" si="372"/>
        <v>#VALUE!</v>
      </c>
      <c r="CT21" s="18" t="e">
        <f t="shared" si="373"/>
        <v>#VALUE!</v>
      </c>
      <c r="CU21" s="18" t="e">
        <f t="shared" si="374"/>
        <v>#VALUE!</v>
      </c>
      <c r="CV21" s="18" t="e">
        <f t="shared" si="375"/>
        <v>#VALUE!</v>
      </c>
      <c r="CW21" s="18" t="e">
        <f t="shared" si="376"/>
        <v>#VALUE!</v>
      </c>
      <c r="CX21" s="18" t="e">
        <f t="shared" si="377"/>
        <v>#VALUE!</v>
      </c>
      <c r="CY21" s="18" t="e">
        <f t="shared" si="378"/>
        <v>#VALUE!</v>
      </c>
      <c r="CZ21" s="18" t="e">
        <f t="shared" si="379"/>
        <v>#VALUE!</v>
      </c>
      <c r="DA21" s="18" t="e">
        <f t="shared" si="380"/>
        <v>#VALUE!</v>
      </c>
      <c r="DB21" s="18" t="e">
        <f t="shared" si="381"/>
        <v>#VALUE!</v>
      </c>
      <c r="DC21" s="18" t="e">
        <f t="shared" si="382"/>
        <v>#VALUE!</v>
      </c>
      <c r="DD21" s="18" t="e">
        <f t="shared" si="383"/>
        <v>#VALUE!</v>
      </c>
      <c r="DE21" s="18" t="e">
        <f t="shared" si="384"/>
        <v>#VALUE!</v>
      </c>
      <c r="DF21" s="18"/>
      <c r="DG21" s="20" t="str">
        <f t="shared" si="385"/>
        <v>ng</v>
      </c>
      <c r="DH21" s="20" t="str">
        <f t="shared" si="386"/>
        <v>ng</v>
      </c>
      <c r="DI21" s="20" t="str">
        <f t="shared" si="387"/>
        <v>ng</v>
      </c>
      <c r="DJ21" s="20" t="str">
        <f t="shared" si="388"/>
        <v>ng</v>
      </c>
      <c r="DK21" s="20" t="str">
        <f t="shared" si="389"/>
        <v>ng</v>
      </c>
      <c r="DL21" s="20"/>
      <c r="DM21" s="20">
        <f t="shared" si="390"/>
        <v>0</v>
      </c>
      <c r="DN21" s="20">
        <f t="shared" si="391"/>
        <v>0</v>
      </c>
      <c r="DO21" s="20">
        <f t="shared" si="392"/>
        <v>0</v>
      </c>
      <c r="DP21" s="20">
        <f t="shared" si="393"/>
        <v>0</v>
      </c>
      <c r="DQ21" s="20">
        <f t="shared" si="394"/>
        <v>0</v>
      </c>
      <c r="DR21" s="20">
        <f t="shared" si="395"/>
        <v>0</v>
      </c>
      <c r="DS21" s="20">
        <f t="shared" si="396"/>
        <v>0</v>
      </c>
      <c r="DT21" s="20">
        <f t="shared" si="397"/>
        <v>0</v>
      </c>
      <c r="DU21" s="20">
        <f t="shared" si="398"/>
        <v>0</v>
      </c>
      <c r="DV21" s="20">
        <f t="shared" si="399"/>
        <v>0</v>
      </c>
      <c r="DW21" s="20"/>
      <c r="DX21" s="20" t="e">
        <f t="shared" si="400"/>
        <v>#VALUE!</v>
      </c>
      <c r="DY21" s="20" t="e">
        <f t="shared" si="401"/>
        <v>#VALUE!</v>
      </c>
      <c r="DZ21" s="20" t="e">
        <f t="shared" si="402"/>
        <v>#VALUE!</v>
      </c>
      <c r="EA21" s="20" t="e">
        <f t="shared" si="403"/>
        <v>#VALUE!</v>
      </c>
      <c r="EB21" s="20" t="e">
        <f t="shared" si="404"/>
        <v>#VALUE!</v>
      </c>
      <c r="EC21" s="20" t="e">
        <f t="shared" si="405"/>
        <v>#VALUE!</v>
      </c>
      <c r="ED21" s="20" t="e">
        <f t="shared" si="406"/>
        <v>#VALUE!</v>
      </c>
      <c r="EE21" s="20" t="e">
        <f t="shared" si="407"/>
        <v>#VALUE!</v>
      </c>
      <c r="EF21" s="20" t="e">
        <f t="shared" si="408"/>
        <v>#VALUE!</v>
      </c>
      <c r="EG21" s="20" t="e">
        <f t="shared" si="409"/>
        <v>#VALUE!</v>
      </c>
      <c r="EH21" s="20" t="e">
        <f t="shared" si="410"/>
        <v>#VALUE!</v>
      </c>
      <c r="EI21" s="20" t="e">
        <f t="shared" si="411"/>
        <v>#VALUE!</v>
      </c>
      <c r="EJ21" s="20" t="e">
        <f t="shared" si="412"/>
        <v>#VALUE!</v>
      </c>
      <c r="EK21" s="20" t="e">
        <f t="shared" si="413"/>
        <v>#VALUE!</v>
      </c>
      <c r="EL21" s="20" t="e">
        <f t="shared" si="414"/>
        <v>#VALUE!</v>
      </c>
      <c r="EM21" s="20" t="e">
        <f t="shared" si="415"/>
        <v>#VALUE!</v>
      </c>
      <c r="EN21" s="20" t="e">
        <f t="shared" si="416"/>
        <v>#VALUE!</v>
      </c>
      <c r="EO21" s="20" t="e">
        <f t="shared" si="417"/>
        <v>#VALUE!</v>
      </c>
      <c r="EP21" s="20" t="e">
        <f t="shared" si="418"/>
        <v>#VALUE!</v>
      </c>
      <c r="EQ21" s="20" t="e">
        <f t="shared" si="419"/>
        <v>#VALUE!</v>
      </c>
      <c r="ER21" s="20" t="e">
        <f t="shared" si="420"/>
        <v>#VALUE!</v>
      </c>
      <c r="ES21" s="20" t="e">
        <f t="shared" si="421"/>
        <v>#VALUE!</v>
      </c>
      <c r="ET21" s="20" t="e">
        <f t="shared" si="422"/>
        <v>#VALUE!</v>
      </c>
      <c r="EU21" s="20" t="e">
        <f t="shared" si="423"/>
        <v>#VALUE!</v>
      </c>
      <c r="EV21" s="20" t="e">
        <f t="shared" si="424"/>
        <v>#VALUE!</v>
      </c>
      <c r="EW21" s="20" t="e">
        <f t="shared" si="425"/>
        <v>#VALUE!</v>
      </c>
      <c r="EX21" s="20" t="e">
        <f t="shared" si="426"/>
        <v>#VALUE!</v>
      </c>
      <c r="EY21" s="20" t="e">
        <f t="shared" si="427"/>
        <v>#VALUE!</v>
      </c>
      <c r="EZ21" s="20" t="e">
        <f t="shared" si="428"/>
        <v>#VALUE!</v>
      </c>
      <c r="FA21" s="20" t="e">
        <f t="shared" si="429"/>
        <v>#VALUE!</v>
      </c>
      <c r="FB21" s="20" t="e">
        <f t="shared" si="430"/>
        <v>#VALUE!</v>
      </c>
      <c r="FC21" s="20" t="e">
        <f t="shared" si="431"/>
        <v>#VALUE!</v>
      </c>
      <c r="FD21" s="20" t="e">
        <f t="shared" si="432"/>
        <v>#VALUE!</v>
      </c>
      <c r="FE21" s="20" t="e">
        <f t="shared" si="433"/>
        <v>#VALUE!</v>
      </c>
      <c r="FF21" s="20" t="e">
        <f t="shared" si="434"/>
        <v>#VALUE!</v>
      </c>
      <c r="FG21" s="20" t="e">
        <f t="shared" si="435"/>
        <v>#VALUE!</v>
      </c>
      <c r="FH21" s="20" t="e">
        <f t="shared" si="436"/>
        <v>#VALUE!</v>
      </c>
      <c r="FI21" s="20" t="e">
        <f t="shared" si="437"/>
        <v>#VALUE!</v>
      </c>
      <c r="FJ21" s="20" t="e">
        <f t="shared" si="438"/>
        <v>#VALUE!</v>
      </c>
      <c r="FK21" s="20" t="e">
        <f t="shared" si="439"/>
        <v>#VALUE!</v>
      </c>
      <c r="FL21" s="20" t="e">
        <f t="shared" si="440"/>
        <v>#VALUE!</v>
      </c>
      <c r="FM21" s="20" t="e">
        <f t="shared" si="441"/>
        <v>#VALUE!</v>
      </c>
      <c r="FN21" s="20" t="e">
        <f t="shared" si="442"/>
        <v>#VALUE!</v>
      </c>
      <c r="FO21" s="20" t="e">
        <f t="shared" si="443"/>
        <v>#VALUE!</v>
      </c>
      <c r="FP21" s="20" t="e">
        <f t="shared" si="444"/>
        <v>#VALUE!</v>
      </c>
      <c r="FQ21" s="20" t="e">
        <f t="shared" si="445"/>
        <v>#VALUE!</v>
      </c>
      <c r="FR21" s="20" t="e">
        <f t="shared" si="446"/>
        <v>#VALUE!</v>
      </c>
      <c r="FS21" s="20" t="e">
        <f t="shared" si="447"/>
        <v>#VALUE!</v>
      </c>
      <c r="FT21" s="20" t="e">
        <f t="shared" si="448"/>
        <v>#VALUE!</v>
      </c>
      <c r="FU21" s="20" t="e">
        <f t="shared" si="449"/>
        <v>#VALUE!</v>
      </c>
      <c r="FV21" s="20"/>
      <c r="FW21" s="20" t="e">
        <f t="shared" si="492"/>
        <v>#VALUE!</v>
      </c>
      <c r="FX21" s="20" t="e">
        <f t="shared" si="493"/>
        <v>#VALUE!</v>
      </c>
      <c r="FY21" s="20" t="e">
        <f t="shared" si="494"/>
        <v>#VALUE!</v>
      </c>
      <c r="FZ21" s="20" t="e">
        <f t="shared" si="495"/>
        <v>#VALUE!</v>
      </c>
      <c r="GA21" s="20" t="e">
        <f t="shared" si="496"/>
        <v>#VALUE!</v>
      </c>
      <c r="GB21" s="20" t="e">
        <f t="shared" si="497"/>
        <v>#VALUE!</v>
      </c>
      <c r="GC21" s="20" t="e">
        <f t="shared" si="498"/>
        <v>#VALUE!</v>
      </c>
      <c r="GD21" s="20" t="e">
        <f t="shared" si="499"/>
        <v>#VALUE!</v>
      </c>
      <c r="GE21" s="20" t="e">
        <f t="shared" si="500"/>
        <v>#VALUE!</v>
      </c>
      <c r="GF21" s="20" t="e">
        <f t="shared" si="501"/>
        <v>#VALUE!</v>
      </c>
      <c r="GG21" s="20" t="e">
        <f t="shared" si="502"/>
        <v>#VALUE!</v>
      </c>
      <c r="GH21" s="20" t="e">
        <f t="shared" si="503"/>
        <v>#VALUE!</v>
      </c>
      <c r="GI21" s="20" t="e">
        <f t="shared" si="504"/>
        <v>#VALUE!</v>
      </c>
      <c r="GJ21" s="20" t="e">
        <f t="shared" si="505"/>
        <v>#VALUE!</v>
      </c>
      <c r="GK21" s="20" t="e">
        <f t="shared" si="506"/>
        <v>#VALUE!</v>
      </c>
      <c r="GL21" s="20" t="e">
        <f t="shared" si="507"/>
        <v>#VALUE!</v>
      </c>
      <c r="GM21" s="20" t="e">
        <f t="shared" si="508"/>
        <v>#VALUE!</v>
      </c>
      <c r="GN21" s="20" t="e">
        <f t="shared" si="509"/>
        <v>#VALUE!</v>
      </c>
      <c r="GO21" s="20" t="e">
        <f t="shared" si="510"/>
        <v>#VALUE!</v>
      </c>
      <c r="GP21" s="20" t="e">
        <f t="shared" si="511"/>
        <v>#VALUE!</v>
      </c>
      <c r="GQ21" s="20" t="e">
        <f t="shared" si="512"/>
        <v>#VALUE!</v>
      </c>
      <c r="GR21" s="20" t="e">
        <f t="shared" si="513"/>
        <v>#VALUE!</v>
      </c>
      <c r="GS21" s="20" t="e">
        <f t="shared" si="514"/>
        <v>#VALUE!</v>
      </c>
      <c r="GT21" s="20" t="e">
        <f t="shared" si="515"/>
        <v>#VALUE!</v>
      </c>
      <c r="GU21" s="20" t="e">
        <f t="shared" si="516"/>
        <v>#VALUE!</v>
      </c>
      <c r="GV21" s="20"/>
      <c r="GW21" s="20">
        <f t="shared" si="450"/>
        <v>0</v>
      </c>
      <c r="GX21" s="20">
        <f t="shared" si="451"/>
        <v>0</v>
      </c>
      <c r="GY21" s="20">
        <f t="shared" si="452"/>
        <v>0</v>
      </c>
      <c r="GZ21" s="20">
        <f t="shared" si="453"/>
        <v>0</v>
      </c>
      <c r="HA21" s="20">
        <f t="shared" si="454"/>
        <v>0</v>
      </c>
      <c r="HC21" s="108"/>
      <c r="HD21" s="109"/>
      <c r="HE21" s="109"/>
      <c r="HF21" s="109"/>
      <c r="HG21" s="109"/>
      <c r="HH21" s="110"/>
      <c r="HI21" s="28"/>
      <c r="HJ21" s="75"/>
      <c r="HK21" s="75"/>
      <c r="HL21" s="75"/>
      <c r="HM21" s="75"/>
      <c r="HN21" s="75"/>
      <c r="HO21" s="75"/>
      <c r="HP21" s="75"/>
      <c r="HQ21" s="75"/>
      <c r="HR21" s="28"/>
      <c r="HS21" s="75"/>
      <c r="HT21" s="75"/>
      <c r="HU21" s="75"/>
      <c r="HV21" s="75"/>
      <c r="HW21" s="76"/>
      <c r="HX21" s="61"/>
      <c r="HZ21" s="79" t="str">
        <f t="shared" si="455"/>
        <v>ng</v>
      </c>
      <c r="IA21" s="79"/>
      <c r="IB21" s="79">
        <f t="shared" si="456"/>
        <v>0</v>
      </c>
      <c r="IC21" s="79">
        <f t="shared" si="456"/>
        <v>0</v>
      </c>
      <c r="ID21" s="79"/>
      <c r="IE21" s="79"/>
      <c r="IF21" s="79">
        <f t="shared" si="457"/>
        <v>0</v>
      </c>
      <c r="IG21" s="24">
        <f t="shared" si="458"/>
        <v>0</v>
      </c>
      <c r="IH21" s="79">
        <f t="shared" si="459"/>
        <v>0</v>
      </c>
      <c r="II21" s="24">
        <f t="shared" si="460"/>
        <v>0</v>
      </c>
      <c r="IJ21" s="79">
        <f t="shared" si="461"/>
        <v>0</v>
      </c>
      <c r="IK21" s="24">
        <f t="shared" si="462"/>
        <v>0</v>
      </c>
      <c r="IL21" s="79">
        <f t="shared" si="463"/>
        <v>0</v>
      </c>
      <c r="IM21" s="24">
        <f t="shared" si="464"/>
        <v>0</v>
      </c>
      <c r="IN21" s="79">
        <f t="shared" si="465"/>
        <v>0</v>
      </c>
      <c r="IO21" s="24">
        <f t="shared" si="466"/>
        <v>0</v>
      </c>
      <c r="IP21" s="79"/>
      <c r="IQ21" s="79" t="b">
        <f t="shared" si="467"/>
        <v>0</v>
      </c>
      <c r="IR21" s="24" t="b">
        <f t="shared" si="468"/>
        <v>0</v>
      </c>
      <c r="IS21" s="79" t="b">
        <f t="shared" si="469"/>
        <v>0</v>
      </c>
      <c r="IT21" s="24" t="b">
        <f t="shared" si="470"/>
        <v>0</v>
      </c>
      <c r="IU21" s="79" t="b">
        <f t="shared" si="471"/>
        <v>0</v>
      </c>
      <c r="IV21" s="24" t="b">
        <f t="shared" si="472"/>
        <v>0</v>
      </c>
      <c r="IW21" s="79" t="b">
        <f t="shared" si="473"/>
        <v>0</v>
      </c>
      <c r="IX21" s="24" t="b">
        <f t="shared" si="474"/>
        <v>0</v>
      </c>
      <c r="IY21" s="79" t="b">
        <f t="shared" si="475"/>
        <v>0</v>
      </c>
      <c r="IZ21" s="24" t="b">
        <f t="shared" si="476"/>
        <v>0</v>
      </c>
      <c r="JA21" s="79"/>
      <c r="JB21" s="79">
        <f t="shared" si="477"/>
        <v>0</v>
      </c>
      <c r="JC21" s="79">
        <f t="shared" si="478"/>
        <v>0</v>
      </c>
      <c r="JD21" s="79">
        <f t="shared" si="479"/>
        <v>0</v>
      </c>
      <c r="JE21" s="79">
        <f t="shared" si="480"/>
        <v>0</v>
      </c>
      <c r="JF21" s="79">
        <f t="shared" si="481"/>
        <v>0</v>
      </c>
      <c r="JG21" s="79"/>
      <c r="JH21" s="79">
        <f t="shared" si="517"/>
        <v>1</v>
      </c>
      <c r="JI21" s="79">
        <f t="shared" si="518"/>
        <v>1</v>
      </c>
      <c r="JJ21" s="79">
        <f t="shared" si="129"/>
        <v>0</v>
      </c>
      <c r="JK21" s="79">
        <f t="shared" si="519"/>
        <v>1</v>
      </c>
      <c r="JL21" s="79">
        <f t="shared" si="520"/>
        <v>1</v>
      </c>
      <c r="JM21" s="79">
        <f t="shared" si="521"/>
        <v>0</v>
      </c>
      <c r="JN21" s="79">
        <f t="shared" si="522"/>
        <v>1</v>
      </c>
      <c r="JO21" s="79">
        <f t="shared" si="523"/>
        <v>1</v>
      </c>
      <c r="JP21" s="79">
        <f t="shared" si="482"/>
        <v>0</v>
      </c>
      <c r="JQ21" s="79">
        <f t="shared" si="524"/>
        <v>1</v>
      </c>
      <c r="JR21" s="79">
        <f t="shared" si="525"/>
        <v>1</v>
      </c>
      <c r="JS21" s="79">
        <f t="shared" si="526"/>
        <v>0</v>
      </c>
      <c r="JT21" s="79">
        <f t="shared" si="527"/>
        <v>1</v>
      </c>
      <c r="JU21" s="79">
        <f t="shared" si="528"/>
        <v>1</v>
      </c>
      <c r="JV21" s="79">
        <f t="shared" si="529"/>
        <v>0</v>
      </c>
      <c r="JW21" s="79">
        <f t="shared" ref="JW21" si="539">IF(JH21&gt;JH22,6,IF(AND(JH21=JH22,JI21&gt;JI22),7,IF(AND(JH21=JH22,JI21=JI22,JJ21&gt;JJ22),7,IF(AND(JH21=JH22,JI21=JI22,JJ21=JJ22),6))))</f>
        <v>6</v>
      </c>
      <c r="JX21" s="79">
        <f t="shared" ref="JX21" si="540">IF(JH21&lt;JH22,4,IF(AND(JH21=JH22,JI21&lt;JI22),5,IF(AND(JH21=JH22,JI21=JI22,JJ21&lt;JJ22),6,0)))</f>
        <v>0</v>
      </c>
      <c r="JY21" s="79"/>
      <c r="JZ21" s="79">
        <f t="shared" ref="JZ21" si="541">IF(JK21&gt;JK22,6,IF(AND(JK21=JK22,JL21&gt;JL22),7,IF(AND(JK21=JK22,JL21=JL22,JM21&gt;JM22),7,IF(AND(JK21=JK22,JL21=JL22,JM21=JM22),6))))</f>
        <v>6</v>
      </c>
      <c r="KA21" s="79">
        <f t="shared" ref="KA21" si="542">IF(JK21&lt;JK22,4,IF(AND(JK21=JK22,JL21&lt;JL22),5,IF(AND(JK21=JK22,JL21=JL22,JM21&lt;JM22),6,0)))</f>
        <v>0</v>
      </c>
      <c r="KB21" s="79"/>
      <c r="KC21" s="79">
        <f t="shared" ref="KC21" si="543">IF(JN21&gt;JN22,6,IF(AND(JN21=JN22,JO21&gt;JO22),7,IF(AND(JN21=JN22,JO21=JO22,JP21&gt;JP22),7,IF(AND(JN21=JN22,JO21=JO22,JP21=JP22),6))))</f>
        <v>6</v>
      </c>
      <c r="KD21" s="79">
        <f t="shared" ref="KD21" si="544">IF(JN21&lt;JN22,4,IF(AND(JN21=JN22,JO21&lt;JO22),5,IF(AND(JN21=JN22,JO21=JO22,JP21&lt;JP22),6,0)))</f>
        <v>0</v>
      </c>
      <c r="KF21" s="79">
        <f t="shared" ref="KF21" si="545">IF(JQ21&gt;JQ22,6,IF(AND(JQ21=JQ22,JR21&gt;JR22),7,IF(AND(JQ21=JQ22,JR21=JR22,JS21&gt;JS22),7,IF(AND(JQ21=JQ22,JR21=JR22,JS21=JS22),6))))</f>
        <v>6</v>
      </c>
      <c r="KG21" s="79">
        <f t="shared" ref="KG21" si="546">IF(JQ21&lt;JQ22,4,IF(AND(JQ21=JQ22,JR21&lt;JR22),5,IF(AND(JQ21=JQ22,JR21=JR22,JS21&lt;JS22),6,0)))</f>
        <v>0</v>
      </c>
      <c r="KI21" s="79">
        <f t="shared" ref="KI21" si="547">IF(JT21&gt;JT22,6,IF(AND(JT21=JT22,JU21&gt;JU22),7,IF(AND(JT21=JT22,JU21=JU22,JV21&gt;JV22),7,IF(AND(JT21=JT22,JU21=JU22,JV21=JV22),6))))</f>
        <v>6</v>
      </c>
      <c r="KJ21" s="79">
        <f t="shared" ref="KJ21" si="548">IF(JT21&lt;JT22,4,IF(AND(JT21=JT22,JU21&lt;JU22),5,IF(AND(JT21=JT22,JU21=JU22,JV21&lt;JV22),6,0)))</f>
        <v>0</v>
      </c>
    </row>
    <row r="22" spans="1:296" s="10" customFormat="1" x14ac:dyDescent="0.25">
      <c r="A22" s="79">
        <v>4</v>
      </c>
      <c r="B22" s="79" t="str">
        <f>IF('p1'!E23&lt;&gt;"",'p1'!E23,"")</f>
        <v/>
      </c>
      <c r="C22" s="79" t="e">
        <f>VALUE(MID('p1'!F23,1,1))</f>
        <v>#VALUE!</v>
      </c>
      <c r="D22" s="79" t="e">
        <f>VALUE(MID('p1'!F23,2,1))</f>
        <v>#VALUE!</v>
      </c>
      <c r="E22" s="79" t="e">
        <f>VALUE(MID('p1'!F23,3,1))</f>
        <v>#VALUE!</v>
      </c>
      <c r="F22" s="79" t="e">
        <f>VALUE(MID('p1'!F23,4,1))</f>
        <v>#VALUE!</v>
      </c>
      <c r="G22" s="79" t="e">
        <f>VALUE(MID('p1'!F23,5,1))</f>
        <v>#VALUE!</v>
      </c>
      <c r="H22" s="79" t="e">
        <f>VALUE(MID('p1'!F23,6,1))</f>
        <v>#VALUE!</v>
      </c>
      <c r="I22" s="79" t="e">
        <f>VALUE(MID('p1'!F23,7,1))</f>
        <v>#VALUE!</v>
      </c>
      <c r="J22" s="79" t="e">
        <f>VALUE(MID('p1'!F23,8,1))</f>
        <v>#VALUE!</v>
      </c>
      <c r="K22" s="79" t="e">
        <f>VALUE(MID('p1'!F23,9,1))</f>
        <v>#VALUE!</v>
      </c>
      <c r="L22" s="79" t="e">
        <f>VALUE(MID('p1'!F23,10,1))</f>
        <v>#VALUE!</v>
      </c>
      <c r="M22" s="79" t="e">
        <f>VALUE(MID('p1'!F23,12,1))</f>
        <v>#VALUE!</v>
      </c>
      <c r="N22" s="79" t="e">
        <f>VALUE(MID('p1'!F23,13,1))</f>
        <v>#VALUE!</v>
      </c>
      <c r="O22" s="79" t="e">
        <f>VALUE(MID('p1'!F23,14,1))</f>
        <v>#VALUE!</v>
      </c>
      <c r="P22" s="79" t="e">
        <f>VALUE(MID('p1'!F23,15,1))</f>
        <v>#VALUE!</v>
      </c>
      <c r="Q22" s="79" t="e">
        <f>VALUE(MID('p1'!F23,16,1))</f>
        <v>#VALUE!</v>
      </c>
      <c r="R22" s="79" t="e">
        <f>VALUE(MID('p1'!F23,17,1))</f>
        <v>#VALUE!</v>
      </c>
      <c r="S22" s="79" t="e">
        <f>VALUE(MID('p1'!F23,18,1))</f>
        <v>#VALUE!</v>
      </c>
      <c r="T22" s="79" t="e">
        <f>VALUE(MID('p1'!F23,19,1))</f>
        <v>#VALUE!</v>
      </c>
      <c r="U22" s="79" t="e">
        <f>VALUE(MID('p1'!F23,20,1))</f>
        <v>#VALUE!</v>
      </c>
      <c r="V22" s="79" t="e">
        <f>VALUE(MID('p1'!F23,21,1))</f>
        <v>#VALUE!</v>
      </c>
      <c r="W22" s="79" t="e">
        <f>VALUE(MID('p1'!F23,23,1))</f>
        <v>#VALUE!</v>
      </c>
      <c r="X22" s="79" t="e">
        <f>VALUE(MID('p1'!F23,24,1))</f>
        <v>#VALUE!</v>
      </c>
      <c r="Y22" s="79" t="e">
        <f>VALUE(MID('p1'!F23,25,1))</f>
        <v>#VALUE!</v>
      </c>
      <c r="Z22" s="13" t="e">
        <f>VALUE(MID('p1'!F23,26,1))</f>
        <v>#VALUE!</v>
      </c>
      <c r="AA22" s="14" t="e">
        <f>VALUE(MID('p1'!F23,27,1))</f>
        <v>#VALUE!</v>
      </c>
      <c r="AB22" s="13" t="e">
        <f>VALUE(MID('p1'!F23,28,1))</f>
        <v>#VALUE!</v>
      </c>
      <c r="AC22" s="13" t="e">
        <f>VALUE(MID('p1'!F23,29,1))</f>
        <v>#VALUE!</v>
      </c>
      <c r="AD22" s="14" t="e">
        <f>VALUE(MID('p1'!F23,30,1))</f>
        <v>#VALUE!</v>
      </c>
      <c r="AE22" s="13" t="e">
        <f>VALUE(MID('p1'!F23,31,1))</f>
        <v>#VALUE!</v>
      </c>
      <c r="AF22" s="13" t="e">
        <f>VALUE(MID('p1'!F23,32,1))</f>
        <v>#VALUE!</v>
      </c>
      <c r="AG22" s="14" t="e">
        <f>VALUE(MID('p1'!F23,34,1))</f>
        <v>#VALUE!</v>
      </c>
      <c r="AH22" s="13" t="e">
        <f>VALUE(MID('p1'!F23,35,1))</f>
        <v>#VALUE!</v>
      </c>
      <c r="AI22" s="13" t="e">
        <f>VALUE(MID('p1'!F23,36,1))</f>
        <v>#VALUE!</v>
      </c>
      <c r="AJ22" s="14" t="e">
        <f>VALUE(MID('p1'!F23,37,1))</f>
        <v>#VALUE!</v>
      </c>
      <c r="AK22" s="13" t="e">
        <f>VALUE(MID('p1'!F23,38,1))</f>
        <v>#VALUE!</v>
      </c>
      <c r="AL22" s="13" t="e">
        <f>VALUE(MID('p1'!F23,39,1))</f>
        <v>#VALUE!</v>
      </c>
      <c r="AM22" s="14" t="e">
        <f>VALUE(MID('p1'!F23,40,1))</f>
        <v>#VALUE!</v>
      </c>
      <c r="AN22" s="13" t="e">
        <f>VALUE(MID('p1'!F23,41,1))</f>
        <v>#VALUE!</v>
      </c>
      <c r="AO22" s="13" t="e">
        <f>VALUE(MID('p1'!F23,42,1))</f>
        <v>#VALUE!</v>
      </c>
      <c r="AP22" s="14" t="e">
        <f>VALUE(MID('p1'!F23,43,1))</f>
        <v>#VALUE!</v>
      </c>
      <c r="AQ22" s="13" t="e">
        <f>VALUE(MID('p1'!F23,45,1))</f>
        <v>#VALUE!</v>
      </c>
      <c r="AR22" s="13" t="e">
        <f>VALUE(MID('p1'!F23,46,1))</f>
        <v>#VALUE!</v>
      </c>
      <c r="AS22" s="14" t="e">
        <f>VALUE(MID('p1'!F23,47,1))</f>
        <v>#VALUE!</v>
      </c>
      <c r="AT22" s="13" t="e">
        <f>VALUE(MID('p1'!F23,48,1))</f>
        <v>#VALUE!</v>
      </c>
      <c r="AU22" s="13" t="e">
        <f>VALUE(MID('p1'!F23,49,1))</f>
        <v>#VALUE!</v>
      </c>
      <c r="AV22" s="14" t="e">
        <f>VALUE(MID('p1'!F23,50,1))</f>
        <v>#VALUE!</v>
      </c>
      <c r="AW22" s="13" t="e">
        <f>VALUE(MID('p1'!F23,51,1))</f>
        <v>#VALUE!</v>
      </c>
      <c r="AX22" s="13" t="e">
        <f>VALUE(MID('p1'!F23,52,1))</f>
        <v>#VALUE!</v>
      </c>
      <c r="AY22" s="14" t="e">
        <f>VALUE(MID('p1'!F23,53,1))</f>
        <v>#VALUE!</v>
      </c>
      <c r="AZ22" s="13" t="e">
        <f>VALUE(MID('p1'!F23,54,1))</f>
        <v>#VALUE!</v>
      </c>
      <c r="BA22" s="79"/>
      <c r="BB22" s="25">
        <f t="shared" si="330"/>
        <v>6</v>
      </c>
      <c r="BC22" s="26">
        <f t="shared" si="331"/>
        <v>6</v>
      </c>
      <c r="BD22" s="46">
        <f t="shared" si="332"/>
        <v>6</v>
      </c>
      <c r="BE22" s="46">
        <f t="shared" si="333"/>
        <v>6</v>
      </c>
      <c r="BF22" s="27">
        <f t="shared" si="334"/>
        <v>6</v>
      </c>
      <c r="BH22" s="18" t="e">
        <f t="shared" si="335"/>
        <v>#VALUE!</v>
      </c>
      <c r="BI22" s="18" t="e">
        <f t="shared" si="336"/>
        <v>#VALUE!</v>
      </c>
      <c r="BJ22" s="18" t="e">
        <f t="shared" si="337"/>
        <v>#VALUE!</v>
      </c>
      <c r="BK22" s="18" t="e">
        <f t="shared" si="338"/>
        <v>#VALUE!</v>
      </c>
      <c r="BL22" s="18" t="e">
        <f t="shared" si="339"/>
        <v>#VALUE!</v>
      </c>
      <c r="BM22" s="18" t="e">
        <f t="shared" si="340"/>
        <v>#VALUE!</v>
      </c>
      <c r="BN22" s="18" t="e">
        <f t="shared" si="341"/>
        <v>#VALUE!</v>
      </c>
      <c r="BO22" s="18" t="e">
        <f t="shared" si="342"/>
        <v>#VALUE!</v>
      </c>
      <c r="BP22" s="18" t="e">
        <f t="shared" si="343"/>
        <v>#VALUE!</v>
      </c>
      <c r="BQ22" s="18" t="e">
        <f t="shared" si="344"/>
        <v>#VALUE!</v>
      </c>
      <c r="BR22" s="18" t="e">
        <f t="shared" si="345"/>
        <v>#VALUE!</v>
      </c>
      <c r="BS22" s="18" t="e">
        <f t="shared" si="346"/>
        <v>#VALUE!</v>
      </c>
      <c r="BT22" s="18" t="e">
        <f t="shared" si="347"/>
        <v>#VALUE!</v>
      </c>
      <c r="BU22" s="18" t="e">
        <f t="shared" si="348"/>
        <v>#VALUE!</v>
      </c>
      <c r="BV22" s="18" t="e">
        <f t="shared" si="349"/>
        <v>#VALUE!</v>
      </c>
      <c r="BW22" s="18" t="e">
        <f t="shared" si="350"/>
        <v>#VALUE!</v>
      </c>
      <c r="BX22" s="18" t="e">
        <f t="shared" si="351"/>
        <v>#VALUE!</v>
      </c>
      <c r="BY22" s="18" t="e">
        <f t="shared" si="352"/>
        <v>#VALUE!</v>
      </c>
      <c r="BZ22" s="18" t="e">
        <f t="shared" si="353"/>
        <v>#VALUE!</v>
      </c>
      <c r="CA22" s="18" t="e">
        <f t="shared" si="354"/>
        <v>#VALUE!</v>
      </c>
      <c r="CB22" s="18" t="e">
        <f t="shared" si="355"/>
        <v>#VALUE!</v>
      </c>
      <c r="CC22" s="18" t="e">
        <f t="shared" si="356"/>
        <v>#VALUE!</v>
      </c>
      <c r="CD22" s="18" t="e">
        <f t="shared" si="357"/>
        <v>#VALUE!</v>
      </c>
      <c r="CE22" s="18" t="e">
        <f t="shared" si="358"/>
        <v>#VALUE!</v>
      </c>
      <c r="CF22" s="18" t="e">
        <f t="shared" si="359"/>
        <v>#VALUE!</v>
      </c>
      <c r="CG22" s="18" t="e">
        <f t="shared" si="360"/>
        <v>#VALUE!</v>
      </c>
      <c r="CH22" s="18" t="e">
        <f t="shared" si="361"/>
        <v>#VALUE!</v>
      </c>
      <c r="CI22" s="18" t="e">
        <f t="shared" si="362"/>
        <v>#VALUE!</v>
      </c>
      <c r="CJ22" s="18" t="e">
        <f t="shared" si="363"/>
        <v>#VALUE!</v>
      </c>
      <c r="CK22" s="18" t="e">
        <f t="shared" si="364"/>
        <v>#VALUE!</v>
      </c>
      <c r="CL22" s="18" t="e">
        <f t="shared" si="365"/>
        <v>#VALUE!</v>
      </c>
      <c r="CM22" s="18" t="e">
        <f t="shared" si="366"/>
        <v>#VALUE!</v>
      </c>
      <c r="CN22" s="18" t="e">
        <f t="shared" si="367"/>
        <v>#VALUE!</v>
      </c>
      <c r="CO22" s="18" t="e">
        <f t="shared" si="368"/>
        <v>#VALUE!</v>
      </c>
      <c r="CP22" s="18" t="e">
        <f t="shared" si="369"/>
        <v>#VALUE!</v>
      </c>
      <c r="CQ22" s="18" t="e">
        <f t="shared" si="370"/>
        <v>#VALUE!</v>
      </c>
      <c r="CR22" s="18" t="e">
        <f t="shared" si="371"/>
        <v>#VALUE!</v>
      </c>
      <c r="CS22" s="18" t="e">
        <f t="shared" si="372"/>
        <v>#VALUE!</v>
      </c>
      <c r="CT22" s="18" t="e">
        <f t="shared" si="373"/>
        <v>#VALUE!</v>
      </c>
      <c r="CU22" s="18" t="e">
        <f t="shared" si="374"/>
        <v>#VALUE!</v>
      </c>
      <c r="CV22" s="18" t="e">
        <f t="shared" si="375"/>
        <v>#VALUE!</v>
      </c>
      <c r="CW22" s="18" t="e">
        <f t="shared" si="376"/>
        <v>#VALUE!</v>
      </c>
      <c r="CX22" s="18" t="e">
        <f t="shared" si="377"/>
        <v>#VALUE!</v>
      </c>
      <c r="CY22" s="18" t="e">
        <f t="shared" si="378"/>
        <v>#VALUE!</v>
      </c>
      <c r="CZ22" s="18" t="e">
        <f t="shared" si="379"/>
        <v>#VALUE!</v>
      </c>
      <c r="DA22" s="18" t="e">
        <f t="shared" si="380"/>
        <v>#VALUE!</v>
      </c>
      <c r="DB22" s="18" t="e">
        <f t="shared" si="381"/>
        <v>#VALUE!</v>
      </c>
      <c r="DC22" s="18" t="e">
        <f t="shared" si="382"/>
        <v>#VALUE!</v>
      </c>
      <c r="DD22" s="18" t="e">
        <f t="shared" si="383"/>
        <v>#VALUE!</v>
      </c>
      <c r="DE22" s="18" t="e">
        <f t="shared" si="384"/>
        <v>#VALUE!</v>
      </c>
      <c r="DF22" s="18"/>
      <c r="DG22" s="20" t="str">
        <f t="shared" si="385"/>
        <v>ng</v>
      </c>
      <c r="DH22" s="20" t="str">
        <f t="shared" si="386"/>
        <v>ng</v>
      </c>
      <c r="DI22" s="20" t="str">
        <f t="shared" si="387"/>
        <v>ng</v>
      </c>
      <c r="DJ22" s="20" t="str">
        <f t="shared" si="388"/>
        <v>ng</v>
      </c>
      <c r="DK22" s="20" t="str">
        <f t="shared" si="389"/>
        <v>ng</v>
      </c>
      <c r="DL22" s="20"/>
      <c r="DM22" s="20">
        <f t="shared" si="390"/>
        <v>0</v>
      </c>
      <c r="DN22" s="20">
        <f t="shared" si="391"/>
        <v>0</v>
      </c>
      <c r="DO22" s="20">
        <f t="shared" si="392"/>
        <v>0</v>
      </c>
      <c r="DP22" s="20">
        <f t="shared" si="393"/>
        <v>0</v>
      </c>
      <c r="DQ22" s="20">
        <f t="shared" si="394"/>
        <v>0</v>
      </c>
      <c r="DR22" s="20">
        <f t="shared" si="395"/>
        <v>0</v>
      </c>
      <c r="DS22" s="20">
        <f t="shared" si="396"/>
        <v>0</v>
      </c>
      <c r="DT22" s="20">
        <f t="shared" si="397"/>
        <v>0</v>
      </c>
      <c r="DU22" s="20">
        <f t="shared" si="398"/>
        <v>0</v>
      </c>
      <c r="DV22" s="20">
        <f t="shared" si="399"/>
        <v>0</v>
      </c>
      <c r="DW22" s="20"/>
      <c r="DX22" s="20" t="e">
        <f t="shared" si="400"/>
        <v>#VALUE!</v>
      </c>
      <c r="DY22" s="20" t="e">
        <f t="shared" si="401"/>
        <v>#VALUE!</v>
      </c>
      <c r="DZ22" s="20" t="e">
        <f t="shared" si="402"/>
        <v>#VALUE!</v>
      </c>
      <c r="EA22" s="20" t="e">
        <f t="shared" si="403"/>
        <v>#VALUE!</v>
      </c>
      <c r="EB22" s="20" t="e">
        <f t="shared" si="404"/>
        <v>#VALUE!</v>
      </c>
      <c r="EC22" s="20" t="e">
        <f t="shared" si="405"/>
        <v>#VALUE!</v>
      </c>
      <c r="ED22" s="20" t="e">
        <f t="shared" si="406"/>
        <v>#VALUE!</v>
      </c>
      <c r="EE22" s="20" t="e">
        <f t="shared" si="407"/>
        <v>#VALUE!</v>
      </c>
      <c r="EF22" s="20" t="e">
        <f t="shared" si="408"/>
        <v>#VALUE!</v>
      </c>
      <c r="EG22" s="20" t="e">
        <f t="shared" si="409"/>
        <v>#VALUE!</v>
      </c>
      <c r="EH22" s="20" t="e">
        <f t="shared" si="410"/>
        <v>#VALUE!</v>
      </c>
      <c r="EI22" s="20" t="e">
        <f t="shared" si="411"/>
        <v>#VALUE!</v>
      </c>
      <c r="EJ22" s="20" t="e">
        <f t="shared" si="412"/>
        <v>#VALUE!</v>
      </c>
      <c r="EK22" s="20" t="e">
        <f t="shared" si="413"/>
        <v>#VALUE!</v>
      </c>
      <c r="EL22" s="20" t="e">
        <f t="shared" si="414"/>
        <v>#VALUE!</v>
      </c>
      <c r="EM22" s="20" t="e">
        <f t="shared" si="415"/>
        <v>#VALUE!</v>
      </c>
      <c r="EN22" s="20" t="e">
        <f t="shared" si="416"/>
        <v>#VALUE!</v>
      </c>
      <c r="EO22" s="20" t="e">
        <f t="shared" si="417"/>
        <v>#VALUE!</v>
      </c>
      <c r="EP22" s="20" t="e">
        <f t="shared" si="418"/>
        <v>#VALUE!</v>
      </c>
      <c r="EQ22" s="20" t="e">
        <f t="shared" si="419"/>
        <v>#VALUE!</v>
      </c>
      <c r="ER22" s="20" t="e">
        <f t="shared" si="420"/>
        <v>#VALUE!</v>
      </c>
      <c r="ES22" s="20" t="e">
        <f t="shared" si="421"/>
        <v>#VALUE!</v>
      </c>
      <c r="ET22" s="20" t="e">
        <f t="shared" si="422"/>
        <v>#VALUE!</v>
      </c>
      <c r="EU22" s="20" t="e">
        <f t="shared" si="423"/>
        <v>#VALUE!</v>
      </c>
      <c r="EV22" s="20" t="e">
        <f t="shared" si="424"/>
        <v>#VALUE!</v>
      </c>
      <c r="EW22" s="20" t="e">
        <f t="shared" si="425"/>
        <v>#VALUE!</v>
      </c>
      <c r="EX22" s="20" t="e">
        <f t="shared" si="426"/>
        <v>#VALUE!</v>
      </c>
      <c r="EY22" s="20" t="e">
        <f t="shared" si="427"/>
        <v>#VALUE!</v>
      </c>
      <c r="EZ22" s="20" t="e">
        <f t="shared" si="428"/>
        <v>#VALUE!</v>
      </c>
      <c r="FA22" s="20" t="e">
        <f t="shared" si="429"/>
        <v>#VALUE!</v>
      </c>
      <c r="FB22" s="20" t="e">
        <f t="shared" si="430"/>
        <v>#VALUE!</v>
      </c>
      <c r="FC22" s="20" t="e">
        <f t="shared" si="431"/>
        <v>#VALUE!</v>
      </c>
      <c r="FD22" s="20" t="e">
        <f t="shared" si="432"/>
        <v>#VALUE!</v>
      </c>
      <c r="FE22" s="20" t="e">
        <f t="shared" si="433"/>
        <v>#VALUE!</v>
      </c>
      <c r="FF22" s="20" t="e">
        <f t="shared" si="434"/>
        <v>#VALUE!</v>
      </c>
      <c r="FG22" s="20" t="e">
        <f t="shared" si="435"/>
        <v>#VALUE!</v>
      </c>
      <c r="FH22" s="20" t="e">
        <f t="shared" si="436"/>
        <v>#VALUE!</v>
      </c>
      <c r="FI22" s="20" t="e">
        <f t="shared" si="437"/>
        <v>#VALUE!</v>
      </c>
      <c r="FJ22" s="20" t="e">
        <f t="shared" si="438"/>
        <v>#VALUE!</v>
      </c>
      <c r="FK22" s="20" t="e">
        <f t="shared" si="439"/>
        <v>#VALUE!</v>
      </c>
      <c r="FL22" s="20" t="e">
        <f t="shared" si="440"/>
        <v>#VALUE!</v>
      </c>
      <c r="FM22" s="20" t="e">
        <f t="shared" si="441"/>
        <v>#VALUE!</v>
      </c>
      <c r="FN22" s="20" t="e">
        <f t="shared" si="442"/>
        <v>#VALUE!</v>
      </c>
      <c r="FO22" s="20" t="e">
        <f t="shared" si="443"/>
        <v>#VALUE!</v>
      </c>
      <c r="FP22" s="20" t="e">
        <f t="shared" si="444"/>
        <v>#VALUE!</v>
      </c>
      <c r="FQ22" s="20" t="e">
        <f t="shared" si="445"/>
        <v>#VALUE!</v>
      </c>
      <c r="FR22" s="20" t="e">
        <f t="shared" si="446"/>
        <v>#VALUE!</v>
      </c>
      <c r="FS22" s="20" t="e">
        <f t="shared" si="447"/>
        <v>#VALUE!</v>
      </c>
      <c r="FT22" s="20" t="e">
        <f t="shared" si="448"/>
        <v>#VALUE!</v>
      </c>
      <c r="FU22" s="20" t="e">
        <f t="shared" si="449"/>
        <v>#VALUE!</v>
      </c>
      <c r="FV22" s="20"/>
      <c r="FW22" s="20" t="e">
        <f t="shared" si="492"/>
        <v>#VALUE!</v>
      </c>
      <c r="FX22" s="20" t="e">
        <f t="shared" si="493"/>
        <v>#VALUE!</v>
      </c>
      <c r="FY22" s="20" t="e">
        <f t="shared" si="494"/>
        <v>#VALUE!</v>
      </c>
      <c r="FZ22" s="20" t="e">
        <f t="shared" si="495"/>
        <v>#VALUE!</v>
      </c>
      <c r="GA22" s="20" t="e">
        <f t="shared" si="496"/>
        <v>#VALUE!</v>
      </c>
      <c r="GB22" s="20" t="e">
        <f t="shared" si="497"/>
        <v>#VALUE!</v>
      </c>
      <c r="GC22" s="20" t="e">
        <f t="shared" si="498"/>
        <v>#VALUE!</v>
      </c>
      <c r="GD22" s="20" t="e">
        <f t="shared" si="499"/>
        <v>#VALUE!</v>
      </c>
      <c r="GE22" s="20" t="e">
        <f t="shared" si="500"/>
        <v>#VALUE!</v>
      </c>
      <c r="GF22" s="20" t="e">
        <f t="shared" si="501"/>
        <v>#VALUE!</v>
      </c>
      <c r="GG22" s="20" t="e">
        <f t="shared" si="502"/>
        <v>#VALUE!</v>
      </c>
      <c r="GH22" s="20" t="e">
        <f t="shared" si="503"/>
        <v>#VALUE!</v>
      </c>
      <c r="GI22" s="20" t="e">
        <f t="shared" si="504"/>
        <v>#VALUE!</v>
      </c>
      <c r="GJ22" s="20" t="e">
        <f t="shared" si="505"/>
        <v>#VALUE!</v>
      </c>
      <c r="GK22" s="20" t="e">
        <f t="shared" si="506"/>
        <v>#VALUE!</v>
      </c>
      <c r="GL22" s="20" t="e">
        <f t="shared" si="507"/>
        <v>#VALUE!</v>
      </c>
      <c r="GM22" s="20" t="e">
        <f t="shared" si="508"/>
        <v>#VALUE!</v>
      </c>
      <c r="GN22" s="20" t="e">
        <f t="shared" si="509"/>
        <v>#VALUE!</v>
      </c>
      <c r="GO22" s="20" t="e">
        <f t="shared" si="510"/>
        <v>#VALUE!</v>
      </c>
      <c r="GP22" s="20" t="e">
        <f t="shared" si="511"/>
        <v>#VALUE!</v>
      </c>
      <c r="GQ22" s="20" t="e">
        <f t="shared" si="512"/>
        <v>#VALUE!</v>
      </c>
      <c r="GR22" s="20" t="e">
        <f t="shared" si="513"/>
        <v>#VALUE!</v>
      </c>
      <c r="GS22" s="20" t="e">
        <f t="shared" si="514"/>
        <v>#VALUE!</v>
      </c>
      <c r="GT22" s="20" t="e">
        <f t="shared" si="515"/>
        <v>#VALUE!</v>
      </c>
      <c r="GU22" s="20" t="e">
        <f t="shared" si="516"/>
        <v>#VALUE!</v>
      </c>
      <c r="GV22" s="20"/>
      <c r="GW22" s="20">
        <f t="shared" si="450"/>
        <v>0</v>
      </c>
      <c r="GX22" s="20">
        <f t="shared" si="451"/>
        <v>0</v>
      </c>
      <c r="GY22" s="20">
        <f t="shared" si="452"/>
        <v>0</v>
      </c>
      <c r="GZ22" s="20">
        <f t="shared" si="453"/>
        <v>0</v>
      </c>
      <c r="HA22" s="20">
        <f t="shared" si="454"/>
        <v>0</v>
      </c>
      <c r="HC22" s="114"/>
      <c r="HD22" s="115"/>
      <c r="HE22" s="115"/>
      <c r="HF22" s="115"/>
      <c r="HG22" s="115"/>
      <c r="HH22" s="116"/>
      <c r="HI22" s="71"/>
      <c r="HJ22" s="72"/>
      <c r="HK22" s="72"/>
      <c r="HL22" s="72"/>
      <c r="HM22" s="72"/>
      <c r="HN22" s="72"/>
      <c r="HO22" s="72"/>
      <c r="HP22" s="72"/>
      <c r="HQ22" s="72"/>
      <c r="HR22" s="54"/>
      <c r="HS22" s="54"/>
      <c r="HT22" s="54"/>
      <c r="HU22" s="54"/>
      <c r="HV22" s="54"/>
      <c r="HW22" s="55"/>
      <c r="HX22" s="18"/>
      <c r="HZ22" s="79" t="str">
        <f t="shared" si="455"/>
        <v>ng</v>
      </c>
      <c r="IB22" s="79">
        <f t="shared" si="456"/>
        <v>0</v>
      </c>
      <c r="IC22" s="79">
        <f t="shared" si="456"/>
        <v>0</v>
      </c>
      <c r="IF22" s="79">
        <f t="shared" si="457"/>
        <v>0</v>
      </c>
      <c r="IG22" s="24">
        <f t="shared" si="458"/>
        <v>0</v>
      </c>
      <c r="IH22" s="79">
        <f t="shared" si="459"/>
        <v>0</v>
      </c>
      <c r="II22" s="24">
        <f t="shared" si="460"/>
        <v>0</v>
      </c>
      <c r="IJ22" s="79">
        <f t="shared" si="461"/>
        <v>0</v>
      </c>
      <c r="IK22" s="24">
        <f t="shared" si="462"/>
        <v>0</v>
      </c>
      <c r="IL22" s="79">
        <f t="shared" si="463"/>
        <v>0</v>
      </c>
      <c r="IM22" s="24">
        <f t="shared" si="464"/>
        <v>0</v>
      </c>
      <c r="IN22" s="79">
        <f t="shared" si="465"/>
        <v>0</v>
      </c>
      <c r="IO22" s="24">
        <f t="shared" si="466"/>
        <v>0</v>
      </c>
      <c r="IQ22" s="79" t="b">
        <f t="shared" si="467"/>
        <v>0</v>
      </c>
      <c r="IR22" s="24" t="b">
        <f t="shared" si="468"/>
        <v>0</v>
      </c>
      <c r="IS22" s="79" t="b">
        <f t="shared" si="469"/>
        <v>0</v>
      </c>
      <c r="IT22" s="24" t="b">
        <f t="shared" si="470"/>
        <v>0</v>
      </c>
      <c r="IU22" s="79" t="b">
        <f t="shared" si="471"/>
        <v>0</v>
      </c>
      <c r="IV22" s="24" t="b">
        <f t="shared" si="472"/>
        <v>0</v>
      </c>
      <c r="IW22" s="79" t="b">
        <f t="shared" si="473"/>
        <v>0</v>
      </c>
      <c r="IX22" s="24" t="b">
        <f t="shared" si="474"/>
        <v>0</v>
      </c>
      <c r="IY22" s="79" t="b">
        <f t="shared" si="475"/>
        <v>0</v>
      </c>
      <c r="IZ22" s="24" t="b">
        <f t="shared" si="476"/>
        <v>0</v>
      </c>
      <c r="JB22" s="79">
        <f t="shared" si="477"/>
        <v>0</v>
      </c>
      <c r="JC22" s="79">
        <f t="shared" si="478"/>
        <v>0</v>
      </c>
      <c r="JD22" s="79">
        <f t="shared" si="479"/>
        <v>0</v>
      </c>
      <c r="JE22" s="79">
        <f t="shared" si="480"/>
        <v>0</v>
      </c>
      <c r="JF22" s="79">
        <f t="shared" si="481"/>
        <v>0</v>
      </c>
      <c r="JG22" s="79"/>
      <c r="JH22" s="79">
        <f t="shared" si="517"/>
        <v>1</v>
      </c>
      <c r="JI22" s="79">
        <f t="shared" si="518"/>
        <v>1</v>
      </c>
      <c r="JJ22" s="79">
        <f t="shared" si="129"/>
        <v>0</v>
      </c>
      <c r="JK22" s="79">
        <f t="shared" si="519"/>
        <v>1</v>
      </c>
      <c r="JL22" s="79">
        <f t="shared" si="520"/>
        <v>1</v>
      </c>
      <c r="JM22" s="79">
        <f t="shared" si="521"/>
        <v>0</v>
      </c>
      <c r="JN22" s="79">
        <f t="shared" si="522"/>
        <v>1</v>
      </c>
      <c r="JO22" s="79">
        <f t="shared" si="523"/>
        <v>1</v>
      </c>
      <c r="JP22" s="79">
        <f t="shared" si="482"/>
        <v>0</v>
      </c>
      <c r="JQ22" s="79">
        <f t="shared" si="524"/>
        <v>1</v>
      </c>
      <c r="JR22" s="79">
        <f t="shared" si="525"/>
        <v>1</v>
      </c>
      <c r="JS22" s="79">
        <f t="shared" si="526"/>
        <v>0</v>
      </c>
      <c r="JT22" s="79">
        <f t="shared" si="527"/>
        <v>1</v>
      </c>
      <c r="JU22" s="79">
        <f t="shared" si="528"/>
        <v>1</v>
      </c>
      <c r="JV22" s="79">
        <f t="shared" si="529"/>
        <v>0</v>
      </c>
      <c r="JW22" s="79">
        <f t="shared" ref="JW22" si="549">IF(JH21&lt;JH22,6,IF(AND(JH21=JH22,JI21&lt;JI22),7,IF(AND(JH21=JH22,JI21=JI22,JJ21&lt;JJ22),7,IF(AND(JH21=JH22,JI21=JI22,JJ21=JJ22),6))))</f>
        <v>6</v>
      </c>
      <c r="JX22" s="79">
        <f t="shared" ref="JX22" si="550">IF(JH21&gt;JH22,4,IF(AND(JH21=JH22,JI21&gt;JI22),5,IF(AND(JH21=JH22,JI21=JI22,JJ21&gt;JJ22),6,0)))</f>
        <v>0</v>
      </c>
      <c r="JY22" s="79"/>
      <c r="JZ22" s="79">
        <f t="shared" ref="JZ22" si="551">IF(JK21&lt;JK22,6,IF(AND(JK21=JK22,JL21&lt;JL22),7,IF(AND(JK21=JK22,JL21=JL22,JM21&lt;JM22),7,IF(AND(JK21=JK22,JL21=JL22,JM21=JM22),6))))</f>
        <v>6</v>
      </c>
      <c r="KA22" s="79">
        <f t="shared" ref="KA22" si="552">IF(JK21&gt;JK22,4,IF(AND(JK21=JK22,JL21&gt;JL22),5,IF(AND(JK21=JK22,JL21=JL22,JM21&gt;JM22),6,0)))</f>
        <v>0</v>
      </c>
      <c r="KB22" s="79"/>
      <c r="KC22" s="79">
        <f t="shared" ref="KC22" si="553">IF(JN21&lt;JN22,6,IF(AND(JN21=JN22,JO21&lt;JO22),7,IF(AND(JN21=JN22,JO21=JO22,JP21&lt;JP22),7,IF(AND(JN21=JN22,JO21=JO22,JP21=JP22),6))))</f>
        <v>6</v>
      </c>
      <c r="KD22" s="79">
        <f t="shared" ref="KD22" si="554">IF(JN21&gt;JN22,4,IF(AND(JN21=JN22,JO21&gt;JO22),5,IF(AND(JN21=JN22,JO21=JO22,JP21&gt;JP22),6,0)))</f>
        <v>0</v>
      </c>
      <c r="KF22" s="79">
        <f t="shared" ref="KF22" si="555">IF(JQ21&lt;JQ22,6,IF(AND(JQ21=JQ22,JR21&lt;JR22),7,IF(AND(JQ21=JQ22,JR21=JR22,JS21&lt;JS22),7,IF(AND(JQ21=JQ22,JR21=JR22,JS21=JS22),6))))</f>
        <v>6</v>
      </c>
      <c r="KG22" s="79">
        <f t="shared" ref="KG22" si="556">IF(JQ21&gt;JQ22,4,IF(AND(JQ21=JQ22,JR21&gt;JR22),5,IF(AND(JQ21=JQ22,JR21=JR22,JS21&gt;JS22),6,0)))</f>
        <v>0</v>
      </c>
      <c r="KI22" s="79">
        <f t="shared" ref="KI22" si="557">IF(JT21&lt;JT22,6,IF(AND(JT21=JT22,JU21&lt;JU22),7,IF(AND(JT21=JT22,JU21=JU22,JV21&lt;JV22),7,IF(AND(JT21=JT22,JU21=JU22,JV21=JV22),6))))</f>
        <v>6</v>
      </c>
      <c r="KJ22" s="79">
        <f t="shared" ref="KJ22" si="558">IF(JT21&gt;JT22,4,IF(AND(JT21=JT22,JU21&gt;JU22),5,IF(AND(JT21=JT22,JU21=JU22,JV21&gt;JV22),6,0)))</f>
        <v>0</v>
      </c>
    </row>
    <row r="23" spans="1:296" s="10" customFormat="1" ht="15.75" thickBot="1" x14ac:dyDescent="0.3">
      <c r="A23" s="79">
        <v>5</v>
      </c>
      <c r="B23" s="79" t="str">
        <f>IF('p1'!E24&lt;&gt;"",'p1'!E24,"")</f>
        <v/>
      </c>
      <c r="C23" s="79" t="e">
        <f>VALUE(MID('p1'!F24,1,1))</f>
        <v>#VALUE!</v>
      </c>
      <c r="D23" s="79" t="e">
        <f>VALUE(MID('p1'!F24,2,1))</f>
        <v>#VALUE!</v>
      </c>
      <c r="E23" s="79" t="e">
        <f>VALUE(MID('p1'!F24,3,1))</f>
        <v>#VALUE!</v>
      </c>
      <c r="F23" s="79" t="e">
        <f>VALUE(MID('p1'!F24,4,1))</f>
        <v>#VALUE!</v>
      </c>
      <c r="G23" s="79" t="e">
        <f>VALUE(MID('p1'!F24,5,1))</f>
        <v>#VALUE!</v>
      </c>
      <c r="H23" s="79" t="e">
        <f>VALUE(MID('p1'!F24,6,1))</f>
        <v>#VALUE!</v>
      </c>
      <c r="I23" s="79" t="e">
        <f>VALUE(MID('p1'!F24,7,1))</f>
        <v>#VALUE!</v>
      </c>
      <c r="J23" s="79" t="e">
        <f>VALUE(MID('p1'!F24,8,1))</f>
        <v>#VALUE!</v>
      </c>
      <c r="K23" s="79" t="e">
        <f>VALUE(MID('p1'!F24,9,1))</f>
        <v>#VALUE!</v>
      </c>
      <c r="L23" s="79" t="e">
        <f>VALUE(MID('p1'!F24,10,1))</f>
        <v>#VALUE!</v>
      </c>
      <c r="M23" s="79" t="e">
        <f>VALUE(MID('p1'!F24,12,1))</f>
        <v>#VALUE!</v>
      </c>
      <c r="N23" s="79" t="e">
        <f>VALUE(MID('p1'!F24,13,1))</f>
        <v>#VALUE!</v>
      </c>
      <c r="O23" s="79" t="e">
        <f>VALUE(MID('p1'!F24,14,1))</f>
        <v>#VALUE!</v>
      </c>
      <c r="P23" s="79" t="e">
        <f>VALUE(MID('p1'!F24,15,1))</f>
        <v>#VALUE!</v>
      </c>
      <c r="Q23" s="79" t="e">
        <f>VALUE(MID('p1'!F24,16,1))</f>
        <v>#VALUE!</v>
      </c>
      <c r="R23" s="79" t="e">
        <f>VALUE(MID('p1'!F24,17,1))</f>
        <v>#VALUE!</v>
      </c>
      <c r="S23" s="79" t="e">
        <f>VALUE(MID('p1'!F24,18,1))</f>
        <v>#VALUE!</v>
      </c>
      <c r="T23" s="79" t="e">
        <f>VALUE(MID('p1'!F24,19,1))</f>
        <v>#VALUE!</v>
      </c>
      <c r="U23" s="79" t="e">
        <f>VALUE(MID('p1'!F24,20,1))</f>
        <v>#VALUE!</v>
      </c>
      <c r="V23" s="79" t="e">
        <f>VALUE(MID('p1'!F24,21,1))</f>
        <v>#VALUE!</v>
      </c>
      <c r="W23" s="79" t="e">
        <f>VALUE(MID('p1'!F24,23,1))</f>
        <v>#VALUE!</v>
      </c>
      <c r="X23" s="79" t="e">
        <f>VALUE(MID('p1'!F24,24,1))</f>
        <v>#VALUE!</v>
      </c>
      <c r="Y23" s="79" t="e">
        <f>VALUE(MID('p1'!F24,25,1))</f>
        <v>#VALUE!</v>
      </c>
      <c r="Z23" s="13" t="e">
        <f>VALUE(MID('p1'!F24,26,1))</f>
        <v>#VALUE!</v>
      </c>
      <c r="AA23" s="14" t="e">
        <f>VALUE(MID('p1'!F24,27,1))</f>
        <v>#VALUE!</v>
      </c>
      <c r="AB23" s="13" t="e">
        <f>VALUE(MID('p1'!F24,28,1))</f>
        <v>#VALUE!</v>
      </c>
      <c r="AC23" s="13" t="e">
        <f>VALUE(MID('p1'!F24,29,1))</f>
        <v>#VALUE!</v>
      </c>
      <c r="AD23" s="14" t="e">
        <f>VALUE(MID('p1'!F24,30,1))</f>
        <v>#VALUE!</v>
      </c>
      <c r="AE23" s="13" t="e">
        <f>VALUE(MID('p1'!F24,31,1))</f>
        <v>#VALUE!</v>
      </c>
      <c r="AF23" s="13" t="e">
        <f>VALUE(MID('p1'!F24,32,1))</f>
        <v>#VALUE!</v>
      </c>
      <c r="AG23" s="14" t="e">
        <f>VALUE(MID('p1'!F24,34,1))</f>
        <v>#VALUE!</v>
      </c>
      <c r="AH23" s="13" t="e">
        <f>VALUE(MID('p1'!F24,35,1))</f>
        <v>#VALUE!</v>
      </c>
      <c r="AI23" s="13" t="e">
        <f>VALUE(MID('p1'!F24,36,1))</f>
        <v>#VALUE!</v>
      </c>
      <c r="AJ23" s="14" t="e">
        <f>VALUE(MID('p1'!F24,37,1))</f>
        <v>#VALUE!</v>
      </c>
      <c r="AK23" s="13" t="e">
        <f>VALUE(MID('p1'!F24,38,1))</f>
        <v>#VALUE!</v>
      </c>
      <c r="AL23" s="13" t="e">
        <f>VALUE(MID('p1'!F24,39,1))</f>
        <v>#VALUE!</v>
      </c>
      <c r="AM23" s="14" t="e">
        <f>VALUE(MID('p1'!F24,40,1))</f>
        <v>#VALUE!</v>
      </c>
      <c r="AN23" s="13" t="e">
        <f>VALUE(MID('p1'!F24,41,1))</f>
        <v>#VALUE!</v>
      </c>
      <c r="AO23" s="13" t="e">
        <f>VALUE(MID('p1'!F24,42,1))</f>
        <v>#VALUE!</v>
      </c>
      <c r="AP23" s="14" t="e">
        <f>VALUE(MID('p1'!F24,43,1))</f>
        <v>#VALUE!</v>
      </c>
      <c r="AQ23" s="13" t="e">
        <f>VALUE(MID('p1'!F24,45,1))</f>
        <v>#VALUE!</v>
      </c>
      <c r="AR23" s="13" t="e">
        <f>VALUE(MID('p1'!F24,46,1))</f>
        <v>#VALUE!</v>
      </c>
      <c r="AS23" s="14" t="e">
        <f>VALUE(MID('p1'!F24,47,1))</f>
        <v>#VALUE!</v>
      </c>
      <c r="AT23" s="13" t="e">
        <f>VALUE(MID('p1'!F24,48,1))</f>
        <v>#VALUE!</v>
      </c>
      <c r="AU23" s="13" t="e">
        <f>VALUE(MID('p1'!F24,49,1))</f>
        <v>#VALUE!</v>
      </c>
      <c r="AV23" s="14" t="e">
        <f>VALUE(MID('p1'!F24,50,1))</f>
        <v>#VALUE!</v>
      </c>
      <c r="AW23" s="13" t="e">
        <f>VALUE(MID('p1'!F24,51,1))</f>
        <v>#VALUE!</v>
      </c>
      <c r="AX23" s="13" t="e">
        <f>VALUE(MID('p1'!F24,52,1))</f>
        <v>#VALUE!</v>
      </c>
      <c r="AY23" s="14" t="e">
        <f>VALUE(MID('p1'!F24,53,1))</f>
        <v>#VALUE!</v>
      </c>
      <c r="AZ23" s="13" t="e">
        <f>VALUE(MID('p1'!F24,54,1))</f>
        <v>#VALUE!</v>
      </c>
      <c r="BA23" s="79"/>
      <c r="BB23" s="25">
        <f t="shared" si="330"/>
        <v>6</v>
      </c>
      <c r="BC23" s="26">
        <f t="shared" si="331"/>
        <v>6</v>
      </c>
      <c r="BD23" s="46">
        <f t="shared" si="332"/>
        <v>6</v>
      </c>
      <c r="BE23" s="46">
        <f t="shared" si="333"/>
        <v>6</v>
      </c>
      <c r="BF23" s="27">
        <f t="shared" si="334"/>
        <v>6</v>
      </c>
      <c r="BH23" s="18" t="e">
        <f t="shared" si="335"/>
        <v>#VALUE!</v>
      </c>
      <c r="BI23" s="18" t="e">
        <f t="shared" si="336"/>
        <v>#VALUE!</v>
      </c>
      <c r="BJ23" s="18" t="e">
        <f t="shared" si="337"/>
        <v>#VALUE!</v>
      </c>
      <c r="BK23" s="18" t="e">
        <f t="shared" si="338"/>
        <v>#VALUE!</v>
      </c>
      <c r="BL23" s="18" t="e">
        <f t="shared" si="339"/>
        <v>#VALUE!</v>
      </c>
      <c r="BM23" s="18" t="e">
        <f t="shared" si="340"/>
        <v>#VALUE!</v>
      </c>
      <c r="BN23" s="18" t="e">
        <f t="shared" si="341"/>
        <v>#VALUE!</v>
      </c>
      <c r="BO23" s="18" t="e">
        <f t="shared" si="342"/>
        <v>#VALUE!</v>
      </c>
      <c r="BP23" s="18" t="e">
        <f t="shared" si="343"/>
        <v>#VALUE!</v>
      </c>
      <c r="BQ23" s="18" t="e">
        <f t="shared" si="344"/>
        <v>#VALUE!</v>
      </c>
      <c r="BR23" s="18" t="e">
        <f t="shared" si="345"/>
        <v>#VALUE!</v>
      </c>
      <c r="BS23" s="18" t="e">
        <f t="shared" si="346"/>
        <v>#VALUE!</v>
      </c>
      <c r="BT23" s="18" t="e">
        <f t="shared" si="347"/>
        <v>#VALUE!</v>
      </c>
      <c r="BU23" s="18" t="e">
        <f t="shared" si="348"/>
        <v>#VALUE!</v>
      </c>
      <c r="BV23" s="18" t="e">
        <f t="shared" si="349"/>
        <v>#VALUE!</v>
      </c>
      <c r="BW23" s="18" t="e">
        <f t="shared" si="350"/>
        <v>#VALUE!</v>
      </c>
      <c r="BX23" s="18" t="e">
        <f t="shared" si="351"/>
        <v>#VALUE!</v>
      </c>
      <c r="BY23" s="18" t="e">
        <f t="shared" si="352"/>
        <v>#VALUE!</v>
      </c>
      <c r="BZ23" s="18" t="e">
        <f t="shared" si="353"/>
        <v>#VALUE!</v>
      </c>
      <c r="CA23" s="18" t="e">
        <f t="shared" si="354"/>
        <v>#VALUE!</v>
      </c>
      <c r="CB23" s="18" t="e">
        <f t="shared" si="355"/>
        <v>#VALUE!</v>
      </c>
      <c r="CC23" s="18" t="e">
        <f t="shared" si="356"/>
        <v>#VALUE!</v>
      </c>
      <c r="CD23" s="18" t="e">
        <f t="shared" si="357"/>
        <v>#VALUE!</v>
      </c>
      <c r="CE23" s="18" t="e">
        <f t="shared" si="358"/>
        <v>#VALUE!</v>
      </c>
      <c r="CF23" s="18" t="e">
        <f t="shared" si="359"/>
        <v>#VALUE!</v>
      </c>
      <c r="CG23" s="18" t="e">
        <f t="shared" si="360"/>
        <v>#VALUE!</v>
      </c>
      <c r="CH23" s="18" t="e">
        <f t="shared" si="361"/>
        <v>#VALUE!</v>
      </c>
      <c r="CI23" s="18" t="e">
        <f t="shared" si="362"/>
        <v>#VALUE!</v>
      </c>
      <c r="CJ23" s="18" t="e">
        <f t="shared" si="363"/>
        <v>#VALUE!</v>
      </c>
      <c r="CK23" s="18" t="e">
        <f t="shared" si="364"/>
        <v>#VALUE!</v>
      </c>
      <c r="CL23" s="18" t="e">
        <f t="shared" si="365"/>
        <v>#VALUE!</v>
      </c>
      <c r="CM23" s="18" t="e">
        <f t="shared" si="366"/>
        <v>#VALUE!</v>
      </c>
      <c r="CN23" s="18" t="e">
        <f t="shared" si="367"/>
        <v>#VALUE!</v>
      </c>
      <c r="CO23" s="18" t="e">
        <f t="shared" si="368"/>
        <v>#VALUE!</v>
      </c>
      <c r="CP23" s="18" t="e">
        <f t="shared" si="369"/>
        <v>#VALUE!</v>
      </c>
      <c r="CQ23" s="18" t="e">
        <f t="shared" si="370"/>
        <v>#VALUE!</v>
      </c>
      <c r="CR23" s="18" t="e">
        <f t="shared" si="371"/>
        <v>#VALUE!</v>
      </c>
      <c r="CS23" s="18" t="e">
        <f t="shared" si="372"/>
        <v>#VALUE!</v>
      </c>
      <c r="CT23" s="18" t="e">
        <f t="shared" si="373"/>
        <v>#VALUE!</v>
      </c>
      <c r="CU23" s="18" t="e">
        <f t="shared" si="374"/>
        <v>#VALUE!</v>
      </c>
      <c r="CV23" s="18" t="e">
        <f t="shared" si="375"/>
        <v>#VALUE!</v>
      </c>
      <c r="CW23" s="18" t="e">
        <f t="shared" si="376"/>
        <v>#VALUE!</v>
      </c>
      <c r="CX23" s="18" t="e">
        <f t="shared" si="377"/>
        <v>#VALUE!</v>
      </c>
      <c r="CY23" s="18" t="e">
        <f t="shared" si="378"/>
        <v>#VALUE!</v>
      </c>
      <c r="CZ23" s="18" t="e">
        <f t="shared" si="379"/>
        <v>#VALUE!</v>
      </c>
      <c r="DA23" s="18" t="e">
        <f t="shared" si="380"/>
        <v>#VALUE!</v>
      </c>
      <c r="DB23" s="18" t="e">
        <f t="shared" si="381"/>
        <v>#VALUE!</v>
      </c>
      <c r="DC23" s="18" t="e">
        <f t="shared" si="382"/>
        <v>#VALUE!</v>
      </c>
      <c r="DD23" s="18" t="e">
        <f t="shared" si="383"/>
        <v>#VALUE!</v>
      </c>
      <c r="DE23" s="18" t="e">
        <f t="shared" si="384"/>
        <v>#VALUE!</v>
      </c>
      <c r="DF23" s="18"/>
      <c r="DG23" s="20" t="str">
        <f t="shared" si="385"/>
        <v>ng</v>
      </c>
      <c r="DH23" s="20" t="str">
        <f t="shared" si="386"/>
        <v>ng</v>
      </c>
      <c r="DI23" s="20" t="str">
        <f t="shared" si="387"/>
        <v>ng</v>
      </c>
      <c r="DJ23" s="20" t="str">
        <f t="shared" si="388"/>
        <v>ng</v>
      </c>
      <c r="DK23" s="20" t="str">
        <f t="shared" si="389"/>
        <v>ng</v>
      </c>
      <c r="DL23" s="20"/>
      <c r="DM23" s="20">
        <f t="shared" si="390"/>
        <v>0</v>
      </c>
      <c r="DN23" s="20">
        <f t="shared" si="391"/>
        <v>0</v>
      </c>
      <c r="DO23" s="20">
        <f t="shared" si="392"/>
        <v>0</v>
      </c>
      <c r="DP23" s="20">
        <f t="shared" si="393"/>
        <v>0</v>
      </c>
      <c r="DQ23" s="20">
        <f t="shared" si="394"/>
        <v>0</v>
      </c>
      <c r="DR23" s="20">
        <f t="shared" si="395"/>
        <v>0</v>
      </c>
      <c r="DS23" s="20">
        <f t="shared" si="396"/>
        <v>0</v>
      </c>
      <c r="DT23" s="20">
        <f t="shared" si="397"/>
        <v>0</v>
      </c>
      <c r="DU23" s="20">
        <f t="shared" si="398"/>
        <v>0</v>
      </c>
      <c r="DV23" s="20">
        <f t="shared" si="399"/>
        <v>0</v>
      </c>
      <c r="DW23" s="20"/>
      <c r="DX23" s="20" t="e">
        <f t="shared" si="400"/>
        <v>#VALUE!</v>
      </c>
      <c r="DY23" s="20" t="e">
        <f t="shared" si="401"/>
        <v>#VALUE!</v>
      </c>
      <c r="DZ23" s="20" t="e">
        <f t="shared" si="402"/>
        <v>#VALUE!</v>
      </c>
      <c r="EA23" s="20" t="e">
        <f t="shared" si="403"/>
        <v>#VALUE!</v>
      </c>
      <c r="EB23" s="20" t="e">
        <f t="shared" si="404"/>
        <v>#VALUE!</v>
      </c>
      <c r="EC23" s="20" t="e">
        <f t="shared" si="405"/>
        <v>#VALUE!</v>
      </c>
      <c r="ED23" s="20" t="e">
        <f t="shared" si="406"/>
        <v>#VALUE!</v>
      </c>
      <c r="EE23" s="20" t="e">
        <f t="shared" si="407"/>
        <v>#VALUE!</v>
      </c>
      <c r="EF23" s="20" t="e">
        <f t="shared" si="408"/>
        <v>#VALUE!</v>
      </c>
      <c r="EG23" s="20" t="e">
        <f t="shared" si="409"/>
        <v>#VALUE!</v>
      </c>
      <c r="EH23" s="20" t="e">
        <f t="shared" si="410"/>
        <v>#VALUE!</v>
      </c>
      <c r="EI23" s="20" t="e">
        <f t="shared" si="411"/>
        <v>#VALUE!</v>
      </c>
      <c r="EJ23" s="20" t="e">
        <f t="shared" si="412"/>
        <v>#VALUE!</v>
      </c>
      <c r="EK23" s="20" t="e">
        <f t="shared" si="413"/>
        <v>#VALUE!</v>
      </c>
      <c r="EL23" s="20" t="e">
        <f t="shared" si="414"/>
        <v>#VALUE!</v>
      </c>
      <c r="EM23" s="20" t="e">
        <f t="shared" si="415"/>
        <v>#VALUE!</v>
      </c>
      <c r="EN23" s="20" t="e">
        <f t="shared" si="416"/>
        <v>#VALUE!</v>
      </c>
      <c r="EO23" s="20" t="e">
        <f t="shared" si="417"/>
        <v>#VALUE!</v>
      </c>
      <c r="EP23" s="20" t="e">
        <f t="shared" si="418"/>
        <v>#VALUE!</v>
      </c>
      <c r="EQ23" s="20" t="e">
        <f t="shared" si="419"/>
        <v>#VALUE!</v>
      </c>
      <c r="ER23" s="20" t="e">
        <f t="shared" si="420"/>
        <v>#VALUE!</v>
      </c>
      <c r="ES23" s="20" t="e">
        <f t="shared" si="421"/>
        <v>#VALUE!</v>
      </c>
      <c r="ET23" s="20" t="e">
        <f t="shared" si="422"/>
        <v>#VALUE!</v>
      </c>
      <c r="EU23" s="20" t="e">
        <f t="shared" si="423"/>
        <v>#VALUE!</v>
      </c>
      <c r="EV23" s="20" t="e">
        <f t="shared" si="424"/>
        <v>#VALUE!</v>
      </c>
      <c r="EW23" s="20" t="e">
        <f t="shared" si="425"/>
        <v>#VALUE!</v>
      </c>
      <c r="EX23" s="20" t="e">
        <f t="shared" si="426"/>
        <v>#VALUE!</v>
      </c>
      <c r="EY23" s="20" t="e">
        <f t="shared" si="427"/>
        <v>#VALUE!</v>
      </c>
      <c r="EZ23" s="20" t="e">
        <f t="shared" si="428"/>
        <v>#VALUE!</v>
      </c>
      <c r="FA23" s="20" t="e">
        <f t="shared" si="429"/>
        <v>#VALUE!</v>
      </c>
      <c r="FB23" s="20" t="e">
        <f t="shared" si="430"/>
        <v>#VALUE!</v>
      </c>
      <c r="FC23" s="20" t="e">
        <f t="shared" si="431"/>
        <v>#VALUE!</v>
      </c>
      <c r="FD23" s="20" t="e">
        <f t="shared" si="432"/>
        <v>#VALUE!</v>
      </c>
      <c r="FE23" s="20" t="e">
        <f t="shared" si="433"/>
        <v>#VALUE!</v>
      </c>
      <c r="FF23" s="20" t="e">
        <f t="shared" si="434"/>
        <v>#VALUE!</v>
      </c>
      <c r="FG23" s="20" t="e">
        <f t="shared" si="435"/>
        <v>#VALUE!</v>
      </c>
      <c r="FH23" s="20" t="e">
        <f t="shared" si="436"/>
        <v>#VALUE!</v>
      </c>
      <c r="FI23" s="20" t="e">
        <f t="shared" si="437"/>
        <v>#VALUE!</v>
      </c>
      <c r="FJ23" s="20" t="e">
        <f t="shared" si="438"/>
        <v>#VALUE!</v>
      </c>
      <c r="FK23" s="20" t="e">
        <f t="shared" si="439"/>
        <v>#VALUE!</v>
      </c>
      <c r="FL23" s="20" t="e">
        <f t="shared" si="440"/>
        <v>#VALUE!</v>
      </c>
      <c r="FM23" s="20" t="e">
        <f t="shared" si="441"/>
        <v>#VALUE!</v>
      </c>
      <c r="FN23" s="20" t="e">
        <f t="shared" si="442"/>
        <v>#VALUE!</v>
      </c>
      <c r="FO23" s="20" t="e">
        <f t="shared" si="443"/>
        <v>#VALUE!</v>
      </c>
      <c r="FP23" s="20" t="e">
        <f t="shared" si="444"/>
        <v>#VALUE!</v>
      </c>
      <c r="FQ23" s="20" t="e">
        <f t="shared" si="445"/>
        <v>#VALUE!</v>
      </c>
      <c r="FR23" s="20" t="e">
        <f t="shared" si="446"/>
        <v>#VALUE!</v>
      </c>
      <c r="FS23" s="20" t="e">
        <f t="shared" si="447"/>
        <v>#VALUE!</v>
      </c>
      <c r="FT23" s="20" t="e">
        <f t="shared" si="448"/>
        <v>#VALUE!</v>
      </c>
      <c r="FU23" s="20" t="e">
        <f t="shared" si="449"/>
        <v>#VALUE!</v>
      </c>
      <c r="FV23" s="20"/>
      <c r="FW23" s="20" t="e">
        <f t="shared" si="492"/>
        <v>#VALUE!</v>
      </c>
      <c r="FX23" s="20" t="e">
        <f t="shared" si="493"/>
        <v>#VALUE!</v>
      </c>
      <c r="FY23" s="20" t="e">
        <f t="shared" si="494"/>
        <v>#VALUE!</v>
      </c>
      <c r="FZ23" s="20" t="e">
        <f t="shared" si="495"/>
        <v>#VALUE!</v>
      </c>
      <c r="GA23" s="20" t="e">
        <f t="shared" si="496"/>
        <v>#VALUE!</v>
      </c>
      <c r="GB23" s="20" t="e">
        <f t="shared" si="497"/>
        <v>#VALUE!</v>
      </c>
      <c r="GC23" s="20" t="e">
        <f t="shared" si="498"/>
        <v>#VALUE!</v>
      </c>
      <c r="GD23" s="20" t="e">
        <f t="shared" si="499"/>
        <v>#VALUE!</v>
      </c>
      <c r="GE23" s="20" t="e">
        <f t="shared" si="500"/>
        <v>#VALUE!</v>
      </c>
      <c r="GF23" s="20" t="e">
        <f t="shared" si="501"/>
        <v>#VALUE!</v>
      </c>
      <c r="GG23" s="20" t="e">
        <f t="shared" si="502"/>
        <v>#VALUE!</v>
      </c>
      <c r="GH23" s="20" t="e">
        <f t="shared" si="503"/>
        <v>#VALUE!</v>
      </c>
      <c r="GI23" s="20" t="e">
        <f t="shared" si="504"/>
        <v>#VALUE!</v>
      </c>
      <c r="GJ23" s="20" t="e">
        <f t="shared" si="505"/>
        <v>#VALUE!</v>
      </c>
      <c r="GK23" s="20" t="e">
        <f t="shared" si="506"/>
        <v>#VALUE!</v>
      </c>
      <c r="GL23" s="20" t="e">
        <f t="shared" si="507"/>
        <v>#VALUE!</v>
      </c>
      <c r="GM23" s="20" t="e">
        <f t="shared" si="508"/>
        <v>#VALUE!</v>
      </c>
      <c r="GN23" s="20" t="e">
        <f t="shared" si="509"/>
        <v>#VALUE!</v>
      </c>
      <c r="GO23" s="20" t="e">
        <f t="shared" si="510"/>
        <v>#VALUE!</v>
      </c>
      <c r="GP23" s="20" t="e">
        <f t="shared" si="511"/>
        <v>#VALUE!</v>
      </c>
      <c r="GQ23" s="20" t="e">
        <f t="shared" si="512"/>
        <v>#VALUE!</v>
      </c>
      <c r="GR23" s="20" t="e">
        <f t="shared" si="513"/>
        <v>#VALUE!</v>
      </c>
      <c r="GS23" s="20" t="e">
        <f t="shared" si="514"/>
        <v>#VALUE!</v>
      </c>
      <c r="GT23" s="20" t="e">
        <f t="shared" si="515"/>
        <v>#VALUE!</v>
      </c>
      <c r="GU23" s="20" t="e">
        <f t="shared" si="516"/>
        <v>#VALUE!</v>
      </c>
      <c r="GV23" s="20"/>
      <c r="GW23" s="20">
        <f t="shared" si="450"/>
        <v>0</v>
      </c>
      <c r="GX23" s="20">
        <f t="shared" si="451"/>
        <v>0</v>
      </c>
      <c r="GY23" s="20">
        <f t="shared" si="452"/>
        <v>0</v>
      </c>
      <c r="GZ23" s="20">
        <f t="shared" si="453"/>
        <v>0</v>
      </c>
      <c r="HA23" s="20">
        <f t="shared" si="454"/>
        <v>0</v>
      </c>
      <c r="HC23" s="101"/>
      <c r="HD23" s="102"/>
      <c r="HE23" s="102"/>
      <c r="HF23" s="102"/>
      <c r="HG23" s="102"/>
      <c r="HH23" s="103"/>
      <c r="HI23" s="59"/>
      <c r="HJ23" s="56"/>
      <c r="HK23" s="56"/>
      <c r="HL23" s="56"/>
      <c r="HM23" s="56"/>
      <c r="HN23" s="56"/>
      <c r="HO23" s="56"/>
      <c r="HP23" s="56"/>
      <c r="HQ23" s="56"/>
      <c r="HR23" s="56"/>
      <c r="HS23" s="56"/>
      <c r="HT23" s="56"/>
      <c r="HU23" s="56"/>
      <c r="HV23" s="56"/>
      <c r="HW23" s="57"/>
      <c r="HX23" s="18"/>
      <c r="HZ23" s="79" t="str">
        <f t="shared" si="455"/>
        <v>ng</v>
      </c>
      <c r="IB23" s="79">
        <f t="shared" si="456"/>
        <v>0</v>
      </c>
      <c r="IC23" s="79">
        <f t="shared" si="456"/>
        <v>0</v>
      </c>
      <c r="IF23" s="79">
        <f t="shared" si="457"/>
        <v>0</v>
      </c>
      <c r="IG23" s="24">
        <f t="shared" si="458"/>
        <v>0</v>
      </c>
      <c r="IH23" s="79">
        <f t="shared" si="459"/>
        <v>0</v>
      </c>
      <c r="II23" s="24">
        <f t="shared" si="460"/>
        <v>0</v>
      </c>
      <c r="IJ23" s="79">
        <f t="shared" si="461"/>
        <v>0</v>
      </c>
      <c r="IK23" s="24">
        <f t="shared" si="462"/>
        <v>0</v>
      </c>
      <c r="IL23" s="79">
        <f t="shared" si="463"/>
        <v>0</v>
      </c>
      <c r="IM23" s="24">
        <f t="shared" si="464"/>
        <v>0</v>
      </c>
      <c r="IN23" s="79">
        <f t="shared" si="465"/>
        <v>0</v>
      </c>
      <c r="IO23" s="24">
        <f t="shared" si="466"/>
        <v>0</v>
      </c>
      <c r="IQ23" s="79" t="b">
        <f t="shared" si="467"/>
        <v>0</v>
      </c>
      <c r="IR23" s="24" t="b">
        <f t="shared" si="468"/>
        <v>0</v>
      </c>
      <c r="IS23" s="79" t="b">
        <f t="shared" si="469"/>
        <v>0</v>
      </c>
      <c r="IT23" s="24" t="b">
        <f t="shared" si="470"/>
        <v>0</v>
      </c>
      <c r="IU23" s="79" t="b">
        <f t="shared" si="471"/>
        <v>0</v>
      </c>
      <c r="IV23" s="24" t="b">
        <f t="shared" si="472"/>
        <v>0</v>
      </c>
      <c r="IW23" s="79" t="b">
        <f t="shared" si="473"/>
        <v>0</v>
      </c>
      <c r="IX23" s="24" t="b">
        <f t="shared" si="474"/>
        <v>0</v>
      </c>
      <c r="IY23" s="79" t="b">
        <f t="shared" si="475"/>
        <v>0</v>
      </c>
      <c r="IZ23" s="24" t="b">
        <f t="shared" si="476"/>
        <v>0</v>
      </c>
      <c r="JB23" s="79">
        <f t="shared" si="477"/>
        <v>0</v>
      </c>
      <c r="JC23" s="79">
        <f t="shared" si="478"/>
        <v>0</v>
      </c>
      <c r="JD23" s="79">
        <f t="shared" si="479"/>
        <v>0</v>
      </c>
      <c r="JE23" s="79">
        <f t="shared" si="480"/>
        <v>0</v>
      </c>
      <c r="JF23" s="79">
        <f t="shared" si="481"/>
        <v>0</v>
      </c>
      <c r="JG23" s="79"/>
      <c r="JH23" s="79">
        <f t="shared" si="517"/>
        <v>1</v>
      </c>
      <c r="JI23" s="79">
        <f t="shared" si="518"/>
        <v>1</v>
      </c>
      <c r="JJ23" s="79">
        <f t="shared" si="129"/>
        <v>0</v>
      </c>
      <c r="JK23" s="79">
        <f t="shared" si="519"/>
        <v>1</v>
      </c>
      <c r="JL23" s="79">
        <f t="shared" si="520"/>
        <v>1</v>
      </c>
      <c r="JM23" s="79">
        <f t="shared" si="521"/>
        <v>0</v>
      </c>
      <c r="JN23" s="79">
        <f t="shared" si="522"/>
        <v>1</v>
      </c>
      <c r="JO23" s="79">
        <f t="shared" si="523"/>
        <v>1</v>
      </c>
      <c r="JP23" s="79">
        <f t="shared" si="482"/>
        <v>0</v>
      </c>
      <c r="JQ23" s="79">
        <f t="shared" si="524"/>
        <v>1</v>
      </c>
      <c r="JR23" s="79">
        <f t="shared" si="525"/>
        <v>1</v>
      </c>
      <c r="JS23" s="79">
        <f t="shared" si="526"/>
        <v>0</v>
      </c>
      <c r="JT23" s="79">
        <f t="shared" si="527"/>
        <v>1</v>
      </c>
      <c r="JU23" s="79">
        <f t="shared" si="528"/>
        <v>1</v>
      </c>
      <c r="JV23" s="79">
        <f t="shared" si="529"/>
        <v>0</v>
      </c>
      <c r="JW23" s="79">
        <f t="shared" ref="JW23" si="559">IF(JH23&gt;JH24,6,IF(AND(JH23=JH24,JI23&gt;JI24),7,IF(AND(JH23=JH24,JI23=JI24,JJ23&gt;JJ24),7,IF(AND(JH23=JH24,JI23=JI24,JJ23=JJ24),6))))</f>
        <v>6</v>
      </c>
      <c r="JX23" s="79">
        <f t="shared" ref="JX23" si="560">IF(JH23&lt;JH24,4,IF(AND(JH23=JH24,JI23&lt;JI24),5,IF(AND(JH23=JH24,JI23=JI24,JJ23&lt;JJ24),6,0)))</f>
        <v>0</v>
      </c>
      <c r="JY23" s="79"/>
      <c r="JZ23" s="79">
        <f t="shared" ref="JZ23" si="561">IF(JK23&gt;JK24,6,IF(AND(JK23=JK24,JL23&gt;JL24),7,IF(AND(JK23=JK24,JL23=JL24,JM23&gt;JM24),7,IF(AND(JK23=JK24,JL23=JL24,JM23=JM24),6))))</f>
        <v>6</v>
      </c>
      <c r="KA23" s="79">
        <f t="shared" ref="KA23" si="562">IF(JK23&lt;JK24,4,IF(AND(JK23=JK24,JL23&lt;JL24),5,IF(AND(JK23=JK24,JL23=JL24,JM23&lt;JM24),6,0)))</f>
        <v>0</v>
      </c>
      <c r="KB23" s="79"/>
      <c r="KC23" s="79">
        <f t="shared" ref="KC23" si="563">IF(JN23&gt;JN24,6,IF(AND(JN23=JN24,JO23&gt;JO24),7,IF(AND(JN23=JN24,JO23=JO24,JP23&gt;JP24),7,IF(AND(JN23=JN24,JO23=JO24,JP23=JP24),6))))</f>
        <v>6</v>
      </c>
      <c r="KD23" s="79">
        <f t="shared" ref="KD23" si="564">IF(JN23&lt;JN24,4,IF(AND(JN23=JN24,JO23&lt;JO24),5,IF(AND(JN23=JN24,JO23=JO24,JP23&lt;JP24),6,0)))</f>
        <v>0</v>
      </c>
      <c r="KF23" s="79">
        <f t="shared" ref="KF23" si="565">IF(JQ23&gt;JQ24,6,IF(AND(JQ23=JQ24,JR23&gt;JR24),7,IF(AND(JQ23=JQ24,JR23=JR24,JS23&gt;JS24),7,IF(AND(JQ23=JQ24,JR23=JR24,JS23=JS24),6))))</f>
        <v>6</v>
      </c>
      <c r="KG23" s="79">
        <f t="shared" ref="KG23" si="566">IF(JQ23&lt;JQ24,4,IF(AND(JQ23=JQ24,JR23&lt;JR24),5,IF(AND(JQ23=JQ24,JR23=JR24,JS23&lt;JS24),6,0)))</f>
        <v>0</v>
      </c>
      <c r="KI23" s="79">
        <f t="shared" ref="KI23" si="567">IF(JT23&gt;JT24,6,IF(AND(JT23=JT24,JU23&gt;JU24),7,IF(AND(JT23=JT24,JU23=JU24,JV23&gt;JV24),7,IF(AND(JT23=JT24,JU23=JU24,JV23=JV24),6))))</f>
        <v>6</v>
      </c>
      <c r="KJ23" s="79">
        <f t="shared" ref="KJ23" si="568">IF(JT23&lt;JT24,4,IF(AND(JT23=JT24,JU23&lt;JU24),5,IF(AND(JT23=JT24,JU23=JU24,JV23&lt;JV24),6,0)))</f>
        <v>0</v>
      </c>
    </row>
    <row r="24" spans="1:296" s="10" customFormat="1" ht="15.75" thickTop="1" x14ac:dyDescent="0.25">
      <c r="A24" s="79">
        <v>6</v>
      </c>
      <c r="B24" s="79" t="str">
        <f>IF('p1'!E25&lt;&gt;"",'p1'!E25,"")</f>
        <v/>
      </c>
      <c r="C24" s="79" t="e">
        <f>VALUE(MID('p1'!F25,1,1))</f>
        <v>#VALUE!</v>
      </c>
      <c r="D24" s="79" t="e">
        <f>VALUE(MID('p1'!F25,2,1))</f>
        <v>#VALUE!</v>
      </c>
      <c r="E24" s="79" t="e">
        <f>VALUE(MID('p1'!F25,3,1))</f>
        <v>#VALUE!</v>
      </c>
      <c r="F24" s="79" t="e">
        <f>VALUE(MID('p1'!F25,4,1))</f>
        <v>#VALUE!</v>
      </c>
      <c r="G24" s="79" t="e">
        <f>VALUE(MID('p1'!F25,5,1))</f>
        <v>#VALUE!</v>
      </c>
      <c r="H24" s="79" t="e">
        <f>VALUE(MID('p1'!F25,6,1))</f>
        <v>#VALUE!</v>
      </c>
      <c r="I24" s="79" t="e">
        <f>VALUE(MID('p1'!F25,7,1))</f>
        <v>#VALUE!</v>
      </c>
      <c r="J24" s="79" t="e">
        <f>VALUE(MID('p1'!F25,8,1))</f>
        <v>#VALUE!</v>
      </c>
      <c r="K24" s="79" t="e">
        <f>VALUE(MID('p1'!F25,9,1))</f>
        <v>#VALUE!</v>
      </c>
      <c r="L24" s="79" t="e">
        <f>VALUE(MID('p1'!F25,10,1))</f>
        <v>#VALUE!</v>
      </c>
      <c r="M24" s="79" t="e">
        <f>VALUE(MID('p1'!F25,12,1))</f>
        <v>#VALUE!</v>
      </c>
      <c r="N24" s="79" t="e">
        <f>VALUE(MID('p1'!F25,13,1))</f>
        <v>#VALUE!</v>
      </c>
      <c r="O24" s="79" t="e">
        <f>VALUE(MID('p1'!F25,14,1))</f>
        <v>#VALUE!</v>
      </c>
      <c r="P24" s="79" t="e">
        <f>VALUE(MID('p1'!F25,15,1))</f>
        <v>#VALUE!</v>
      </c>
      <c r="Q24" s="79" t="e">
        <f>VALUE(MID('p1'!F25,16,1))</f>
        <v>#VALUE!</v>
      </c>
      <c r="R24" s="79" t="e">
        <f>VALUE(MID('p1'!F25,17,1))</f>
        <v>#VALUE!</v>
      </c>
      <c r="S24" s="79" t="e">
        <f>VALUE(MID('p1'!F25,18,1))</f>
        <v>#VALUE!</v>
      </c>
      <c r="T24" s="79" t="e">
        <f>VALUE(MID('p1'!F25,19,1))</f>
        <v>#VALUE!</v>
      </c>
      <c r="U24" s="79" t="e">
        <f>VALUE(MID('p1'!F25,20,1))</f>
        <v>#VALUE!</v>
      </c>
      <c r="V24" s="79" t="e">
        <f>VALUE(MID('p1'!F25,21,1))</f>
        <v>#VALUE!</v>
      </c>
      <c r="W24" s="79" t="e">
        <f>VALUE(MID('p1'!F25,23,1))</f>
        <v>#VALUE!</v>
      </c>
      <c r="X24" s="79" t="e">
        <f>VALUE(MID('p1'!F25,24,1))</f>
        <v>#VALUE!</v>
      </c>
      <c r="Y24" s="79" t="e">
        <f>VALUE(MID('p1'!F25,25,1))</f>
        <v>#VALUE!</v>
      </c>
      <c r="Z24" s="13" t="e">
        <f>VALUE(MID('p1'!F25,26,1))</f>
        <v>#VALUE!</v>
      </c>
      <c r="AA24" s="14" t="e">
        <f>VALUE(MID('p1'!F25,27,1))</f>
        <v>#VALUE!</v>
      </c>
      <c r="AB24" s="13" t="e">
        <f>VALUE(MID('p1'!F25,28,1))</f>
        <v>#VALUE!</v>
      </c>
      <c r="AC24" s="13" t="e">
        <f>VALUE(MID('p1'!F25,29,1))</f>
        <v>#VALUE!</v>
      </c>
      <c r="AD24" s="14" t="e">
        <f>VALUE(MID('p1'!F25,30,1))</f>
        <v>#VALUE!</v>
      </c>
      <c r="AE24" s="13" t="e">
        <f>VALUE(MID('p1'!F25,31,1))</f>
        <v>#VALUE!</v>
      </c>
      <c r="AF24" s="13" t="e">
        <f>VALUE(MID('p1'!F25,32,1))</f>
        <v>#VALUE!</v>
      </c>
      <c r="AG24" s="14" t="e">
        <f>VALUE(MID('p1'!F25,34,1))</f>
        <v>#VALUE!</v>
      </c>
      <c r="AH24" s="13" t="e">
        <f>VALUE(MID('p1'!F25,35,1))</f>
        <v>#VALUE!</v>
      </c>
      <c r="AI24" s="13" t="e">
        <f>VALUE(MID('p1'!F25,36,1))</f>
        <v>#VALUE!</v>
      </c>
      <c r="AJ24" s="14" t="e">
        <f>VALUE(MID('p1'!F25,37,1))</f>
        <v>#VALUE!</v>
      </c>
      <c r="AK24" s="13" t="e">
        <f>VALUE(MID('p1'!F25,38,1))</f>
        <v>#VALUE!</v>
      </c>
      <c r="AL24" s="13" t="e">
        <f>VALUE(MID('p1'!F25,39,1))</f>
        <v>#VALUE!</v>
      </c>
      <c r="AM24" s="14" t="e">
        <f>VALUE(MID('p1'!F25,40,1))</f>
        <v>#VALUE!</v>
      </c>
      <c r="AN24" s="13" t="e">
        <f>VALUE(MID('p1'!F25,41,1))</f>
        <v>#VALUE!</v>
      </c>
      <c r="AO24" s="13" t="e">
        <f>VALUE(MID('p1'!F25,42,1))</f>
        <v>#VALUE!</v>
      </c>
      <c r="AP24" s="14" t="e">
        <f>VALUE(MID('p1'!F25,43,1))</f>
        <v>#VALUE!</v>
      </c>
      <c r="AQ24" s="13" t="e">
        <f>VALUE(MID('p1'!F25,45,1))</f>
        <v>#VALUE!</v>
      </c>
      <c r="AR24" s="13" t="e">
        <f>VALUE(MID('p1'!F25,46,1))</f>
        <v>#VALUE!</v>
      </c>
      <c r="AS24" s="14" t="e">
        <f>VALUE(MID('p1'!F25,47,1))</f>
        <v>#VALUE!</v>
      </c>
      <c r="AT24" s="13" t="e">
        <f>VALUE(MID('p1'!F25,48,1))</f>
        <v>#VALUE!</v>
      </c>
      <c r="AU24" s="13" t="e">
        <f>VALUE(MID('p1'!F25,49,1))</f>
        <v>#VALUE!</v>
      </c>
      <c r="AV24" s="14" t="e">
        <f>VALUE(MID('p1'!F25,50,1))</f>
        <v>#VALUE!</v>
      </c>
      <c r="AW24" s="13" t="e">
        <f>VALUE(MID('p1'!F25,51,1))</f>
        <v>#VALUE!</v>
      </c>
      <c r="AX24" s="13" t="e">
        <f>VALUE(MID('p1'!F25,52,1))</f>
        <v>#VALUE!</v>
      </c>
      <c r="AY24" s="14" t="e">
        <f>VALUE(MID('p1'!F25,53,1))</f>
        <v>#VALUE!</v>
      </c>
      <c r="AZ24" s="13" t="e">
        <f>VALUE(MID('p1'!F25,54,1))</f>
        <v>#VALUE!</v>
      </c>
      <c r="BA24" s="79"/>
      <c r="BB24" s="25">
        <f t="shared" si="330"/>
        <v>6</v>
      </c>
      <c r="BC24" s="26">
        <f t="shared" si="331"/>
        <v>6</v>
      </c>
      <c r="BD24" s="46">
        <f t="shared" si="332"/>
        <v>6</v>
      </c>
      <c r="BE24" s="46">
        <f t="shared" si="333"/>
        <v>6</v>
      </c>
      <c r="BF24" s="27">
        <f t="shared" si="334"/>
        <v>6</v>
      </c>
      <c r="BH24" s="18" t="e">
        <f t="shared" si="335"/>
        <v>#VALUE!</v>
      </c>
      <c r="BI24" s="18" t="e">
        <f t="shared" si="336"/>
        <v>#VALUE!</v>
      </c>
      <c r="BJ24" s="18" t="e">
        <f t="shared" si="337"/>
        <v>#VALUE!</v>
      </c>
      <c r="BK24" s="18" t="e">
        <f t="shared" si="338"/>
        <v>#VALUE!</v>
      </c>
      <c r="BL24" s="18" t="e">
        <f t="shared" si="339"/>
        <v>#VALUE!</v>
      </c>
      <c r="BM24" s="18" t="e">
        <f t="shared" si="340"/>
        <v>#VALUE!</v>
      </c>
      <c r="BN24" s="18" t="e">
        <f t="shared" si="341"/>
        <v>#VALUE!</v>
      </c>
      <c r="BO24" s="18" t="e">
        <f t="shared" si="342"/>
        <v>#VALUE!</v>
      </c>
      <c r="BP24" s="18" t="e">
        <f t="shared" si="343"/>
        <v>#VALUE!</v>
      </c>
      <c r="BQ24" s="18" t="e">
        <f t="shared" si="344"/>
        <v>#VALUE!</v>
      </c>
      <c r="BR24" s="18" t="e">
        <f t="shared" si="345"/>
        <v>#VALUE!</v>
      </c>
      <c r="BS24" s="18" t="e">
        <f t="shared" si="346"/>
        <v>#VALUE!</v>
      </c>
      <c r="BT24" s="18" t="e">
        <f t="shared" si="347"/>
        <v>#VALUE!</v>
      </c>
      <c r="BU24" s="18" t="e">
        <f t="shared" si="348"/>
        <v>#VALUE!</v>
      </c>
      <c r="BV24" s="18" t="e">
        <f t="shared" si="349"/>
        <v>#VALUE!</v>
      </c>
      <c r="BW24" s="18" t="e">
        <f t="shared" si="350"/>
        <v>#VALUE!</v>
      </c>
      <c r="BX24" s="18" t="e">
        <f t="shared" si="351"/>
        <v>#VALUE!</v>
      </c>
      <c r="BY24" s="18" t="e">
        <f t="shared" si="352"/>
        <v>#VALUE!</v>
      </c>
      <c r="BZ24" s="18" t="e">
        <f t="shared" si="353"/>
        <v>#VALUE!</v>
      </c>
      <c r="CA24" s="18" t="e">
        <f t="shared" si="354"/>
        <v>#VALUE!</v>
      </c>
      <c r="CB24" s="18" t="e">
        <f t="shared" si="355"/>
        <v>#VALUE!</v>
      </c>
      <c r="CC24" s="18" t="e">
        <f t="shared" si="356"/>
        <v>#VALUE!</v>
      </c>
      <c r="CD24" s="18" t="e">
        <f t="shared" si="357"/>
        <v>#VALUE!</v>
      </c>
      <c r="CE24" s="18" t="e">
        <f t="shared" si="358"/>
        <v>#VALUE!</v>
      </c>
      <c r="CF24" s="18" t="e">
        <f t="shared" si="359"/>
        <v>#VALUE!</v>
      </c>
      <c r="CG24" s="18" t="e">
        <f t="shared" si="360"/>
        <v>#VALUE!</v>
      </c>
      <c r="CH24" s="18" t="e">
        <f t="shared" si="361"/>
        <v>#VALUE!</v>
      </c>
      <c r="CI24" s="18" t="e">
        <f t="shared" si="362"/>
        <v>#VALUE!</v>
      </c>
      <c r="CJ24" s="18" t="e">
        <f t="shared" si="363"/>
        <v>#VALUE!</v>
      </c>
      <c r="CK24" s="18" t="e">
        <f t="shared" si="364"/>
        <v>#VALUE!</v>
      </c>
      <c r="CL24" s="18" t="e">
        <f t="shared" si="365"/>
        <v>#VALUE!</v>
      </c>
      <c r="CM24" s="18" t="e">
        <f t="shared" si="366"/>
        <v>#VALUE!</v>
      </c>
      <c r="CN24" s="18" t="e">
        <f t="shared" si="367"/>
        <v>#VALUE!</v>
      </c>
      <c r="CO24" s="18" t="e">
        <f t="shared" si="368"/>
        <v>#VALUE!</v>
      </c>
      <c r="CP24" s="18" t="e">
        <f t="shared" si="369"/>
        <v>#VALUE!</v>
      </c>
      <c r="CQ24" s="18" t="e">
        <f t="shared" si="370"/>
        <v>#VALUE!</v>
      </c>
      <c r="CR24" s="18" t="e">
        <f t="shared" si="371"/>
        <v>#VALUE!</v>
      </c>
      <c r="CS24" s="18" t="e">
        <f t="shared" si="372"/>
        <v>#VALUE!</v>
      </c>
      <c r="CT24" s="18" t="e">
        <f t="shared" si="373"/>
        <v>#VALUE!</v>
      </c>
      <c r="CU24" s="18" t="e">
        <f t="shared" si="374"/>
        <v>#VALUE!</v>
      </c>
      <c r="CV24" s="18" t="e">
        <f t="shared" si="375"/>
        <v>#VALUE!</v>
      </c>
      <c r="CW24" s="18" t="e">
        <f t="shared" si="376"/>
        <v>#VALUE!</v>
      </c>
      <c r="CX24" s="18" t="e">
        <f t="shared" si="377"/>
        <v>#VALUE!</v>
      </c>
      <c r="CY24" s="18" t="e">
        <f t="shared" si="378"/>
        <v>#VALUE!</v>
      </c>
      <c r="CZ24" s="18" t="e">
        <f t="shared" si="379"/>
        <v>#VALUE!</v>
      </c>
      <c r="DA24" s="18" t="e">
        <f t="shared" si="380"/>
        <v>#VALUE!</v>
      </c>
      <c r="DB24" s="18" t="e">
        <f t="shared" si="381"/>
        <v>#VALUE!</v>
      </c>
      <c r="DC24" s="18" t="e">
        <f t="shared" si="382"/>
        <v>#VALUE!</v>
      </c>
      <c r="DD24" s="18" t="e">
        <f t="shared" si="383"/>
        <v>#VALUE!</v>
      </c>
      <c r="DE24" s="18" t="e">
        <f t="shared" si="384"/>
        <v>#VALUE!</v>
      </c>
      <c r="DF24" s="18"/>
      <c r="DG24" s="20" t="str">
        <f t="shared" si="385"/>
        <v>ng</v>
      </c>
      <c r="DH24" s="20" t="str">
        <f t="shared" si="386"/>
        <v>ng</v>
      </c>
      <c r="DI24" s="20" t="str">
        <f t="shared" si="387"/>
        <v>ng</v>
      </c>
      <c r="DJ24" s="20" t="str">
        <f t="shared" si="388"/>
        <v>ng</v>
      </c>
      <c r="DK24" s="20" t="str">
        <f t="shared" si="389"/>
        <v>ng</v>
      </c>
      <c r="DL24" s="20"/>
      <c r="DM24" s="20">
        <f t="shared" si="390"/>
        <v>0</v>
      </c>
      <c r="DN24" s="20">
        <f t="shared" si="391"/>
        <v>0</v>
      </c>
      <c r="DO24" s="20">
        <f t="shared" si="392"/>
        <v>0</v>
      </c>
      <c r="DP24" s="20">
        <f t="shared" si="393"/>
        <v>0</v>
      </c>
      <c r="DQ24" s="20">
        <f t="shared" si="394"/>
        <v>0</v>
      </c>
      <c r="DR24" s="20">
        <f t="shared" si="395"/>
        <v>0</v>
      </c>
      <c r="DS24" s="20">
        <f t="shared" si="396"/>
        <v>0</v>
      </c>
      <c r="DT24" s="20">
        <f t="shared" si="397"/>
        <v>0</v>
      </c>
      <c r="DU24" s="20">
        <f t="shared" si="398"/>
        <v>0</v>
      </c>
      <c r="DV24" s="20">
        <f t="shared" si="399"/>
        <v>0</v>
      </c>
      <c r="DW24" s="20"/>
      <c r="DX24" s="20" t="e">
        <f t="shared" si="400"/>
        <v>#VALUE!</v>
      </c>
      <c r="DY24" s="20" t="e">
        <f t="shared" si="401"/>
        <v>#VALUE!</v>
      </c>
      <c r="DZ24" s="20" t="e">
        <f t="shared" si="402"/>
        <v>#VALUE!</v>
      </c>
      <c r="EA24" s="20" t="e">
        <f t="shared" si="403"/>
        <v>#VALUE!</v>
      </c>
      <c r="EB24" s="20" t="e">
        <f t="shared" si="404"/>
        <v>#VALUE!</v>
      </c>
      <c r="EC24" s="20" t="e">
        <f t="shared" si="405"/>
        <v>#VALUE!</v>
      </c>
      <c r="ED24" s="20" t="e">
        <f t="shared" si="406"/>
        <v>#VALUE!</v>
      </c>
      <c r="EE24" s="20" t="e">
        <f t="shared" si="407"/>
        <v>#VALUE!</v>
      </c>
      <c r="EF24" s="20" t="e">
        <f t="shared" si="408"/>
        <v>#VALUE!</v>
      </c>
      <c r="EG24" s="20" t="e">
        <f t="shared" si="409"/>
        <v>#VALUE!</v>
      </c>
      <c r="EH24" s="20" t="e">
        <f t="shared" si="410"/>
        <v>#VALUE!</v>
      </c>
      <c r="EI24" s="20" t="e">
        <f t="shared" si="411"/>
        <v>#VALUE!</v>
      </c>
      <c r="EJ24" s="20" t="e">
        <f t="shared" si="412"/>
        <v>#VALUE!</v>
      </c>
      <c r="EK24" s="20" t="e">
        <f t="shared" si="413"/>
        <v>#VALUE!</v>
      </c>
      <c r="EL24" s="20" t="e">
        <f t="shared" si="414"/>
        <v>#VALUE!</v>
      </c>
      <c r="EM24" s="20" t="e">
        <f t="shared" si="415"/>
        <v>#VALUE!</v>
      </c>
      <c r="EN24" s="20" t="e">
        <f t="shared" si="416"/>
        <v>#VALUE!</v>
      </c>
      <c r="EO24" s="20" t="e">
        <f t="shared" si="417"/>
        <v>#VALUE!</v>
      </c>
      <c r="EP24" s="20" t="e">
        <f t="shared" si="418"/>
        <v>#VALUE!</v>
      </c>
      <c r="EQ24" s="20" t="e">
        <f t="shared" si="419"/>
        <v>#VALUE!</v>
      </c>
      <c r="ER24" s="20" t="e">
        <f t="shared" si="420"/>
        <v>#VALUE!</v>
      </c>
      <c r="ES24" s="20" t="e">
        <f t="shared" si="421"/>
        <v>#VALUE!</v>
      </c>
      <c r="ET24" s="20" t="e">
        <f t="shared" si="422"/>
        <v>#VALUE!</v>
      </c>
      <c r="EU24" s="20" t="e">
        <f t="shared" si="423"/>
        <v>#VALUE!</v>
      </c>
      <c r="EV24" s="20" t="e">
        <f t="shared" si="424"/>
        <v>#VALUE!</v>
      </c>
      <c r="EW24" s="20" t="e">
        <f t="shared" si="425"/>
        <v>#VALUE!</v>
      </c>
      <c r="EX24" s="20" t="e">
        <f t="shared" si="426"/>
        <v>#VALUE!</v>
      </c>
      <c r="EY24" s="20" t="e">
        <f t="shared" si="427"/>
        <v>#VALUE!</v>
      </c>
      <c r="EZ24" s="20" t="e">
        <f t="shared" si="428"/>
        <v>#VALUE!</v>
      </c>
      <c r="FA24" s="20" t="e">
        <f t="shared" si="429"/>
        <v>#VALUE!</v>
      </c>
      <c r="FB24" s="20" t="e">
        <f t="shared" si="430"/>
        <v>#VALUE!</v>
      </c>
      <c r="FC24" s="20" t="e">
        <f t="shared" si="431"/>
        <v>#VALUE!</v>
      </c>
      <c r="FD24" s="20" t="e">
        <f t="shared" si="432"/>
        <v>#VALUE!</v>
      </c>
      <c r="FE24" s="20" t="e">
        <f t="shared" si="433"/>
        <v>#VALUE!</v>
      </c>
      <c r="FF24" s="20" t="e">
        <f t="shared" si="434"/>
        <v>#VALUE!</v>
      </c>
      <c r="FG24" s="20" t="e">
        <f t="shared" si="435"/>
        <v>#VALUE!</v>
      </c>
      <c r="FH24" s="20" t="e">
        <f t="shared" si="436"/>
        <v>#VALUE!</v>
      </c>
      <c r="FI24" s="20" t="e">
        <f t="shared" si="437"/>
        <v>#VALUE!</v>
      </c>
      <c r="FJ24" s="20" t="e">
        <f t="shared" si="438"/>
        <v>#VALUE!</v>
      </c>
      <c r="FK24" s="20" t="e">
        <f t="shared" si="439"/>
        <v>#VALUE!</v>
      </c>
      <c r="FL24" s="20" t="e">
        <f t="shared" si="440"/>
        <v>#VALUE!</v>
      </c>
      <c r="FM24" s="20" t="e">
        <f t="shared" si="441"/>
        <v>#VALUE!</v>
      </c>
      <c r="FN24" s="20" t="e">
        <f t="shared" si="442"/>
        <v>#VALUE!</v>
      </c>
      <c r="FO24" s="20" t="e">
        <f t="shared" si="443"/>
        <v>#VALUE!</v>
      </c>
      <c r="FP24" s="20" t="e">
        <f t="shared" si="444"/>
        <v>#VALUE!</v>
      </c>
      <c r="FQ24" s="20" t="e">
        <f t="shared" si="445"/>
        <v>#VALUE!</v>
      </c>
      <c r="FR24" s="20" t="e">
        <f t="shared" si="446"/>
        <v>#VALUE!</v>
      </c>
      <c r="FS24" s="20" t="e">
        <f t="shared" si="447"/>
        <v>#VALUE!</v>
      </c>
      <c r="FT24" s="20" t="e">
        <f t="shared" si="448"/>
        <v>#VALUE!</v>
      </c>
      <c r="FU24" s="20" t="e">
        <f t="shared" si="449"/>
        <v>#VALUE!</v>
      </c>
      <c r="FV24" s="20"/>
      <c r="FW24" s="20" t="e">
        <f t="shared" si="492"/>
        <v>#VALUE!</v>
      </c>
      <c r="FX24" s="20" t="e">
        <f t="shared" si="493"/>
        <v>#VALUE!</v>
      </c>
      <c r="FY24" s="20" t="e">
        <f t="shared" si="494"/>
        <v>#VALUE!</v>
      </c>
      <c r="FZ24" s="20" t="e">
        <f t="shared" si="495"/>
        <v>#VALUE!</v>
      </c>
      <c r="GA24" s="20" t="e">
        <f t="shared" si="496"/>
        <v>#VALUE!</v>
      </c>
      <c r="GB24" s="20" t="e">
        <f t="shared" si="497"/>
        <v>#VALUE!</v>
      </c>
      <c r="GC24" s="20" t="e">
        <f t="shared" si="498"/>
        <v>#VALUE!</v>
      </c>
      <c r="GD24" s="20" t="e">
        <f t="shared" si="499"/>
        <v>#VALUE!</v>
      </c>
      <c r="GE24" s="20" t="e">
        <f t="shared" si="500"/>
        <v>#VALUE!</v>
      </c>
      <c r="GF24" s="20" t="e">
        <f t="shared" si="501"/>
        <v>#VALUE!</v>
      </c>
      <c r="GG24" s="20" t="e">
        <f t="shared" si="502"/>
        <v>#VALUE!</v>
      </c>
      <c r="GH24" s="20" t="e">
        <f t="shared" si="503"/>
        <v>#VALUE!</v>
      </c>
      <c r="GI24" s="20" t="e">
        <f t="shared" si="504"/>
        <v>#VALUE!</v>
      </c>
      <c r="GJ24" s="20" t="e">
        <f t="shared" si="505"/>
        <v>#VALUE!</v>
      </c>
      <c r="GK24" s="20" t="e">
        <f t="shared" si="506"/>
        <v>#VALUE!</v>
      </c>
      <c r="GL24" s="20" t="e">
        <f t="shared" si="507"/>
        <v>#VALUE!</v>
      </c>
      <c r="GM24" s="20" t="e">
        <f t="shared" si="508"/>
        <v>#VALUE!</v>
      </c>
      <c r="GN24" s="20" t="e">
        <f t="shared" si="509"/>
        <v>#VALUE!</v>
      </c>
      <c r="GO24" s="20" t="e">
        <f t="shared" si="510"/>
        <v>#VALUE!</v>
      </c>
      <c r="GP24" s="20" t="e">
        <f t="shared" si="511"/>
        <v>#VALUE!</v>
      </c>
      <c r="GQ24" s="20" t="e">
        <f t="shared" si="512"/>
        <v>#VALUE!</v>
      </c>
      <c r="GR24" s="20" t="e">
        <f t="shared" si="513"/>
        <v>#VALUE!</v>
      </c>
      <c r="GS24" s="20" t="e">
        <f t="shared" si="514"/>
        <v>#VALUE!</v>
      </c>
      <c r="GT24" s="20" t="e">
        <f t="shared" si="515"/>
        <v>#VALUE!</v>
      </c>
      <c r="GU24" s="20" t="e">
        <f t="shared" si="516"/>
        <v>#VALUE!</v>
      </c>
      <c r="GV24" s="20"/>
      <c r="GW24" s="20">
        <f t="shared" si="450"/>
        <v>0</v>
      </c>
      <c r="GX24" s="20">
        <f t="shared" si="451"/>
        <v>0</v>
      </c>
      <c r="GY24" s="20">
        <f t="shared" si="452"/>
        <v>0</v>
      </c>
      <c r="GZ24" s="20">
        <f t="shared" si="453"/>
        <v>0</v>
      </c>
      <c r="HA24" s="20">
        <f t="shared" si="454"/>
        <v>0</v>
      </c>
      <c r="HI24" s="79"/>
      <c r="HJ24" s="79"/>
      <c r="HK24" s="79"/>
      <c r="HL24" s="79"/>
      <c r="HM24" s="79"/>
      <c r="HN24" s="79"/>
      <c r="HO24" s="79"/>
      <c r="HP24" s="79"/>
      <c r="HQ24" s="79"/>
      <c r="HR24" s="79"/>
      <c r="HS24" s="79"/>
      <c r="HT24" s="79"/>
      <c r="HU24" s="79"/>
      <c r="HV24" s="79"/>
      <c r="HW24" s="79"/>
      <c r="HX24" s="79"/>
      <c r="IG24" s="77"/>
      <c r="IH24" s="77"/>
      <c r="II24" s="77"/>
      <c r="IR24" s="77"/>
      <c r="IS24" s="77"/>
      <c r="IT24" s="77"/>
      <c r="IU24" s="77"/>
      <c r="IV24" s="77"/>
      <c r="IW24" s="77"/>
      <c r="JC24" s="79"/>
      <c r="JD24" s="79"/>
      <c r="JE24" s="79"/>
      <c r="JF24" s="79"/>
      <c r="JG24" s="79"/>
      <c r="JH24" s="79">
        <f t="shared" si="517"/>
        <v>1</v>
      </c>
      <c r="JI24" s="79">
        <f t="shared" si="518"/>
        <v>1</v>
      </c>
      <c r="JJ24" s="79">
        <f t="shared" si="129"/>
        <v>0</v>
      </c>
      <c r="JK24" s="79">
        <f t="shared" si="519"/>
        <v>1</v>
      </c>
      <c r="JL24" s="79">
        <f t="shared" si="520"/>
        <v>1</v>
      </c>
      <c r="JM24" s="79">
        <f t="shared" si="521"/>
        <v>0</v>
      </c>
      <c r="JN24" s="79">
        <f t="shared" si="522"/>
        <v>1</v>
      </c>
      <c r="JO24" s="79">
        <f t="shared" si="523"/>
        <v>1</v>
      </c>
      <c r="JP24" s="79">
        <f t="shared" si="482"/>
        <v>0</v>
      </c>
      <c r="JQ24" s="79">
        <f t="shared" si="524"/>
        <v>1</v>
      </c>
      <c r="JR24" s="79">
        <f t="shared" si="525"/>
        <v>1</v>
      </c>
      <c r="JS24" s="79">
        <f t="shared" si="526"/>
        <v>0</v>
      </c>
      <c r="JT24" s="79">
        <f t="shared" si="527"/>
        <v>1</v>
      </c>
      <c r="JU24" s="79">
        <f t="shared" si="528"/>
        <v>1</v>
      </c>
      <c r="JV24" s="79">
        <f t="shared" si="529"/>
        <v>0</v>
      </c>
      <c r="JW24" s="79">
        <f t="shared" ref="JW24" si="569">IF(JH23&lt;JH24,6,IF(AND(JH23=JH24,JI23&lt;JI24),7,IF(AND(JH23=JH24,JI23=JI24,JJ23&lt;JJ24),7,IF(AND(JH23=JH24,JI23=JI24,JJ23=JJ24),6))))</f>
        <v>6</v>
      </c>
      <c r="JX24" s="79">
        <f t="shared" ref="JX24" si="570">IF(JH23&gt;JH24,4,IF(AND(JH23=JH24,JI23&gt;JI24),5,IF(AND(JH23=JH24,JI23=JI24,JJ23&gt;JJ24),6,0)))</f>
        <v>0</v>
      </c>
      <c r="JY24" s="79"/>
      <c r="JZ24" s="79">
        <f t="shared" ref="JZ24" si="571">IF(JK23&lt;JK24,6,IF(AND(JK23=JK24,JL23&lt;JL24),7,IF(AND(JK23=JK24,JL23=JL24,JM23&lt;JM24),7,IF(AND(JK23=JK24,JL23=JL24,JM23=JM24),6))))</f>
        <v>6</v>
      </c>
      <c r="KA24" s="79">
        <f t="shared" ref="KA24" si="572">IF(JK23&gt;JK24,4,IF(AND(JK23=JK24,JL23&gt;JL24),5,IF(AND(JK23=JK24,JL23=JL24,JM23&gt;JM24),6,0)))</f>
        <v>0</v>
      </c>
      <c r="KB24" s="79"/>
      <c r="KC24" s="79">
        <f t="shared" ref="KC24" si="573">IF(JN23&lt;JN24,6,IF(AND(JN23=JN24,JO23&lt;JO24),7,IF(AND(JN23=JN24,JO23=JO24,JP23&lt;JP24),7,IF(AND(JN23=JN24,JO23=JO24,JP23=JP24),6))))</f>
        <v>6</v>
      </c>
      <c r="KD24" s="79">
        <f t="shared" ref="KD24" si="574">IF(JN23&gt;JN24,4,IF(AND(JN23=JN24,JO23&gt;JO24),5,IF(AND(JN23=JN24,JO23=JO24,JP23&gt;JP24),6,0)))</f>
        <v>0</v>
      </c>
      <c r="KF24" s="79">
        <f t="shared" ref="KF24" si="575">IF(JQ23&lt;JQ24,6,IF(AND(JQ23=JQ24,JR23&lt;JR24),7,IF(AND(JQ23=JQ24,JR23=JR24,JS23&lt;JS24),7,IF(AND(JQ23=JQ24,JR23=JR24,JS23=JS24),6))))</f>
        <v>6</v>
      </c>
      <c r="KG24" s="79">
        <f t="shared" ref="KG24" si="576">IF(JQ23&gt;JQ24,4,IF(AND(JQ23=JQ24,JR23&gt;JR24),5,IF(AND(JQ23=JQ24,JR23=JR24,JS23&gt;JS24),6,0)))</f>
        <v>0</v>
      </c>
      <c r="KI24" s="79">
        <f t="shared" ref="KI24" si="577">IF(JT23&lt;JT24,6,IF(AND(JT23=JT24,JU23&lt;JU24),7,IF(AND(JT23=JT24,JU23=JU24,JV23&lt;JV24),7,IF(AND(JT23=JT24,JU23=JU24,JV23=JV24),6))))</f>
        <v>6</v>
      </c>
      <c r="KJ24" s="79">
        <f t="shared" ref="KJ24" si="578">IF(JT23&gt;JT24,4,IF(AND(JT23=JT24,JU23&gt;JU24),5,IF(AND(JT23=JT24,JU23=JU24,JV23&gt;JV24),6,0)))</f>
        <v>0</v>
      </c>
    </row>
    <row r="25" spans="1:296" s="10" customFormat="1" x14ac:dyDescent="0.25">
      <c r="A25" s="31">
        <v>7</v>
      </c>
      <c r="B25" s="79" t="str">
        <f>IF('p1'!E26&lt;&gt;"",'p1'!E26,"")</f>
        <v/>
      </c>
      <c r="C25" s="79" t="e">
        <f>VALUE(MID('p1'!F26,1,1))</f>
        <v>#VALUE!</v>
      </c>
      <c r="D25" s="79" t="e">
        <f>VALUE(MID('p1'!F26,2,1))</f>
        <v>#VALUE!</v>
      </c>
      <c r="E25" s="79" t="e">
        <f>VALUE(MID('p1'!F26,3,1))</f>
        <v>#VALUE!</v>
      </c>
      <c r="F25" s="79" t="e">
        <f>VALUE(MID('p1'!F26,4,1))</f>
        <v>#VALUE!</v>
      </c>
      <c r="G25" s="79" t="e">
        <f>VALUE(MID('p1'!F26,5,1))</f>
        <v>#VALUE!</v>
      </c>
      <c r="H25" s="79" t="e">
        <f>VALUE(MID('p1'!F26,6,1))</f>
        <v>#VALUE!</v>
      </c>
      <c r="I25" s="79" t="e">
        <f>VALUE(MID('p1'!F26,7,1))</f>
        <v>#VALUE!</v>
      </c>
      <c r="J25" s="79" t="e">
        <f>VALUE(MID('p1'!F26,8,1))</f>
        <v>#VALUE!</v>
      </c>
      <c r="K25" s="79" t="e">
        <f>VALUE(MID('p1'!F26,9,1))</f>
        <v>#VALUE!</v>
      </c>
      <c r="L25" s="79" t="e">
        <f>VALUE(MID('p1'!F26,10,1))</f>
        <v>#VALUE!</v>
      </c>
      <c r="M25" s="79" t="e">
        <f>VALUE(MID('p1'!F26,12,1))</f>
        <v>#VALUE!</v>
      </c>
      <c r="N25" s="79" t="e">
        <f>VALUE(MID('p1'!F26,13,1))</f>
        <v>#VALUE!</v>
      </c>
      <c r="O25" s="79" t="e">
        <f>VALUE(MID('p1'!F26,14,1))</f>
        <v>#VALUE!</v>
      </c>
      <c r="P25" s="79" t="e">
        <f>VALUE(MID('p1'!F26,15,1))</f>
        <v>#VALUE!</v>
      </c>
      <c r="Q25" s="79" t="e">
        <f>VALUE(MID('p1'!F26,16,1))</f>
        <v>#VALUE!</v>
      </c>
      <c r="R25" s="79" t="e">
        <f>VALUE(MID('p1'!F26,17,1))</f>
        <v>#VALUE!</v>
      </c>
      <c r="S25" s="79" t="e">
        <f>VALUE(MID('p1'!F26,18,1))</f>
        <v>#VALUE!</v>
      </c>
      <c r="T25" s="79" t="e">
        <f>VALUE(MID('p1'!F26,19,1))</f>
        <v>#VALUE!</v>
      </c>
      <c r="U25" s="79" t="e">
        <f>VALUE(MID('p1'!F26,20,1))</f>
        <v>#VALUE!</v>
      </c>
      <c r="V25" s="79" t="e">
        <f>VALUE(MID('p1'!F26,21,1))</f>
        <v>#VALUE!</v>
      </c>
      <c r="W25" s="79" t="e">
        <f>VALUE(MID('p1'!F26,23,1))</f>
        <v>#VALUE!</v>
      </c>
      <c r="X25" s="79" t="e">
        <f>VALUE(MID('p1'!F26,24,1))</f>
        <v>#VALUE!</v>
      </c>
      <c r="Y25" s="79" t="e">
        <f>VALUE(MID('p1'!F26,25,1))</f>
        <v>#VALUE!</v>
      </c>
      <c r="Z25" s="13" t="e">
        <f>VALUE(MID('p1'!F26,26,1))</f>
        <v>#VALUE!</v>
      </c>
      <c r="AA25" s="14" t="e">
        <f>VALUE(MID('p1'!F26,27,1))</f>
        <v>#VALUE!</v>
      </c>
      <c r="AB25" s="13" t="e">
        <f>VALUE(MID('p1'!F26,28,1))</f>
        <v>#VALUE!</v>
      </c>
      <c r="AC25" s="13" t="e">
        <f>VALUE(MID('p1'!F26,29,1))</f>
        <v>#VALUE!</v>
      </c>
      <c r="AD25" s="14" t="e">
        <f>VALUE(MID('p1'!F26,30,1))</f>
        <v>#VALUE!</v>
      </c>
      <c r="AE25" s="13" t="e">
        <f>VALUE(MID('p1'!F26,31,1))</f>
        <v>#VALUE!</v>
      </c>
      <c r="AF25" s="13" t="e">
        <f>VALUE(MID('p1'!F26,32,1))</f>
        <v>#VALUE!</v>
      </c>
      <c r="AG25" s="14" t="e">
        <f>VALUE(MID('p1'!F26,34,1))</f>
        <v>#VALUE!</v>
      </c>
      <c r="AH25" s="13" t="e">
        <f>VALUE(MID('p1'!F26,35,1))</f>
        <v>#VALUE!</v>
      </c>
      <c r="AI25" s="13" t="e">
        <f>VALUE(MID('p1'!F26,36,1))</f>
        <v>#VALUE!</v>
      </c>
      <c r="AJ25" s="14" t="e">
        <f>VALUE(MID('p1'!F26,37,1))</f>
        <v>#VALUE!</v>
      </c>
      <c r="AK25" s="13" t="e">
        <f>VALUE(MID('p1'!F26,38,1))</f>
        <v>#VALUE!</v>
      </c>
      <c r="AL25" s="13" t="e">
        <f>VALUE(MID('p1'!F26,39,1))</f>
        <v>#VALUE!</v>
      </c>
      <c r="AM25" s="14" t="e">
        <f>VALUE(MID('p1'!F26,40,1))</f>
        <v>#VALUE!</v>
      </c>
      <c r="AN25" s="13" t="e">
        <f>VALUE(MID('p1'!F26,41,1))</f>
        <v>#VALUE!</v>
      </c>
      <c r="AO25" s="13" t="e">
        <f>VALUE(MID('p1'!F26,42,1))</f>
        <v>#VALUE!</v>
      </c>
      <c r="AP25" s="14" t="e">
        <f>VALUE(MID('p1'!F26,43,1))</f>
        <v>#VALUE!</v>
      </c>
      <c r="AQ25" s="13" t="e">
        <f>VALUE(MID('p1'!F26,45,1))</f>
        <v>#VALUE!</v>
      </c>
      <c r="AR25" s="13" t="e">
        <f>VALUE(MID('p1'!F26,46,1))</f>
        <v>#VALUE!</v>
      </c>
      <c r="AS25" s="14" t="e">
        <f>VALUE(MID('p1'!F26,47,1))</f>
        <v>#VALUE!</v>
      </c>
      <c r="AT25" s="13" t="e">
        <f>VALUE(MID('p1'!F26,48,1))</f>
        <v>#VALUE!</v>
      </c>
      <c r="AU25" s="13" t="e">
        <f>VALUE(MID('p1'!F26,49,1))</f>
        <v>#VALUE!</v>
      </c>
      <c r="AV25" s="14" t="e">
        <f>VALUE(MID('p1'!F26,50,1))</f>
        <v>#VALUE!</v>
      </c>
      <c r="AW25" s="13" t="e">
        <f>VALUE(MID('p1'!F26,51,1))</f>
        <v>#VALUE!</v>
      </c>
      <c r="AX25" s="13" t="e">
        <f>VALUE(MID('p1'!F26,52,1))</f>
        <v>#VALUE!</v>
      </c>
      <c r="AY25" s="14" t="e">
        <f>VALUE(MID('p1'!F26,53,1))</f>
        <v>#VALUE!</v>
      </c>
      <c r="AZ25" s="13" t="e">
        <f>VALUE(MID('p1'!F26,54,1))</f>
        <v>#VALUE!</v>
      </c>
      <c r="BA25" s="79"/>
      <c r="BB25" s="25">
        <f t="shared" si="330"/>
        <v>6</v>
      </c>
      <c r="BC25" s="26">
        <f t="shared" si="331"/>
        <v>6</v>
      </c>
      <c r="BD25" s="46">
        <f t="shared" si="332"/>
        <v>6</v>
      </c>
      <c r="BE25" s="46">
        <f t="shared" si="333"/>
        <v>6</v>
      </c>
      <c r="BF25" s="27">
        <f t="shared" si="334"/>
        <v>6</v>
      </c>
      <c r="BH25" s="18" t="e">
        <f t="shared" si="335"/>
        <v>#VALUE!</v>
      </c>
      <c r="BI25" s="18" t="e">
        <f t="shared" si="336"/>
        <v>#VALUE!</v>
      </c>
      <c r="BJ25" s="18" t="e">
        <f t="shared" si="337"/>
        <v>#VALUE!</v>
      </c>
      <c r="BK25" s="18" t="e">
        <f t="shared" si="338"/>
        <v>#VALUE!</v>
      </c>
      <c r="BL25" s="18" t="e">
        <f t="shared" si="339"/>
        <v>#VALUE!</v>
      </c>
      <c r="BM25" s="18" t="e">
        <f t="shared" si="340"/>
        <v>#VALUE!</v>
      </c>
      <c r="BN25" s="18" t="e">
        <f t="shared" si="341"/>
        <v>#VALUE!</v>
      </c>
      <c r="BO25" s="18" t="e">
        <f t="shared" si="342"/>
        <v>#VALUE!</v>
      </c>
      <c r="BP25" s="18" t="e">
        <f t="shared" si="343"/>
        <v>#VALUE!</v>
      </c>
      <c r="BQ25" s="18" t="e">
        <f t="shared" si="344"/>
        <v>#VALUE!</v>
      </c>
      <c r="BR25" s="18" t="e">
        <f t="shared" si="345"/>
        <v>#VALUE!</v>
      </c>
      <c r="BS25" s="18" t="e">
        <f t="shared" si="346"/>
        <v>#VALUE!</v>
      </c>
      <c r="BT25" s="18" t="e">
        <f t="shared" si="347"/>
        <v>#VALUE!</v>
      </c>
      <c r="BU25" s="18" t="e">
        <f t="shared" si="348"/>
        <v>#VALUE!</v>
      </c>
      <c r="BV25" s="18" t="e">
        <f t="shared" si="349"/>
        <v>#VALUE!</v>
      </c>
      <c r="BW25" s="18" t="e">
        <f t="shared" si="350"/>
        <v>#VALUE!</v>
      </c>
      <c r="BX25" s="18" t="e">
        <f t="shared" si="351"/>
        <v>#VALUE!</v>
      </c>
      <c r="BY25" s="18" t="e">
        <f t="shared" si="352"/>
        <v>#VALUE!</v>
      </c>
      <c r="BZ25" s="18" t="e">
        <f t="shared" si="353"/>
        <v>#VALUE!</v>
      </c>
      <c r="CA25" s="18" t="e">
        <f t="shared" si="354"/>
        <v>#VALUE!</v>
      </c>
      <c r="CB25" s="18" t="e">
        <f t="shared" si="355"/>
        <v>#VALUE!</v>
      </c>
      <c r="CC25" s="18" t="e">
        <f t="shared" si="356"/>
        <v>#VALUE!</v>
      </c>
      <c r="CD25" s="18" t="e">
        <f t="shared" si="357"/>
        <v>#VALUE!</v>
      </c>
      <c r="CE25" s="18" t="e">
        <f t="shared" si="358"/>
        <v>#VALUE!</v>
      </c>
      <c r="CF25" s="18" t="e">
        <f t="shared" si="359"/>
        <v>#VALUE!</v>
      </c>
      <c r="CG25" s="18" t="e">
        <f t="shared" si="360"/>
        <v>#VALUE!</v>
      </c>
      <c r="CH25" s="18" t="e">
        <f t="shared" si="361"/>
        <v>#VALUE!</v>
      </c>
      <c r="CI25" s="18" t="e">
        <f t="shared" si="362"/>
        <v>#VALUE!</v>
      </c>
      <c r="CJ25" s="18" t="e">
        <f t="shared" si="363"/>
        <v>#VALUE!</v>
      </c>
      <c r="CK25" s="18" t="e">
        <f t="shared" si="364"/>
        <v>#VALUE!</v>
      </c>
      <c r="CL25" s="18" t="e">
        <f t="shared" si="365"/>
        <v>#VALUE!</v>
      </c>
      <c r="CM25" s="18" t="e">
        <f t="shared" si="366"/>
        <v>#VALUE!</v>
      </c>
      <c r="CN25" s="18" t="e">
        <f t="shared" si="367"/>
        <v>#VALUE!</v>
      </c>
      <c r="CO25" s="18" t="e">
        <f t="shared" si="368"/>
        <v>#VALUE!</v>
      </c>
      <c r="CP25" s="18" t="e">
        <f t="shared" si="369"/>
        <v>#VALUE!</v>
      </c>
      <c r="CQ25" s="18" t="e">
        <f t="shared" si="370"/>
        <v>#VALUE!</v>
      </c>
      <c r="CR25" s="18" t="e">
        <f t="shared" si="371"/>
        <v>#VALUE!</v>
      </c>
      <c r="CS25" s="18" t="e">
        <f t="shared" si="372"/>
        <v>#VALUE!</v>
      </c>
      <c r="CT25" s="18" t="e">
        <f t="shared" si="373"/>
        <v>#VALUE!</v>
      </c>
      <c r="CU25" s="18" t="e">
        <f t="shared" si="374"/>
        <v>#VALUE!</v>
      </c>
      <c r="CV25" s="18" t="e">
        <f t="shared" si="375"/>
        <v>#VALUE!</v>
      </c>
      <c r="CW25" s="18" t="e">
        <f t="shared" si="376"/>
        <v>#VALUE!</v>
      </c>
      <c r="CX25" s="18" t="e">
        <f t="shared" si="377"/>
        <v>#VALUE!</v>
      </c>
      <c r="CY25" s="18" t="e">
        <f t="shared" si="378"/>
        <v>#VALUE!</v>
      </c>
      <c r="CZ25" s="18" t="e">
        <f t="shared" si="379"/>
        <v>#VALUE!</v>
      </c>
      <c r="DA25" s="18" t="e">
        <f t="shared" si="380"/>
        <v>#VALUE!</v>
      </c>
      <c r="DB25" s="18" t="e">
        <f t="shared" si="381"/>
        <v>#VALUE!</v>
      </c>
      <c r="DC25" s="18" t="e">
        <f t="shared" si="382"/>
        <v>#VALUE!</v>
      </c>
      <c r="DD25" s="18" t="e">
        <f t="shared" si="383"/>
        <v>#VALUE!</v>
      </c>
      <c r="DE25" s="18" t="e">
        <f t="shared" si="384"/>
        <v>#VALUE!</v>
      </c>
      <c r="DF25" s="18"/>
      <c r="DG25" s="20" t="str">
        <f t="shared" si="385"/>
        <v>ng</v>
      </c>
      <c r="DH25" s="20" t="str">
        <f t="shared" si="386"/>
        <v>ng</v>
      </c>
      <c r="DI25" s="20" t="str">
        <f t="shared" si="387"/>
        <v>ng</v>
      </c>
      <c r="DJ25" s="20" t="str">
        <f t="shared" si="388"/>
        <v>ng</v>
      </c>
      <c r="DK25" s="20" t="str">
        <f t="shared" si="389"/>
        <v>ng</v>
      </c>
      <c r="DL25" s="20"/>
      <c r="DM25" s="20">
        <f t="shared" si="390"/>
        <v>0</v>
      </c>
      <c r="DN25" s="20">
        <f t="shared" si="391"/>
        <v>0</v>
      </c>
      <c r="DO25" s="20">
        <f t="shared" si="392"/>
        <v>0</v>
      </c>
      <c r="DP25" s="20">
        <f t="shared" si="393"/>
        <v>0</v>
      </c>
      <c r="DQ25" s="20">
        <f t="shared" si="394"/>
        <v>0</v>
      </c>
      <c r="DR25" s="20">
        <f t="shared" si="395"/>
        <v>0</v>
      </c>
      <c r="DS25" s="20">
        <f t="shared" si="396"/>
        <v>0</v>
      </c>
      <c r="DT25" s="20">
        <f t="shared" si="397"/>
        <v>0</v>
      </c>
      <c r="DU25" s="20">
        <f t="shared" si="398"/>
        <v>0</v>
      </c>
      <c r="DV25" s="20">
        <f t="shared" si="399"/>
        <v>0</v>
      </c>
      <c r="DW25" s="20"/>
      <c r="DX25" s="20" t="e">
        <f t="shared" si="400"/>
        <v>#VALUE!</v>
      </c>
      <c r="DY25" s="20" t="e">
        <f t="shared" si="401"/>
        <v>#VALUE!</v>
      </c>
      <c r="DZ25" s="20" t="e">
        <f t="shared" si="402"/>
        <v>#VALUE!</v>
      </c>
      <c r="EA25" s="20" t="e">
        <f t="shared" si="403"/>
        <v>#VALUE!</v>
      </c>
      <c r="EB25" s="20" t="e">
        <f t="shared" si="404"/>
        <v>#VALUE!</v>
      </c>
      <c r="EC25" s="20" t="e">
        <f t="shared" si="405"/>
        <v>#VALUE!</v>
      </c>
      <c r="ED25" s="20" t="e">
        <f t="shared" si="406"/>
        <v>#VALUE!</v>
      </c>
      <c r="EE25" s="20" t="e">
        <f t="shared" si="407"/>
        <v>#VALUE!</v>
      </c>
      <c r="EF25" s="20" t="e">
        <f t="shared" si="408"/>
        <v>#VALUE!</v>
      </c>
      <c r="EG25" s="20" t="e">
        <f t="shared" si="409"/>
        <v>#VALUE!</v>
      </c>
      <c r="EH25" s="20" t="e">
        <f t="shared" si="410"/>
        <v>#VALUE!</v>
      </c>
      <c r="EI25" s="20" t="e">
        <f t="shared" si="411"/>
        <v>#VALUE!</v>
      </c>
      <c r="EJ25" s="20" t="e">
        <f t="shared" si="412"/>
        <v>#VALUE!</v>
      </c>
      <c r="EK25" s="20" t="e">
        <f t="shared" si="413"/>
        <v>#VALUE!</v>
      </c>
      <c r="EL25" s="20" t="e">
        <f t="shared" si="414"/>
        <v>#VALUE!</v>
      </c>
      <c r="EM25" s="20" t="e">
        <f t="shared" si="415"/>
        <v>#VALUE!</v>
      </c>
      <c r="EN25" s="20" t="e">
        <f t="shared" si="416"/>
        <v>#VALUE!</v>
      </c>
      <c r="EO25" s="20" t="e">
        <f t="shared" si="417"/>
        <v>#VALUE!</v>
      </c>
      <c r="EP25" s="20" t="e">
        <f t="shared" si="418"/>
        <v>#VALUE!</v>
      </c>
      <c r="EQ25" s="20" t="e">
        <f t="shared" si="419"/>
        <v>#VALUE!</v>
      </c>
      <c r="ER25" s="20" t="e">
        <f t="shared" si="420"/>
        <v>#VALUE!</v>
      </c>
      <c r="ES25" s="20" t="e">
        <f t="shared" si="421"/>
        <v>#VALUE!</v>
      </c>
      <c r="ET25" s="20" t="e">
        <f t="shared" si="422"/>
        <v>#VALUE!</v>
      </c>
      <c r="EU25" s="20" t="e">
        <f t="shared" si="423"/>
        <v>#VALUE!</v>
      </c>
      <c r="EV25" s="20" t="e">
        <f t="shared" si="424"/>
        <v>#VALUE!</v>
      </c>
      <c r="EW25" s="20" t="e">
        <f t="shared" si="425"/>
        <v>#VALUE!</v>
      </c>
      <c r="EX25" s="20" t="e">
        <f t="shared" si="426"/>
        <v>#VALUE!</v>
      </c>
      <c r="EY25" s="20" t="e">
        <f t="shared" si="427"/>
        <v>#VALUE!</v>
      </c>
      <c r="EZ25" s="20" t="e">
        <f t="shared" si="428"/>
        <v>#VALUE!</v>
      </c>
      <c r="FA25" s="20" t="e">
        <f t="shared" si="429"/>
        <v>#VALUE!</v>
      </c>
      <c r="FB25" s="20" t="e">
        <f t="shared" si="430"/>
        <v>#VALUE!</v>
      </c>
      <c r="FC25" s="20" t="e">
        <f t="shared" si="431"/>
        <v>#VALUE!</v>
      </c>
      <c r="FD25" s="20" t="e">
        <f t="shared" si="432"/>
        <v>#VALUE!</v>
      </c>
      <c r="FE25" s="20" t="e">
        <f t="shared" si="433"/>
        <v>#VALUE!</v>
      </c>
      <c r="FF25" s="20" t="e">
        <f t="shared" si="434"/>
        <v>#VALUE!</v>
      </c>
      <c r="FG25" s="20" t="e">
        <f t="shared" si="435"/>
        <v>#VALUE!</v>
      </c>
      <c r="FH25" s="20" t="e">
        <f t="shared" si="436"/>
        <v>#VALUE!</v>
      </c>
      <c r="FI25" s="20" t="e">
        <f t="shared" si="437"/>
        <v>#VALUE!</v>
      </c>
      <c r="FJ25" s="20" t="e">
        <f t="shared" si="438"/>
        <v>#VALUE!</v>
      </c>
      <c r="FK25" s="20" t="e">
        <f t="shared" si="439"/>
        <v>#VALUE!</v>
      </c>
      <c r="FL25" s="20" t="e">
        <f t="shared" si="440"/>
        <v>#VALUE!</v>
      </c>
      <c r="FM25" s="20" t="e">
        <f t="shared" si="441"/>
        <v>#VALUE!</v>
      </c>
      <c r="FN25" s="20" t="e">
        <f t="shared" si="442"/>
        <v>#VALUE!</v>
      </c>
      <c r="FO25" s="20" t="e">
        <f t="shared" si="443"/>
        <v>#VALUE!</v>
      </c>
      <c r="FP25" s="20" t="e">
        <f t="shared" si="444"/>
        <v>#VALUE!</v>
      </c>
      <c r="FQ25" s="20" t="e">
        <f t="shared" si="445"/>
        <v>#VALUE!</v>
      </c>
      <c r="FR25" s="20" t="e">
        <f t="shared" si="446"/>
        <v>#VALUE!</v>
      </c>
      <c r="FS25" s="20" t="e">
        <f t="shared" si="447"/>
        <v>#VALUE!</v>
      </c>
      <c r="FT25" s="20" t="e">
        <f t="shared" si="448"/>
        <v>#VALUE!</v>
      </c>
      <c r="FU25" s="20" t="e">
        <f t="shared" si="449"/>
        <v>#VALUE!</v>
      </c>
      <c r="FV25" s="20"/>
      <c r="FW25" s="20" t="e">
        <f t="shared" si="492"/>
        <v>#VALUE!</v>
      </c>
      <c r="FX25" s="20" t="e">
        <f t="shared" si="493"/>
        <v>#VALUE!</v>
      </c>
      <c r="FY25" s="20" t="e">
        <f t="shared" si="494"/>
        <v>#VALUE!</v>
      </c>
      <c r="FZ25" s="20" t="e">
        <f t="shared" si="495"/>
        <v>#VALUE!</v>
      </c>
      <c r="GA25" s="20" t="e">
        <f t="shared" si="496"/>
        <v>#VALUE!</v>
      </c>
      <c r="GB25" s="20" t="e">
        <f t="shared" si="497"/>
        <v>#VALUE!</v>
      </c>
      <c r="GC25" s="20" t="e">
        <f t="shared" si="498"/>
        <v>#VALUE!</v>
      </c>
      <c r="GD25" s="20" t="e">
        <f t="shared" si="499"/>
        <v>#VALUE!</v>
      </c>
      <c r="GE25" s="20" t="e">
        <f t="shared" si="500"/>
        <v>#VALUE!</v>
      </c>
      <c r="GF25" s="20" t="e">
        <f t="shared" si="501"/>
        <v>#VALUE!</v>
      </c>
      <c r="GG25" s="20" t="e">
        <f t="shared" si="502"/>
        <v>#VALUE!</v>
      </c>
      <c r="GH25" s="20" t="e">
        <f t="shared" si="503"/>
        <v>#VALUE!</v>
      </c>
      <c r="GI25" s="20" t="e">
        <f t="shared" si="504"/>
        <v>#VALUE!</v>
      </c>
      <c r="GJ25" s="20" t="e">
        <f t="shared" si="505"/>
        <v>#VALUE!</v>
      </c>
      <c r="GK25" s="20" t="e">
        <f t="shared" si="506"/>
        <v>#VALUE!</v>
      </c>
      <c r="GL25" s="20" t="e">
        <f t="shared" si="507"/>
        <v>#VALUE!</v>
      </c>
      <c r="GM25" s="20" t="e">
        <f t="shared" si="508"/>
        <v>#VALUE!</v>
      </c>
      <c r="GN25" s="20" t="e">
        <f t="shared" si="509"/>
        <v>#VALUE!</v>
      </c>
      <c r="GO25" s="20" t="e">
        <f t="shared" si="510"/>
        <v>#VALUE!</v>
      </c>
      <c r="GP25" s="20" t="e">
        <f t="shared" si="511"/>
        <v>#VALUE!</v>
      </c>
      <c r="GQ25" s="20" t="e">
        <f t="shared" si="512"/>
        <v>#VALUE!</v>
      </c>
      <c r="GR25" s="20" t="e">
        <f t="shared" si="513"/>
        <v>#VALUE!</v>
      </c>
      <c r="GS25" s="20" t="e">
        <f t="shared" si="514"/>
        <v>#VALUE!</v>
      </c>
      <c r="GT25" s="20" t="e">
        <f t="shared" si="515"/>
        <v>#VALUE!</v>
      </c>
      <c r="GU25" s="20" t="e">
        <f t="shared" si="516"/>
        <v>#VALUE!</v>
      </c>
      <c r="GV25" s="20"/>
      <c r="GW25" s="20">
        <f t="shared" si="450"/>
        <v>0</v>
      </c>
      <c r="GX25" s="20">
        <f t="shared" si="451"/>
        <v>0</v>
      </c>
      <c r="GY25" s="20">
        <f t="shared" si="452"/>
        <v>0</v>
      </c>
      <c r="GZ25" s="20">
        <f t="shared" si="453"/>
        <v>0</v>
      </c>
      <c r="HA25" s="20">
        <f t="shared" si="454"/>
        <v>0</v>
      </c>
      <c r="HI25" s="79"/>
      <c r="HJ25" s="79"/>
      <c r="HK25" s="79"/>
      <c r="HL25" s="79"/>
      <c r="HM25" s="79"/>
      <c r="HN25" s="79"/>
      <c r="HO25" s="79"/>
      <c r="HP25" s="79"/>
      <c r="HQ25" s="79"/>
      <c r="HR25" s="79"/>
      <c r="HS25" s="79"/>
      <c r="HT25" s="79"/>
      <c r="HU25" s="79"/>
      <c r="HV25" s="79"/>
      <c r="HW25" s="79"/>
      <c r="HX25" s="79"/>
      <c r="IG25" s="77"/>
      <c r="IH25" s="77"/>
      <c r="II25" s="77"/>
      <c r="IR25" s="77"/>
      <c r="IS25" s="77"/>
      <c r="IT25" s="77"/>
      <c r="IU25" s="77"/>
      <c r="IV25" s="77"/>
      <c r="IW25" s="77"/>
      <c r="JC25" s="79"/>
      <c r="JD25" s="79"/>
      <c r="JE25" s="79"/>
      <c r="JF25" s="79"/>
      <c r="JG25" s="79"/>
      <c r="JH25" s="79">
        <f t="shared" si="517"/>
        <v>1</v>
      </c>
      <c r="JI25" s="79">
        <f t="shared" si="518"/>
        <v>1</v>
      </c>
      <c r="JJ25" s="79">
        <f t="shared" si="129"/>
        <v>0</v>
      </c>
      <c r="JK25" s="79">
        <f t="shared" si="519"/>
        <v>1</v>
      </c>
      <c r="JL25" s="79">
        <f t="shared" si="520"/>
        <v>1</v>
      </c>
      <c r="JM25" s="79">
        <f t="shared" si="521"/>
        <v>0</v>
      </c>
      <c r="JN25" s="79">
        <f t="shared" si="522"/>
        <v>1</v>
      </c>
      <c r="JO25" s="79">
        <f t="shared" si="523"/>
        <v>1</v>
      </c>
      <c r="JP25" s="79">
        <f t="shared" si="482"/>
        <v>0</v>
      </c>
      <c r="JQ25" s="79">
        <f t="shared" si="524"/>
        <v>1</v>
      </c>
      <c r="JR25" s="79">
        <f t="shared" si="525"/>
        <v>1</v>
      </c>
      <c r="JS25" s="79">
        <f t="shared" si="526"/>
        <v>0</v>
      </c>
      <c r="JT25" s="79">
        <f t="shared" si="527"/>
        <v>1</v>
      </c>
      <c r="JU25" s="79">
        <f t="shared" si="528"/>
        <v>1</v>
      </c>
      <c r="JV25" s="79">
        <f t="shared" si="529"/>
        <v>0</v>
      </c>
      <c r="JW25" s="79">
        <f t="shared" ref="JW25" si="579">IF(JH25&gt;JH26,6,IF(AND(JH25=JH26,JI25&gt;JI26),7,IF(AND(JH25=JH26,JI25=JI26,JJ25&gt;JJ26),7,IF(AND(JH25=JH26,JI25=JI26,JJ25=JJ26),6))))</f>
        <v>6</v>
      </c>
      <c r="JX25" s="79">
        <f t="shared" ref="JX25" si="580">IF(JH25&lt;JH26,4,IF(AND(JH25=JH26,JI25&lt;JI26),5,IF(AND(JH25=JH26,JI25=JI26,JJ25&lt;JJ26),6,0)))</f>
        <v>0</v>
      </c>
      <c r="JY25" s="79"/>
      <c r="JZ25" s="79">
        <f t="shared" ref="JZ25" si="581">IF(JK25&gt;JK26,6,IF(AND(JK25=JK26,JL25&gt;JL26),7,IF(AND(JK25=JK26,JL25=JL26,JM25&gt;JM26),7,IF(AND(JK25=JK26,JL25=JL26,JM25=JM26),6))))</f>
        <v>6</v>
      </c>
      <c r="KA25" s="79">
        <f t="shared" ref="KA25" si="582">IF(JK25&lt;JK26,4,IF(AND(JK25=JK26,JL25&lt;JL26),5,IF(AND(JK25=JK26,JL25=JL26,JM25&lt;JM26),6,0)))</f>
        <v>0</v>
      </c>
      <c r="KB25" s="79"/>
      <c r="KC25" s="79">
        <f t="shared" ref="KC25" si="583">IF(JN25&gt;JN26,6,IF(AND(JN25=JN26,JO25&gt;JO26),7,IF(AND(JN25=JN26,JO25=JO26,JP25&gt;JP26),7,IF(AND(JN25=JN26,JO25=JO26,JP25=JP26),6))))</f>
        <v>6</v>
      </c>
      <c r="KD25" s="79">
        <f t="shared" ref="KD25" si="584">IF(JN25&lt;JN26,4,IF(AND(JN25=JN26,JO25&lt;JO26),5,IF(AND(JN25=JN26,JO25=JO26,JP25&lt;JP26),6,0)))</f>
        <v>0</v>
      </c>
      <c r="KF25" s="79">
        <f t="shared" ref="KF25" si="585">IF(JQ25&gt;JQ26,6,IF(AND(JQ25=JQ26,JR25&gt;JR26),7,IF(AND(JQ25=JQ26,JR25=JR26,JS25&gt;JS26),7,IF(AND(JQ25=JQ26,JR25=JR26,JS25=JS26),6))))</f>
        <v>6</v>
      </c>
      <c r="KG25" s="79">
        <f t="shared" ref="KG25" si="586">IF(JQ25&lt;JQ26,4,IF(AND(JQ25=JQ26,JR25&lt;JR26),5,IF(AND(JQ25=JQ26,JR25=JR26,JS25&lt;JS26),6,0)))</f>
        <v>0</v>
      </c>
      <c r="KI25" s="79">
        <f t="shared" ref="KI25" si="587">IF(JT25&gt;JT26,6,IF(AND(JT25=JT26,JU25&gt;JU26),7,IF(AND(JT25=JT26,JU25=JU26,JV25&gt;JV26),7,IF(AND(JT25=JT26,JU25=JU26,JV25=JV26),6))))</f>
        <v>6</v>
      </c>
      <c r="KJ25" s="79">
        <f t="shared" ref="KJ25" si="588">IF(JT25&lt;JT26,4,IF(AND(JT25=JT26,JU25&lt;JU26),5,IF(AND(JT25=JT26,JU25=JU26,JV25&lt;JV26),6,0)))</f>
        <v>0</v>
      </c>
    </row>
    <row r="26" spans="1:296" s="10" customFormat="1" ht="15.75" thickBot="1" x14ac:dyDescent="0.3">
      <c r="A26" s="31">
        <v>8</v>
      </c>
      <c r="B26" s="79" t="str">
        <f>IF('p1'!E27&lt;&gt;"",'p1'!E27,"")</f>
        <v/>
      </c>
      <c r="C26" s="79" t="e">
        <f>VALUE(MID('p1'!F27,1,1))</f>
        <v>#VALUE!</v>
      </c>
      <c r="D26" s="79" t="e">
        <f>VALUE(MID('p1'!F27,2,1))</f>
        <v>#VALUE!</v>
      </c>
      <c r="E26" s="79" t="e">
        <f>VALUE(MID('p1'!F27,3,1))</f>
        <v>#VALUE!</v>
      </c>
      <c r="F26" s="79" t="e">
        <f>VALUE(MID('p1'!F27,4,1))</f>
        <v>#VALUE!</v>
      </c>
      <c r="G26" s="79" t="e">
        <f>VALUE(MID('p1'!F27,5,1))</f>
        <v>#VALUE!</v>
      </c>
      <c r="H26" s="79" t="e">
        <f>VALUE(MID('p1'!F27,6,1))</f>
        <v>#VALUE!</v>
      </c>
      <c r="I26" s="79" t="e">
        <f>VALUE(MID('p1'!F27,7,1))</f>
        <v>#VALUE!</v>
      </c>
      <c r="J26" s="79" t="e">
        <f>VALUE(MID('p1'!F27,8,1))</f>
        <v>#VALUE!</v>
      </c>
      <c r="K26" s="79" t="e">
        <f>VALUE(MID('p1'!F27,9,1))</f>
        <v>#VALUE!</v>
      </c>
      <c r="L26" s="79" t="e">
        <f>VALUE(MID('p1'!F27,10,1))</f>
        <v>#VALUE!</v>
      </c>
      <c r="M26" s="79" t="e">
        <f>VALUE(MID('p1'!F27,12,1))</f>
        <v>#VALUE!</v>
      </c>
      <c r="N26" s="79" t="e">
        <f>VALUE(MID('p1'!F27,13,1))</f>
        <v>#VALUE!</v>
      </c>
      <c r="O26" s="79" t="e">
        <f>VALUE(MID('p1'!F27,14,1))</f>
        <v>#VALUE!</v>
      </c>
      <c r="P26" s="79" t="e">
        <f>VALUE(MID('p1'!F27,15,1))</f>
        <v>#VALUE!</v>
      </c>
      <c r="Q26" s="79" t="e">
        <f>VALUE(MID('p1'!F27,16,1))</f>
        <v>#VALUE!</v>
      </c>
      <c r="R26" s="79" t="e">
        <f>VALUE(MID('p1'!F27,17,1))</f>
        <v>#VALUE!</v>
      </c>
      <c r="S26" s="79" t="e">
        <f>VALUE(MID('p1'!F27,18,1))</f>
        <v>#VALUE!</v>
      </c>
      <c r="T26" s="79" t="e">
        <f>VALUE(MID('p1'!F27,19,1))</f>
        <v>#VALUE!</v>
      </c>
      <c r="U26" s="79" t="e">
        <f>VALUE(MID('p1'!F27,20,1))</f>
        <v>#VALUE!</v>
      </c>
      <c r="V26" s="79" t="e">
        <f>VALUE(MID('p1'!F27,21,1))</f>
        <v>#VALUE!</v>
      </c>
      <c r="W26" s="79" t="e">
        <f>VALUE(MID('p1'!F27,23,1))</f>
        <v>#VALUE!</v>
      </c>
      <c r="X26" s="79" t="e">
        <f>VALUE(MID('p1'!F27,24,1))</f>
        <v>#VALUE!</v>
      </c>
      <c r="Y26" s="79" t="e">
        <f>VALUE(MID('p1'!F27,25,1))</f>
        <v>#VALUE!</v>
      </c>
      <c r="Z26" s="13" t="e">
        <f>VALUE(MID('p1'!F27,26,1))</f>
        <v>#VALUE!</v>
      </c>
      <c r="AA26" s="14" t="e">
        <f>VALUE(MID('p1'!F27,27,1))</f>
        <v>#VALUE!</v>
      </c>
      <c r="AB26" s="13" t="e">
        <f>VALUE(MID('p1'!F27,28,1))</f>
        <v>#VALUE!</v>
      </c>
      <c r="AC26" s="13" t="e">
        <f>VALUE(MID('p1'!F27,29,1))</f>
        <v>#VALUE!</v>
      </c>
      <c r="AD26" s="14" t="e">
        <f>VALUE(MID('p1'!F27,30,1))</f>
        <v>#VALUE!</v>
      </c>
      <c r="AE26" s="13" t="e">
        <f>VALUE(MID('p1'!F27,31,1))</f>
        <v>#VALUE!</v>
      </c>
      <c r="AF26" s="13" t="e">
        <f>VALUE(MID('p1'!F27,32,1))</f>
        <v>#VALUE!</v>
      </c>
      <c r="AG26" s="14" t="e">
        <f>VALUE(MID('p1'!F27,34,1))</f>
        <v>#VALUE!</v>
      </c>
      <c r="AH26" s="13" t="e">
        <f>VALUE(MID('p1'!F27,35,1))</f>
        <v>#VALUE!</v>
      </c>
      <c r="AI26" s="13" t="e">
        <f>VALUE(MID('p1'!F27,36,1))</f>
        <v>#VALUE!</v>
      </c>
      <c r="AJ26" s="14" t="e">
        <f>VALUE(MID('p1'!F27,37,1))</f>
        <v>#VALUE!</v>
      </c>
      <c r="AK26" s="13" t="e">
        <f>VALUE(MID('p1'!F27,38,1))</f>
        <v>#VALUE!</v>
      </c>
      <c r="AL26" s="13" t="e">
        <f>VALUE(MID('p1'!F27,39,1))</f>
        <v>#VALUE!</v>
      </c>
      <c r="AM26" s="14" t="e">
        <f>VALUE(MID('p1'!F27,40,1))</f>
        <v>#VALUE!</v>
      </c>
      <c r="AN26" s="13" t="e">
        <f>VALUE(MID('p1'!F27,41,1))</f>
        <v>#VALUE!</v>
      </c>
      <c r="AO26" s="13" t="e">
        <f>VALUE(MID('p1'!F27,42,1))</f>
        <v>#VALUE!</v>
      </c>
      <c r="AP26" s="14" t="e">
        <f>VALUE(MID('p1'!F27,43,1))</f>
        <v>#VALUE!</v>
      </c>
      <c r="AQ26" s="13" t="e">
        <f>VALUE(MID('p1'!F27,45,1))</f>
        <v>#VALUE!</v>
      </c>
      <c r="AR26" s="13" t="e">
        <f>VALUE(MID('p1'!F27,46,1))</f>
        <v>#VALUE!</v>
      </c>
      <c r="AS26" s="14" t="e">
        <f>VALUE(MID('p1'!F27,47,1))</f>
        <v>#VALUE!</v>
      </c>
      <c r="AT26" s="13" t="e">
        <f>VALUE(MID('p1'!F27,48,1))</f>
        <v>#VALUE!</v>
      </c>
      <c r="AU26" s="13" t="e">
        <f>VALUE(MID('p1'!F27,49,1))</f>
        <v>#VALUE!</v>
      </c>
      <c r="AV26" s="14" t="e">
        <f>VALUE(MID('p1'!F27,50,1))</f>
        <v>#VALUE!</v>
      </c>
      <c r="AW26" s="13" t="e">
        <f>VALUE(MID('p1'!F27,51,1))</f>
        <v>#VALUE!</v>
      </c>
      <c r="AX26" s="13" t="e">
        <f>VALUE(MID('p1'!F27,52,1))</f>
        <v>#VALUE!</v>
      </c>
      <c r="AY26" s="14" t="e">
        <f>VALUE(MID('p1'!F27,53,1))</f>
        <v>#VALUE!</v>
      </c>
      <c r="AZ26" s="13" t="e">
        <f>VALUE(MID('p1'!F27,54,1))</f>
        <v>#VALUE!</v>
      </c>
      <c r="BA26" s="79"/>
      <c r="BB26" s="41">
        <f t="shared" si="330"/>
        <v>6</v>
      </c>
      <c r="BC26" s="42">
        <f t="shared" si="331"/>
        <v>6</v>
      </c>
      <c r="BD26" s="49">
        <f t="shared" si="332"/>
        <v>6</v>
      </c>
      <c r="BE26" s="49">
        <f t="shared" si="333"/>
        <v>6</v>
      </c>
      <c r="BF26" s="43">
        <f t="shared" si="334"/>
        <v>6</v>
      </c>
      <c r="BH26" s="18" t="e">
        <f t="shared" si="335"/>
        <v>#VALUE!</v>
      </c>
      <c r="BI26" s="18" t="e">
        <f t="shared" si="336"/>
        <v>#VALUE!</v>
      </c>
      <c r="BJ26" s="18" t="e">
        <f t="shared" si="337"/>
        <v>#VALUE!</v>
      </c>
      <c r="BK26" s="18" t="e">
        <f t="shared" si="338"/>
        <v>#VALUE!</v>
      </c>
      <c r="BL26" s="18" t="e">
        <f t="shared" si="339"/>
        <v>#VALUE!</v>
      </c>
      <c r="BM26" s="18" t="e">
        <f t="shared" si="340"/>
        <v>#VALUE!</v>
      </c>
      <c r="BN26" s="18" t="e">
        <f t="shared" si="341"/>
        <v>#VALUE!</v>
      </c>
      <c r="BO26" s="18" t="e">
        <f t="shared" si="342"/>
        <v>#VALUE!</v>
      </c>
      <c r="BP26" s="18" t="e">
        <f t="shared" si="343"/>
        <v>#VALUE!</v>
      </c>
      <c r="BQ26" s="18" t="e">
        <f t="shared" si="344"/>
        <v>#VALUE!</v>
      </c>
      <c r="BR26" s="18" t="e">
        <f t="shared" si="345"/>
        <v>#VALUE!</v>
      </c>
      <c r="BS26" s="18" t="e">
        <f t="shared" si="346"/>
        <v>#VALUE!</v>
      </c>
      <c r="BT26" s="18" t="e">
        <f t="shared" si="347"/>
        <v>#VALUE!</v>
      </c>
      <c r="BU26" s="18" t="e">
        <f t="shared" si="348"/>
        <v>#VALUE!</v>
      </c>
      <c r="BV26" s="18" t="e">
        <f t="shared" si="349"/>
        <v>#VALUE!</v>
      </c>
      <c r="BW26" s="18" t="e">
        <f t="shared" si="350"/>
        <v>#VALUE!</v>
      </c>
      <c r="BX26" s="18" t="e">
        <f t="shared" si="351"/>
        <v>#VALUE!</v>
      </c>
      <c r="BY26" s="18" t="e">
        <f t="shared" si="352"/>
        <v>#VALUE!</v>
      </c>
      <c r="BZ26" s="18" t="e">
        <f t="shared" si="353"/>
        <v>#VALUE!</v>
      </c>
      <c r="CA26" s="18" t="e">
        <f t="shared" si="354"/>
        <v>#VALUE!</v>
      </c>
      <c r="CB26" s="18" t="e">
        <f t="shared" si="355"/>
        <v>#VALUE!</v>
      </c>
      <c r="CC26" s="18" t="e">
        <f t="shared" si="356"/>
        <v>#VALUE!</v>
      </c>
      <c r="CD26" s="18" t="e">
        <f t="shared" si="357"/>
        <v>#VALUE!</v>
      </c>
      <c r="CE26" s="18" t="e">
        <f t="shared" si="358"/>
        <v>#VALUE!</v>
      </c>
      <c r="CF26" s="18" t="e">
        <f t="shared" si="359"/>
        <v>#VALUE!</v>
      </c>
      <c r="CG26" s="18" t="e">
        <f t="shared" si="360"/>
        <v>#VALUE!</v>
      </c>
      <c r="CH26" s="18" t="e">
        <f t="shared" si="361"/>
        <v>#VALUE!</v>
      </c>
      <c r="CI26" s="18" t="e">
        <f t="shared" si="362"/>
        <v>#VALUE!</v>
      </c>
      <c r="CJ26" s="18" t="e">
        <f t="shared" si="363"/>
        <v>#VALUE!</v>
      </c>
      <c r="CK26" s="18" t="e">
        <f t="shared" si="364"/>
        <v>#VALUE!</v>
      </c>
      <c r="CL26" s="18" t="e">
        <f t="shared" si="365"/>
        <v>#VALUE!</v>
      </c>
      <c r="CM26" s="18" t="e">
        <f t="shared" si="366"/>
        <v>#VALUE!</v>
      </c>
      <c r="CN26" s="18" t="e">
        <f t="shared" si="367"/>
        <v>#VALUE!</v>
      </c>
      <c r="CO26" s="18" t="e">
        <f t="shared" si="368"/>
        <v>#VALUE!</v>
      </c>
      <c r="CP26" s="18" t="e">
        <f t="shared" si="369"/>
        <v>#VALUE!</v>
      </c>
      <c r="CQ26" s="18" t="e">
        <f t="shared" si="370"/>
        <v>#VALUE!</v>
      </c>
      <c r="CR26" s="18" t="e">
        <f t="shared" si="371"/>
        <v>#VALUE!</v>
      </c>
      <c r="CS26" s="18" t="e">
        <f t="shared" si="372"/>
        <v>#VALUE!</v>
      </c>
      <c r="CT26" s="18" t="e">
        <f t="shared" si="373"/>
        <v>#VALUE!</v>
      </c>
      <c r="CU26" s="18" t="e">
        <f t="shared" si="374"/>
        <v>#VALUE!</v>
      </c>
      <c r="CV26" s="18" t="e">
        <f t="shared" si="375"/>
        <v>#VALUE!</v>
      </c>
      <c r="CW26" s="18" t="e">
        <f t="shared" si="376"/>
        <v>#VALUE!</v>
      </c>
      <c r="CX26" s="18" t="e">
        <f t="shared" si="377"/>
        <v>#VALUE!</v>
      </c>
      <c r="CY26" s="18" t="e">
        <f t="shared" si="378"/>
        <v>#VALUE!</v>
      </c>
      <c r="CZ26" s="18" t="e">
        <f t="shared" si="379"/>
        <v>#VALUE!</v>
      </c>
      <c r="DA26" s="18" t="e">
        <f t="shared" si="380"/>
        <v>#VALUE!</v>
      </c>
      <c r="DB26" s="18" t="e">
        <f t="shared" si="381"/>
        <v>#VALUE!</v>
      </c>
      <c r="DC26" s="18" t="e">
        <f t="shared" si="382"/>
        <v>#VALUE!</v>
      </c>
      <c r="DD26" s="18" t="e">
        <f t="shared" si="383"/>
        <v>#VALUE!</v>
      </c>
      <c r="DE26" s="18" t="e">
        <f t="shared" si="384"/>
        <v>#VALUE!</v>
      </c>
      <c r="DF26" s="18"/>
      <c r="DG26" s="20" t="str">
        <f t="shared" si="385"/>
        <v>ng</v>
      </c>
      <c r="DH26" s="20" t="str">
        <f t="shared" si="386"/>
        <v>ng</v>
      </c>
      <c r="DI26" s="20" t="str">
        <f t="shared" si="387"/>
        <v>ng</v>
      </c>
      <c r="DJ26" s="20" t="str">
        <f t="shared" si="388"/>
        <v>ng</v>
      </c>
      <c r="DK26" s="20" t="str">
        <f t="shared" si="389"/>
        <v>ng</v>
      </c>
      <c r="DL26" s="20"/>
      <c r="DM26" s="20">
        <f t="shared" si="390"/>
        <v>0</v>
      </c>
      <c r="DN26" s="20">
        <f t="shared" si="391"/>
        <v>0</v>
      </c>
      <c r="DO26" s="20">
        <f t="shared" si="392"/>
        <v>0</v>
      </c>
      <c r="DP26" s="20">
        <f t="shared" si="393"/>
        <v>0</v>
      </c>
      <c r="DQ26" s="20">
        <f t="shared" si="394"/>
        <v>0</v>
      </c>
      <c r="DR26" s="20">
        <f t="shared" si="395"/>
        <v>0</v>
      </c>
      <c r="DS26" s="20">
        <f t="shared" si="396"/>
        <v>0</v>
      </c>
      <c r="DT26" s="20">
        <f t="shared" si="397"/>
        <v>0</v>
      </c>
      <c r="DU26" s="20">
        <f t="shared" si="398"/>
        <v>0</v>
      </c>
      <c r="DV26" s="20">
        <f t="shared" si="399"/>
        <v>0</v>
      </c>
      <c r="DW26" s="20"/>
      <c r="DX26" s="20" t="e">
        <f t="shared" si="400"/>
        <v>#VALUE!</v>
      </c>
      <c r="DY26" s="20" t="e">
        <f t="shared" si="401"/>
        <v>#VALUE!</v>
      </c>
      <c r="DZ26" s="20" t="e">
        <f t="shared" si="402"/>
        <v>#VALUE!</v>
      </c>
      <c r="EA26" s="20" t="e">
        <f t="shared" si="403"/>
        <v>#VALUE!</v>
      </c>
      <c r="EB26" s="20" t="e">
        <f t="shared" si="404"/>
        <v>#VALUE!</v>
      </c>
      <c r="EC26" s="20" t="e">
        <f t="shared" si="405"/>
        <v>#VALUE!</v>
      </c>
      <c r="ED26" s="20" t="e">
        <f t="shared" si="406"/>
        <v>#VALUE!</v>
      </c>
      <c r="EE26" s="20" t="e">
        <f t="shared" si="407"/>
        <v>#VALUE!</v>
      </c>
      <c r="EF26" s="20" t="e">
        <f t="shared" si="408"/>
        <v>#VALUE!</v>
      </c>
      <c r="EG26" s="20" t="e">
        <f t="shared" si="409"/>
        <v>#VALUE!</v>
      </c>
      <c r="EH26" s="20" t="e">
        <f t="shared" si="410"/>
        <v>#VALUE!</v>
      </c>
      <c r="EI26" s="20" t="e">
        <f t="shared" si="411"/>
        <v>#VALUE!</v>
      </c>
      <c r="EJ26" s="20" t="e">
        <f t="shared" si="412"/>
        <v>#VALUE!</v>
      </c>
      <c r="EK26" s="20" t="e">
        <f t="shared" si="413"/>
        <v>#VALUE!</v>
      </c>
      <c r="EL26" s="20" t="e">
        <f t="shared" si="414"/>
        <v>#VALUE!</v>
      </c>
      <c r="EM26" s="20" t="e">
        <f t="shared" si="415"/>
        <v>#VALUE!</v>
      </c>
      <c r="EN26" s="20" t="e">
        <f t="shared" si="416"/>
        <v>#VALUE!</v>
      </c>
      <c r="EO26" s="20" t="e">
        <f t="shared" si="417"/>
        <v>#VALUE!</v>
      </c>
      <c r="EP26" s="20" t="e">
        <f t="shared" si="418"/>
        <v>#VALUE!</v>
      </c>
      <c r="EQ26" s="20" t="e">
        <f t="shared" si="419"/>
        <v>#VALUE!</v>
      </c>
      <c r="ER26" s="20" t="e">
        <f t="shared" si="420"/>
        <v>#VALUE!</v>
      </c>
      <c r="ES26" s="20" t="e">
        <f t="shared" si="421"/>
        <v>#VALUE!</v>
      </c>
      <c r="ET26" s="20" t="e">
        <f t="shared" si="422"/>
        <v>#VALUE!</v>
      </c>
      <c r="EU26" s="20" t="e">
        <f t="shared" si="423"/>
        <v>#VALUE!</v>
      </c>
      <c r="EV26" s="20" t="e">
        <f t="shared" si="424"/>
        <v>#VALUE!</v>
      </c>
      <c r="EW26" s="20" t="e">
        <f t="shared" si="425"/>
        <v>#VALUE!</v>
      </c>
      <c r="EX26" s="20" t="e">
        <f t="shared" si="426"/>
        <v>#VALUE!</v>
      </c>
      <c r="EY26" s="20" t="e">
        <f t="shared" si="427"/>
        <v>#VALUE!</v>
      </c>
      <c r="EZ26" s="20" t="e">
        <f t="shared" si="428"/>
        <v>#VALUE!</v>
      </c>
      <c r="FA26" s="20" t="e">
        <f t="shared" si="429"/>
        <v>#VALUE!</v>
      </c>
      <c r="FB26" s="20" t="e">
        <f t="shared" si="430"/>
        <v>#VALUE!</v>
      </c>
      <c r="FC26" s="20" t="e">
        <f t="shared" si="431"/>
        <v>#VALUE!</v>
      </c>
      <c r="FD26" s="20" t="e">
        <f t="shared" si="432"/>
        <v>#VALUE!</v>
      </c>
      <c r="FE26" s="20" t="e">
        <f t="shared" si="433"/>
        <v>#VALUE!</v>
      </c>
      <c r="FF26" s="20" t="e">
        <f t="shared" si="434"/>
        <v>#VALUE!</v>
      </c>
      <c r="FG26" s="20" t="e">
        <f t="shared" si="435"/>
        <v>#VALUE!</v>
      </c>
      <c r="FH26" s="20" t="e">
        <f t="shared" si="436"/>
        <v>#VALUE!</v>
      </c>
      <c r="FI26" s="20" t="e">
        <f t="shared" si="437"/>
        <v>#VALUE!</v>
      </c>
      <c r="FJ26" s="20" t="e">
        <f t="shared" si="438"/>
        <v>#VALUE!</v>
      </c>
      <c r="FK26" s="20" t="e">
        <f t="shared" si="439"/>
        <v>#VALUE!</v>
      </c>
      <c r="FL26" s="20" t="e">
        <f t="shared" si="440"/>
        <v>#VALUE!</v>
      </c>
      <c r="FM26" s="20" t="e">
        <f t="shared" si="441"/>
        <v>#VALUE!</v>
      </c>
      <c r="FN26" s="20" t="e">
        <f t="shared" si="442"/>
        <v>#VALUE!</v>
      </c>
      <c r="FO26" s="20" t="e">
        <f t="shared" si="443"/>
        <v>#VALUE!</v>
      </c>
      <c r="FP26" s="20" t="e">
        <f t="shared" si="444"/>
        <v>#VALUE!</v>
      </c>
      <c r="FQ26" s="20" t="e">
        <f t="shared" si="445"/>
        <v>#VALUE!</v>
      </c>
      <c r="FR26" s="20" t="e">
        <f t="shared" si="446"/>
        <v>#VALUE!</v>
      </c>
      <c r="FS26" s="20" t="e">
        <f t="shared" si="447"/>
        <v>#VALUE!</v>
      </c>
      <c r="FT26" s="20" t="e">
        <f t="shared" si="448"/>
        <v>#VALUE!</v>
      </c>
      <c r="FU26" s="20" t="e">
        <f t="shared" si="449"/>
        <v>#VALUE!</v>
      </c>
      <c r="FV26" s="20"/>
      <c r="FW26" s="20" t="e">
        <f t="shared" si="492"/>
        <v>#VALUE!</v>
      </c>
      <c r="FX26" s="20" t="e">
        <f t="shared" si="493"/>
        <v>#VALUE!</v>
      </c>
      <c r="FY26" s="20" t="e">
        <f t="shared" si="494"/>
        <v>#VALUE!</v>
      </c>
      <c r="FZ26" s="20" t="e">
        <f t="shared" si="495"/>
        <v>#VALUE!</v>
      </c>
      <c r="GA26" s="20" t="e">
        <f t="shared" si="496"/>
        <v>#VALUE!</v>
      </c>
      <c r="GB26" s="20" t="e">
        <f t="shared" si="497"/>
        <v>#VALUE!</v>
      </c>
      <c r="GC26" s="20" t="e">
        <f t="shared" si="498"/>
        <v>#VALUE!</v>
      </c>
      <c r="GD26" s="20" t="e">
        <f t="shared" si="499"/>
        <v>#VALUE!</v>
      </c>
      <c r="GE26" s="20" t="e">
        <f t="shared" si="500"/>
        <v>#VALUE!</v>
      </c>
      <c r="GF26" s="20" t="e">
        <f t="shared" si="501"/>
        <v>#VALUE!</v>
      </c>
      <c r="GG26" s="20" t="e">
        <f t="shared" si="502"/>
        <v>#VALUE!</v>
      </c>
      <c r="GH26" s="20" t="e">
        <f t="shared" si="503"/>
        <v>#VALUE!</v>
      </c>
      <c r="GI26" s="20" t="e">
        <f t="shared" si="504"/>
        <v>#VALUE!</v>
      </c>
      <c r="GJ26" s="20" t="e">
        <f t="shared" si="505"/>
        <v>#VALUE!</v>
      </c>
      <c r="GK26" s="20" t="e">
        <f t="shared" si="506"/>
        <v>#VALUE!</v>
      </c>
      <c r="GL26" s="20" t="e">
        <f t="shared" si="507"/>
        <v>#VALUE!</v>
      </c>
      <c r="GM26" s="20" t="e">
        <f t="shared" si="508"/>
        <v>#VALUE!</v>
      </c>
      <c r="GN26" s="20" t="e">
        <f t="shared" si="509"/>
        <v>#VALUE!</v>
      </c>
      <c r="GO26" s="20" t="e">
        <f t="shared" si="510"/>
        <v>#VALUE!</v>
      </c>
      <c r="GP26" s="20" t="e">
        <f t="shared" si="511"/>
        <v>#VALUE!</v>
      </c>
      <c r="GQ26" s="20" t="e">
        <f t="shared" si="512"/>
        <v>#VALUE!</v>
      </c>
      <c r="GR26" s="20" t="e">
        <f t="shared" si="513"/>
        <v>#VALUE!</v>
      </c>
      <c r="GS26" s="20" t="e">
        <f t="shared" si="514"/>
        <v>#VALUE!</v>
      </c>
      <c r="GT26" s="20" t="e">
        <f t="shared" si="515"/>
        <v>#VALUE!</v>
      </c>
      <c r="GU26" s="20" t="e">
        <f t="shared" si="516"/>
        <v>#VALUE!</v>
      </c>
      <c r="GV26" s="20"/>
      <c r="GW26" s="20">
        <f t="shared" si="450"/>
        <v>0</v>
      </c>
      <c r="GX26" s="20">
        <f t="shared" si="451"/>
        <v>0</v>
      </c>
      <c r="GY26" s="20">
        <f t="shared" si="452"/>
        <v>0</v>
      </c>
      <c r="GZ26" s="20">
        <f t="shared" si="453"/>
        <v>0</v>
      </c>
      <c r="HA26" s="20">
        <f t="shared" si="454"/>
        <v>0</v>
      </c>
      <c r="HI26" s="79"/>
      <c r="HJ26" s="79"/>
      <c r="HK26" s="79"/>
      <c r="HL26" s="79"/>
      <c r="HM26" s="79"/>
      <c r="HN26" s="79"/>
      <c r="HO26" s="79"/>
      <c r="HP26" s="79"/>
      <c r="HQ26" s="79"/>
      <c r="HR26" s="79"/>
      <c r="HS26" s="79"/>
      <c r="HT26" s="79"/>
      <c r="HU26" s="79"/>
      <c r="HV26" s="79"/>
      <c r="HW26" s="79"/>
      <c r="HX26" s="79"/>
      <c r="IG26" s="77"/>
      <c r="IH26" s="77"/>
      <c r="II26" s="77"/>
      <c r="IR26" s="77"/>
      <c r="IS26" s="77"/>
      <c r="IT26" s="77"/>
      <c r="IU26" s="77"/>
      <c r="IV26" s="77"/>
      <c r="IW26" s="77"/>
      <c r="JC26" s="79"/>
      <c r="JD26" s="79"/>
      <c r="JE26" s="79"/>
      <c r="JF26" s="79"/>
      <c r="JG26" s="79"/>
      <c r="JH26" s="79">
        <f t="shared" si="517"/>
        <v>1</v>
      </c>
      <c r="JI26" s="79">
        <f t="shared" si="518"/>
        <v>1</v>
      </c>
      <c r="JJ26" s="79">
        <f t="shared" si="129"/>
        <v>0</v>
      </c>
      <c r="JK26" s="79">
        <f t="shared" si="519"/>
        <v>1</v>
      </c>
      <c r="JL26" s="79">
        <f t="shared" si="520"/>
        <v>1</v>
      </c>
      <c r="JM26" s="79">
        <f t="shared" si="521"/>
        <v>0</v>
      </c>
      <c r="JN26" s="79">
        <f t="shared" si="522"/>
        <v>1</v>
      </c>
      <c r="JO26" s="79">
        <f t="shared" si="523"/>
        <v>1</v>
      </c>
      <c r="JP26" s="79">
        <f t="shared" si="482"/>
        <v>0</v>
      </c>
      <c r="JQ26" s="79">
        <f t="shared" si="524"/>
        <v>1</v>
      </c>
      <c r="JR26" s="79">
        <f t="shared" si="525"/>
        <v>1</v>
      </c>
      <c r="JS26" s="79">
        <f t="shared" si="526"/>
        <v>0</v>
      </c>
      <c r="JT26" s="79">
        <f t="shared" si="527"/>
        <v>1</v>
      </c>
      <c r="JU26" s="79">
        <f t="shared" si="528"/>
        <v>1</v>
      </c>
      <c r="JV26" s="79">
        <f t="shared" si="529"/>
        <v>0</v>
      </c>
      <c r="JW26" s="79">
        <f t="shared" ref="JW26" si="589">IF(JH25&lt;JH26,6,IF(AND(JH25=JH26,JI25&lt;JI26),7,IF(AND(JH25=JH26,JI25=JI26,JJ25&lt;JJ26),7,IF(AND(JH25=JH26,JI25=JI26,JJ25=JJ26),6))))</f>
        <v>6</v>
      </c>
      <c r="JX26" s="79">
        <f t="shared" ref="JX26" si="590">IF(JH25&gt;JH26,4,IF(AND(JH25=JH26,JI25&gt;JI26),5,IF(AND(JH25=JH26,JI25=JI26,JJ25&gt;JJ26),6,0)))</f>
        <v>0</v>
      </c>
      <c r="JY26" s="79"/>
      <c r="JZ26" s="79">
        <f t="shared" ref="JZ26" si="591">IF(JK25&lt;JK26,6,IF(AND(JK25=JK26,JL25&lt;JL26),7,IF(AND(JK25=JK26,JL25=JL26,JM25&lt;JM26),7,IF(AND(JK25=JK26,JL25=JL26,JM25=JM26),6))))</f>
        <v>6</v>
      </c>
      <c r="KA26" s="79">
        <f t="shared" ref="KA26" si="592">IF(JK25&gt;JK26,4,IF(AND(JK25=JK26,JL25&gt;JL26),5,IF(AND(JK25=JK26,JL25=JL26,JM25&gt;JM26),6,0)))</f>
        <v>0</v>
      </c>
      <c r="KB26" s="79"/>
      <c r="KC26" s="79">
        <f t="shared" ref="KC26" si="593">IF(JN25&lt;JN26,6,IF(AND(JN25=JN26,JO25&lt;JO26),7,IF(AND(JN25=JN26,JO25=JO26,JP25&lt;JP26),7,IF(AND(JN25=JN26,JO25=JO26,JP25=JP26),6))))</f>
        <v>6</v>
      </c>
      <c r="KD26" s="79">
        <f t="shared" ref="KD26" si="594">IF(JN25&gt;JN26,4,IF(AND(JN25=JN26,JO25&gt;JO26),5,IF(AND(JN25=JN26,JO25=JO26,JP25&gt;JP26),6,0)))</f>
        <v>0</v>
      </c>
      <c r="KF26" s="79">
        <f t="shared" ref="KF26" si="595">IF(JQ25&lt;JQ26,6,IF(AND(JQ25=JQ26,JR25&lt;JR26),7,IF(AND(JQ25=JQ26,JR25=JR26,JS25&lt;JS26),7,IF(AND(JQ25=JQ26,JR25=JR26,JS25=JS26),6))))</f>
        <v>6</v>
      </c>
      <c r="KG26" s="79">
        <f t="shared" ref="KG26" si="596">IF(JQ25&gt;JQ26,4,IF(AND(JQ25=JQ26,JR25&gt;JR26),5,IF(AND(JQ25=JQ26,JR25=JR26,JS25&gt;JS26),6,0)))</f>
        <v>0</v>
      </c>
      <c r="KI26" s="79">
        <f t="shared" ref="KI26" si="597">IF(JT25&lt;JT26,6,IF(AND(JT25=JT26,JU25&lt;JU26),7,IF(AND(JT25=JT26,JU25=JU26,JV25&lt;JV26),7,IF(AND(JT25=JT26,JU25=JU26,JV25=JV26),6))))</f>
        <v>6</v>
      </c>
      <c r="KJ26" s="79">
        <f t="shared" ref="KJ26" si="598">IF(JT25&gt;JT26,4,IF(AND(JT25=JT26,JU25&gt;JU26),5,IF(AND(JT25=JT26,JU25=JU26,JV25&gt;JV26),6,0)))</f>
        <v>0</v>
      </c>
    </row>
    <row r="27" spans="1:296" s="10" customFormat="1" ht="16.5" thickTop="1" thickBot="1" x14ac:dyDescent="0.3">
      <c r="A27" s="31"/>
      <c r="B27" s="79" t="str">
        <f>IF('p1'!B28&lt;&gt;"",'p1'!B28,"")</f>
        <v/>
      </c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79"/>
      <c r="S27" s="79"/>
      <c r="T27" s="79"/>
      <c r="U27" s="79"/>
      <c r="V27" s="79"/>
      <c r="W27" s="79"/>
      <c r="X27" s="79"/>
      <c r="Y27" s="79"/>
      <c r="Z27" s="13"/>
      <c r="AA27" s="14"/>
      <c r="AB27" s="13"/>
      <c r="AC27" s="13"/>
      <c r="AD27" s="14"/>
      <c r="AE27" s="13"/>
      <c r="AF27" s="13"/>
      <c r="AG27" s="14"/>
      <c r="AH27" s="13"/>
      <c r="AI27" s="13"/>
      <c r="AJ27" s="14"/>
      <c r="AK27" s="13"/>
      <c r="AL27" s="13"/>
      <c r="AM27" s="14"/>
      <c r="AN27" s="13"/>
      <c r="AO27" s="13"/>
      <c r="AP27" s="14"/>
      <c r="AQ27" s="13"/>
      <c r="AR27" s="13"/>
      <c r="AS27" s="14"/>
      <c r="AT27" s="13"/>
      <c r="AU27" s="13"/>
      <c r="AV27" s="14"/>
      <c r="AW27" s="13"/>
      <c r="AX27" s="13"/>
      <c r="AY27" s="14"/>
      <c r="AZ27" s="13"/>
      <c r="BA27" s="79"/>
      <c r="BB27" s="44"/>
      <c r="BC27" s="44"/>
      <c r="BD27" s="44"/>
      <c r="BE27" s="44"/>
      <c r="BF27" s="44"/>
      <c r="DG27" s="77"/>
      <c r="DH27" s="77"/>
      <c r="DI27" s="77"/>
      <c r="DJ27" s="77"/>
      <c r="DK27" s="77"/>
      <c r="DL27" s="77"/>
      <c r="DM27" s="77"/>
      <c r="DN27" s="77"/>
      <c r="DO27" s="77"/>
      <c r="DP27" s="77"/>
      <c r="DQ27" s="77"/>
      <c r="DR27" s="77"/>
      <c r="DS27" s="77"/>
      <c r="DT27" s="77"/>
      <c r="DU27" s="77"/>
      <c r="DV27" s="77"/>
      <c r="DW27" s="77"/>
      <c r="DX27" s="77"/>
      <c r="DY27" s="77"/>
      <c r="DZ27" s="50"/>
      <c r="EA27" s="50"/>
      <c r="EB27" s="50"/>
      <c r="EC27" s="50"/>
      <c r="ED27" s="50"/>
      <c r="EE27" s="50"/>
      <c r="EF27" s="50"/>
      <c r="EG27" s="50"/>
      <c r="EH27" s="50"/>
      <c r="EI27" s="77"/>
      <c r="EJ27" s="77"/>
      <c r="EK27" s="77"/>
      <c r="EL27" s="77"/>
      <c r="EM27" s="77"/>
      <c r="EN27" s="77"/>
      <c r="EO27" s="77"/>
      <c r="EP27" s="77"/>
      <c r="EQ27" s="77"/>
      <c r="ER27" s="77"/>
      <c r="ES27" s="77"/>
      <c r="ET27" s="77"/>
      <c r="EU27" s="77"/>
      <c r="EV27" s="77"/>
      <c r="EW27" s="77"/>
      <c r="EX27" s="77"/>
      <c r="EY27" s="77"/>
      <c r="EZ27" s="77"/>
      <c r="FA27" s="77"/>
      <c r="FB27" s="77"/>
      <c r="FC27" s="77"/>
      <c r="FD27" s="77"/>
      <c r="FE27" s="77"/>
      <c r="FF27" s="77"/>
      <c r="FG27" s="77"/>
      <c r="FH27" s="77"/>
      <c r="FI27" s="77"/>
      <c r="FJ27" s="77"/>
      <c r="FK27" s="78"/>
      <c r="FL27" s="78"/>
      <c r="FM27" s="78"/>
      <c r="FO27" s="77"/>
      <c r="FP27" s="77"/>
      <c r="FQ27" s="77"/>
      <c r="FR27" s="77"/>
      <c r="FS27" s="77"/>
      <c r="FT27" s="77"/>
      <c r="FU27" s="77"/>
      <c r="FV27" s="77"/>
      <c r="FW27" s="77"/>
      <c r="FX27" s="77"/>
      <c r="FY27" s="77"/>
      <c r="FZ27" s="77"/>
      <c r="GA27" s="77"/>
      <c r="GB27" s="77"/>
      <c r="GC27" s="77"/>
      <c r="GD27" s="77"/>
      <c r="GE27" s="77"/>
      <c r="GF27" s="77"/>
      <c r="GG27" s="77"/>
      <c r="GH27" s="77"/>
      <c r="GI27" s="77"/>
      <c r="GJ27" s="77"/>
      <c r="GK27" s="77"/>
      <c r="GL27" s="77"/>
      <c r="GM27" s="77"/>
      <c r="GN27" s="77"/>
      <c r="GO27" s="77"/>
      <c r="GP27" s="77"/>
      <c r="GQ27" s="77"/>
      <c r="GR27" s="77"/>
      <c r="GS27" s="77"/>
      <c r="GT27" s="77"/>
      <c r="GU27" s="77"/>
      <c r="GV27" s="77"/>
      <c r="GW27" s="77"/>
      <c r="GX27" s="77"/>
      <c r="GY27" s="77"/>
      <c r="GZ27" s="77"/>
      <c r="HA27" s="77"/>
      <c r="HI27" s="96">
        <v>1</v>
      </c>
      <c r="HJ27" s="96"/>
      <c r="HK27" s="96"/>
      <c r="HL27" s="96">
        <v>2</v>
      </c>
      <c r="HM27" s="96"/>
      <c r="HN27" s="96"/>
      <c r="HO27" s="96">
        <v>3</v>
      </c>
      <c r="HP27" s="96"/>
      <c r="HQ27" s="96"/>
      <c r="HR27" s="96">
        <v>4</v>
      </c>
      <c r="HS27" s="96"/>
      <c r="HT27" s="96"/>
      <c r="HU27" s="96">
        <v>5</v>
      </c>
      <c r="HV27" s="96"/>
      <c r="HW27" s="96"/>
      <c r="HX27" s="18"/>
      <c r="IG27" s="77"/>
      <c r="IH27" s="77"/>
      <c r="II27" s="77"/>
      <c r="IR27" s="77"/>
      <c r="IS27" s="77"/>
      <c r="IT27" s="77"/>
      <c r="IU27" s="77"/>
      <c r="IV27" s="77"/>
      <c r="IW27" s="77"/>
    </row>
    <row r="28" spans="1:296" s="10" customFormat="1" ht="15.75" thickTop="1" x14ac:dyDescent="0.25">
      <c r="A28" s="79">
        <v>1</v>
      </c>
      <c r="B28" s="79" t="str">
        <f>IF('p1'!E29&lt;&gt;"",'p1'!E29,"")</f>
        <v/>
      </c>
      <c r="C28" s="79" t="e">
        <f>VALUE(MID('p1'!F29,1,1))</f>
        <v>#VALUE!</v>
      </c>
      <c r="D28" s="79" t="e">
        <f>VALUE(MID('p1'!F29,2,1))</f>
        <v>#VALUE!</v>
      </c>
      <c r="E28" s="79" t="e">
        <f>VALUE(MID('p1'!F29,3,1))</f>
        <v>#VALUE!</v>
      </c>
      <c r="F28" s="79" t="e">
        <f>VALUE(MID('p1'!F29,4,1))</f>
        <v>#VALUE!</v>
      </c>
      <c r="G28" s="79" t="e">
        <f>VALUE(MID('p1'!F29,5,1))</f>
        <v>#VALUE!</v>
      </c>
      <c r="H28" s="79" t="e">
        <f>VALUE(MID('p1'!F29,6,1))</f>
        <v>#VALUE!</v>
      </c>
      <c r="I28" s="79" t="e">
        <f>VALUE(MID('p1'!F29,7,1))</f>
        <v>#VALUE!</v>
      </c>
      <c r="J28" s="79" t="e">
        <f>VALUE(MID('p1'!F29,8,1))</f>
        <v>#VALUE!</v>
      </c>
      <c r="K28" s="79" t="e">
        <f>VALUE(MID('p1'!F29,9,1))</f>
        <v>#VALUE!</v>
      </c>
      <c r="L28" s="79" t="e">
        <f>VALUE(MID('p1'!F29,10,1))</f>
        <v>#VALUE!</v>
      </c>
      <c r="M28" s="79" t="e">
        <f>VALUE(MID('p1'!F29,12,1))</f>
        <v>#VALUE!</v>
      </c>
      <c r="N28" s="79" t="e">
        <f>VALUE(MID('p1'!F29,13,1))</f>
        <v>#VALUE!</v>
      </c>
      <c r="O28" s="79" t="e">
        <f>VALUE(MID('p1'!F29,14,1))</f>
        <v>#VALUE!</v>
      </c>
      <c r="P28" s="79" t="e">
        <f>VALUE(MID('p1'!F29,15,1))</f>
        <v>#VALUE!</v>
      </c>
      <c r="Q28" s="79" t="e">
        <f>VALUE(MID('p1'!F29,16,1))</f>
        <v>#VALUE!</v>
      </c>
      <c r="R28" s="79" t="e">
        <f>VALUE(MID('p1'!F29,17,1))</f>
        <v>#VALUE!</v>
      </c>
      <c r="S28" s="79" t="e">
        <f>VALUE(MID('p1'!F29,18,1))</f>
        <v>#VALUE!</v>
      </c>
      <c r="T28" s="79" t="e">
        <f>VALUE(MID('p1'!F29,19,1))</f>
        <v>#VALUE!</v>
      </c>
      <c r="U28" s="79" t="e">
        <f>VALUE(MID('p1'!F29,20,1))</f>
        <v>#VALUE!</v>
      </c>
      <c r="V28" s="79" t="e">
        <f>VALUE(MID('p1'!F29,21,1))</f>
        <v>#VALUE!</v>
      </c>
      <c r="W28" s="79" t="e">
        <f>VALUE(MID('p1'!F29,23,1))</f>
        <v>#VALUE!</v>
      </c>
      <c r="X28" s="79" t="e">
        <f>VALUE(MID('p1'!F29,24,1))</f>
        <v>#VALUE!</v>
      </c>
      <c r="Y28" s="79" t="e">
        <f>VALUE(MID('p1'!F29,25,1))</f>
        <v>#VALUE!</v>
      </c>
      <c r="Z28" s="13" t="e">
        <f>VALUE(MID('p1'!F29,26,1))</f>
        <v>#VALUE!</v>
      </c>
      <c r="AA28" s="14" t="e">
        <f>VALUE(MID('p1'!F29,27,1))</f>
        <v>#VALUE!</v>
      </c>
      <c r="AB28" s="13" t="e">
        <f>VALUE(MID('p1'!F29,28,1))</f>
        <v>#VALUE!</v>
      </c>
      <c r="AC28" s="13" t="e">
        <f>VALUE(MID('p1'!F29,29,1))</f>
        <v>#VALUE!</v>
      </c>
      <c r="AD28" s="14" t="e">
        <f>VALUE(MID('p1'!F29,30,1))</f>
        <v>#VALUE!</v>
      </c>
      <c r="AE28" s="13" t="e">
        <f>VALUE(MID('p1'!F29,31,1))</f>
        <v>#VALUE!</v>
      </c>
      <c r="AF28" s="13" t="e">
        <f>VALUE(MID('p1'!F29,32,1))</f>
        <v>#VALUE!</v>
      </c>
      <c r="AG28" s="14" t="e">
        <f>VALUE(MID('p1'!F29,34,1))</f>
        <v>#VALUE!</v>
      </c>
      <c r="AH28" s="13" t="e">
        <f>VALUE(MID('p1'!F29,35,1))</f>
        <v>#VALUE!</v>
      </c>
      <c r="AI28" s="13" t="e">
        <f>VALUE(MID('p1'!F29,36,1))</f>
        <v>#VALUE!</v>
      </c>
      <c r="AJ28" s="14" t="e">
        <f>VALUE(MID('p1'!F29,37,1))</f>
        <v>#VALUE!</v>
      </c>
      <c r="AK28" s="13" t="e">
        <f>VALUE(MID('p1'!F29,38,1))</f>
        <v>#VALUE!</v>
      </c>
      <c r="AL28" s="13" t="e">
        <f>VALUE(MID('p1'!F29,39,1))</f>
        <v>#VALUE!</v>
      </c>
      <c r="AM28" s="14" t="e">
        <f>VALUE(MID('p1'!F29,40,1))</f>
        <v>#VALUE!</v>
      </c>
      <c r="AN28" s="13" t="e">
        <f>VALUE(MID('p1'!F29,41,1))</f>
        <v>#VALUE!</v>
      </c>
      <c r="AO28" s="13" t="e">
        <f>VALUE(MID('p1'!F29,42,1))</f>
        <v>#VALUE!</v>
      </c>
      <c r="AP28" s="14" t="e">
        <f>VALUE(MID('p1'!F29,43,1))</f>
        <v>#VALUE!</v>
      </c>
      <c r="AQ28" s="13" t="e">
        <f>VALUE(MID('p1'!F29,45,1))</f>
        <v>#VALUE!</v>
      </c>
      <c r="AR28" s="13" t="e">
        <f>VALUE(MID('p1'!F29,46,1))</f>
        <v>#VALUE!</v>
      </c>
      <c r="AS28" s="14" t="e">
        <f>VALUE(MID('p1'!F29,47,1))</f>
        <v>#VALUE!</v>
      </c>
      <c r="AT28" s="13" t="e">
        <f>VALUE(MID('p1'!F29,48,1))</f>
        <v>#VALUE!</v>
      </c>
      <c r="AU28" s="13" t="e">
        <f>VALUE(MID('p1'!F29,49,1))</f>
        <v>#VALUE!</v>
      </c>
      <c r="AV28" s="14" t="e">
        <f>VALUE(MID('p1'!F29,50,1))</f>
        <v>#VALUE!</v>
      </c>
      <c r="AW28" s="13" t="e">
        <f>VALUE(MID('p1'!F29,51,1))</f>
        <v>#VALUE!</v>
      </c>
      <c r="AX28" s="13" t="e">
        <f>VALUE(MID('p1'!F29,52,1))</f>
        <v>#VALUE!</v>
      </c>
      <c r="AY28" s="14" t="e">
        <f>VALUE(MID('p1'!F29,53,1))</f>
        <v>#VALUE!</v>
      </c>
      <c r="AZ28" s="13" t="e">
        <f>VALUE(MID('p1'!F29,54,1))</f>
        <v>#VALUE!</v>
      </c>
      <c r="BA28" s="79"/>
      <c r="BB28" s="15">
        <f t="shared" ref="BB28:BB31" si="599">SUMIF(JW28:JX28,"&gt;0",JW28:JX28)</f>
        <v>6</v>
      </c>
      <c r="BC28" s="16">
        <f t="shared" ref="BC28:BC31" si="600">SUMIF(JZ28:KA28,"&gt;0",JZ28:KA28)</f>
        <v>6</v>
      </c>
      <c r="BD28" s="45">
        <f t="shared" ref="BD28:BD31" si="601">SUMIF(KC28:KD28,"&gt;0",KC28:KD28)</f>
        <v>6</v>
      </c>
      <c r="BE28" s="45">
        <f t="shared" ref="BE28:BE31" si="602">SUMIF(KF28:KG28,"&gt;0",KF28:KG28)</f>
        <v>6</v>
      </c>
      <c r="BF28" s="17">
        <f t="shared" ref="BF28:BF31" si="603">SUMIF(KI28:KJ28,"&gt;0",KI28:KJ28)</f>
        <v>6</v>
      </c>
      <c r="BH28" s="18" t="e">
        <f t="shared" ref="BH28:BH31" si="604">IF(C28&gt;D28,1,0)</f>
        <v>#VALUE!</v>
      </c>
      <c r="BI28" s="18" t="e">
        <f t="shared" ref="BI28:BI31" si="605">IF(E28&gt;F28,1,0)</f>
        <v>#VALUE!</v>
      </c>
      <c r="BJ28" s="18" t="e">
        <f t="shared" ref="BJ28:BJ31" si="606">IF(G28&gt;H28,1,0)</f>
        <v>#VALUE!</v>
      </c>
      <c r="BK28" s="18" t="e">
        <f t="shared" ref="BK28:BK31" si="607">IF(I28&gt;J28,1,0)</f>
        <v>#VALUE!</v>
      </c>
      <c r="BL28" s="18" t="e">
        <f t="shared" ref="BL28:BL31" si="608">IF(K28&gt;L28,1,0)</f>
        <v>#VALUE!</v>
      </c>
      <c r="BM28" s="18" t="e">
        <f t="shared" ref="BM28:BM31" si="609">IF(C28&lt;D28,1,0)</f>
        <v>#VALUE!</v>
      </c>
      <c r="BN28" s="18" t="e">
        <f t="shared" ref="BN28:BN31" si="610">IF(E28&lt;F28,1,0)</f>
        <v>#VALUE!</v>
      </c>
      <c r="BO28" s="18" t="e">
        <f t="shared" ref="BO28:BO31" si="611">IF(G28&lt;H28,1,0)</f>
        <v>#VALUE!</v>
      </c>
      <c r="BP28" s="18" t="e">
        <f t="shared" ref="BP28:BP31" si="612">IF(I28&lt;J28,1,0)</f>
        <v>#VALUE!</v>
      </c>
      <c r="BQ28" s="18" t="e">
        <f t="shared" ref="BQ28:BQ31" si="613">IF(K28&lt;L28,1,0)</f>
        <v>#VALUE!</v>
      </c>
      <c r="BR28" s="18" t="e">
        <f t="shared" ref="BR28:BR31" si="614">IF(M28&gt;N28,1,0)</f>
        <v>#VALUE!</v>
      </c>
      <c r="BS28" s="18" t="e">
        <f t="shared" ref="BS28:BS31" si="615">IF(O28&gt;P28,1,0)</f>
        <v>#VALUE!</v>
      </c>
      <c r="BT28" s="18" t="e">
        <f t="shared" ref="BT28:BT31" si="616">IF(Q28&gt;R28,1,0)</f>
        <v>#VALUE!</v>
      </c>
      <c r="BU28" s="18" t="e">
        <f t="shared" ref="BU28:BU31" si="617">IF(S28&gt;T28,1,0)</f>
        <v>#VALUE!</v>
      </c>
      <c r="BV28" s="18" t="e">
        <f t="shared" ref="BV28:BV31" si="618">IF(U28&gt;V28,1,0)</f>
        <v>#VALUE!</v>
      </c>
      <c r="BW28" s="18" t="e">
        <f t="shared" ref="BW28:BW31" si="619">IF(M28&lt;N28,1,0)</f>
        <v>#VALUE!</v>
      </c>
      <c r="BX28" s="18" t="e">
        <f t="shared" ref="BX28:BX31" si="620">IF(O28&lt;P28,1,0)</f>
        <v>#VALUE!</v>
      </c>
      <c r="BY28" s="18" t="e">
        <f t="shared" ref="BY28:BY31" si="621">IF(Q28&lt;R28,1,0)</f>
        <v>#VALUE!</v>
      </c>
      <c r="BZ28" s="18" t="e">
        <f t="shared" ref="BZ28:BZ31" si="622">IF(S28&lt;T28,1,0)</f>
        <v>#VALUE!</v>
      </c>
      <c r="CA28" s="18" t="e">
        <f t="shared" ref="CA28:CA31" si="623">IF(U28&lt;V28,1,0)</f>
        <v>#VALUE!</v>
      </c>
      <c r="CB28" s="18" t="e">
        <f t="shared" ref="CB28:CB31" si="624">IF(W28&gt;X28,1,0)</f>
        <v>#VALUE!</v>
      </c>
      <c r="CC28" s="18" t="e">
        <f t="shared" ref="CC28:CC31" si="625">IF(Y28&gt;Z28,1,0)</f>
        <v>#VALUE!</v>
      </c>
      <c r="CD28" s="18" t="e">
        <f t="shared" ref="CD28:CD31" si="626">IF(AA28&gt;AB28,1,0)</f>
        <v>#VALUE!</v>
      </c>
      <c r="CE28" s="18" t="e">
        <f t="shared" ref="CE28:CE31" si="627">IF(AC28&gt;AD28,1,0)</f>
        <v>#VALUE!</v>
      </c>
      <c r="CF28" s="18" t="e">
        <f t="shared" ref="CF28:CF31" si="628">IF(AE28&gt;AF28,1,0)</f>
        <v>#VALUE!</v>
      </c>
      <c r="CG28" s="18" t="e">
        <f t="shared" ref="CG28:CG31" si="629">IF(W28&lt;X28,1,0)</f>
        <v>#VALUE!</v>
      </c>
      <c r="CH28" s="18" t="e">
        <f t="shared" ref="CH28:CH31" si="630">IF(Y28&lt;Z28,1,0)</f>
        <v>#VALUE!</v>
      </c>
      <c r="CI28" s="18" t="e">
        <f t="shared" ref="CI28:CI31" si="631">IF(AA28&lt;AB28,1,0)</f>
        <v>#VALUE!</v>
      </c>
      <c r="CJ28" s="18" t="e">
        <f t="shared" ref="CJ28:CJ31" si="632">IF(AC28&lt;AD28,1,0)</f>
        <v>#VALUE!</v>
      </c>
      <c r="CK28" s="18" t="e">
        <f t="shared" ref="CK28:CK31" si="633">IF(AE28&lt;AF28,1,0)</f>
        <v>#VALUE!</v>
      </c>
      <c r="CL28" s="18" t="e">
        <f t="shared" ref="CL28:CL31" si="634">IF(AG28&gt;AH28,1,0)</f>
        <v>#VALUE!</v>
      </c>
      <c r="CM28" s="18" t="e">
        <f t="shared" ref="CM28:CM31" si="635">IF(AI28&gt;AJ28,1,0)</f>
        <v>#VALUE!</v>
      </c>
      <c r="CN28" s="18" t="e">
        <f t="shared" ref="CN28:CN31" si="636">IF(AK28&gt;AL28,1,0)</f>
        <v>#VALUE!</v>
      </c>
      <c r="CO28" s="18" t="e">
        <f t="shared" ref="CO28:CO31" si="637">IF(AM28&gt;AN28,1,0)</f>
        <v>#VALUE!</v>
      </c>
      <c r="CP28" s="18" t="e">
        <f t="shared" ref="CP28:CP31" si="638">IF(AO28&gt;AP28,1,0)</f>
        <v>#VALUE!</v>
      </c>
      <c r="CQ28" s="18" t="e">
        <f t="shared" ref="CQ28:CQ31" si="639">IF(AG28&lt;AH28,1,0)</f>
        <v>#VALUE!</v>
      </c>
      <c r="CR28" s="18" t="e">
        <f t="shared" ref="CR28:CR31" si="640">IF(AI28&lt;AJ28,1,0)</f>
        <v>#VALUE!</v>
      </c>
      <c r="CS28" s="18" t="e">
        <f t="shared" ref="CS28:CS31" si="641">IF(AK28&lt;AL28,1,0)</f>
        <v>#VALUE!</v>
      </c>
      <c r="CT28" s="18" t="e">
        <f t="shared" ref="CT28:CT31" si="642">IF(AM28&lt;AN28,1,0)</f>
        <v>#VALUE!</v>
      </c>
      <c r="CU28" s="18" t="e">
        <f t="shared" ref="CU28:CU31" si="643">IF(AO28&lt;AP28,1,0)</f>
        <v>#VALUE!</v>
      </c>
      <c r="CV28" s="18" t="e">
        <f t="shared" ref="CV28:CV31" si="644">IF(AQ28&gt;AR28,1,0)</f>
        <v>#VALUE!</v>
      </c>
      <c r="CW28" s="18" t="e">
        <f t="shared" ref="CW28:CW31" si="645">IF(AS28&gt;AT28,1,0)</f>
        <v>#VALUE!</v>
      </c>
      <c r="CX28" s="18" t="e">
        <f t="shared" ref="CX28:CX31" si="646">IF(AU28&gt;AV28,1,0)</f>
        <v>#VALUE!</v>
      </c>
      <c r="CY28" s="18" t="e">
        <f t="shared" ref="CY28:CY31" si="647">IF(AW28&gt;AX28,1,0)</f>
        <v>#VALUE!</v>
      </c>
      <c r="CZ28" s="18" t="e">
        <f t="shared" ref="CZ28:CZ31" si="648">IF(AY28&gt;AZ28,1,0)</f>
        <v>#VALUE!</v>
      </c>
      <c r="DA28" s="18" t="e">
        <f t="shared" ref="DA28:DA31" si="649">IF(AQ28&lt;AR28,1,0)</f>
        <v>#VALUE!</v>
      </c>
      <c r="DB28" s="18" t="e">
        <f t="shared" ref="DB28:DB31" si="650">IF(AS28&lt;AT28,1,0)</f>
        <v>#VALUE!</v>
      </c>
      <c r="DC28" s="18" t="e">
        <f t="shared" ref="DC28:DC31" si="651">IF(AU28&lt;AV28,1,0)</f>
        <v>#VALUE!</v>
      </c>
      <c r="DD28" s="18" t="e">
        <f t="shared" ref="DD28:DD31" si="652">IF(AW28&lt;AX28,1,0)</f>
        <v>#VALUE!</v>
      </c>
      <c r="DE28" s="18" t="e">
        <f t="shared" ref="DE28:DE31" si="653">IF(AY28&lt;AZ28,1,0)</f>
        <v>#VALUE!</v>
      </c>
      <c r="DF28" s="18"/>
      <c r="DG28" s="20" t="str">
        <f t="shared" ref="DG28:DG31" si="654">IF(DM28&gt;DN28,1,IF(DM28&lt;DN28,2,IF(DM28=DN28,"ng")))</f>
        <v>ng</v>
      </c>
      <c r="DH28" s="20" t="str">
        <f t="shared" ref="DH28:DH31" si="655">IF(DO28&gt;DP28,1,IF(DO28&lt;DP28,2,IF(DO28=DP28,"ng")))</f>
        <v>ng</v>
      </c>
      <c r="DI28" s="20" t="str">
        <f t="shared" ref="DI28:DI31" si="656">IF(DQ28&gt;DR28,1,IF(DQ28&lt;DR28,2,IF(DQ28=DR28,"ng")))</f>
        <v>ng</v>
      </c>
      <c r="DJ28" s="20" t="str">
        <f t="shared" ref="DJ28:DJ31" si="657">IF(DS28&gt;DT28,1,IF(DS28&lt;DT28,2,IF(DS28=DT28,"ng")))</f>
        <v>ng</v>
      </c>
      <c r="DK28" s="20" t="str">
        <f t="shared" ref="DK28:DK31" si="658">IF(DU28&gt;DV28,1,IF(DU28&lt;DV28,2,IF(DU28=DV28,"ng")))</f>
        <v>ng</v>
      </c>
      <c r="DL28" s="20"/>
      <c r="DM28" s="20">
        <f t="shared" ref="DM28:DM31" si="659">SUMIF(BH28:BL28,"&gt;0",BH28:BL28)</f>
        <v>0</v>
      </c>
      <c r="DN28" s="20">
        <f t="shared" ref="DN28:DN31" si="660">SUMIF(BM28:BQ28,"&gt;0",BM28:BQ28)</f>
        <v>0</v>
      </c>
      <c r="DO28" s="20">
        <f t="shared" ref="DO28:DO31" si="661">SUMIF(BR28:BV28,"&gt;0",BR28:BV28)</f>
        <v>0</v>
      </c>
      <c r="DP28" s="20">
        <f t="shared" ref="DP28:DP31" si="662">SUMIF(BW28:CA28,"&gt;0",BW28:CA28)</f>
        <v>0</v>
      </c>
      <c r="DQ28" s="20">
        <f t="shared" ref="DQ28:DQ31" si="663">SUMIF(CB28:CF28,"&gt;0",CB28:CF28)</f>
        <v>0</v>
      </c>
      <c r="DR28" s="20">
        <f t="shared" ref="DR28:DR31" si="664">SUMIF(CG28:CK28,"&gt;0",CG28:CK28)</f>
        <v>0</v>
      </c>
      <c r="DS28" s="20">
        <f t="shared" ref="DS28:DS31" si="665">SUMIF(CM28:CQ28,"&gt;0",CM28:CQ28)</f>
        <v>0</v>
      </c>
      <c r="DT28" s="20">
        <f t="shared" ref="DT28:DT31" si="666">SUMIF(CQ28:CU28,"&gt;0",CQ28:CU28)</f>
        <v>0</v>
      </c>
      <c r="DU28" s="20">
        <f t="shared" ref="DU28:DU31" si="667">SUMIF(CV28:CZ28,"&gt;0",CV28:CZ28)</f>
        <v>0</v>
      </c>
      <c r="DV28" s="20">
        <f t="shared" ref="DV28:DV31" si="668">SUMIF(DA28:DE28,"&gt;0",DA28:DE28)</f>
        <v>0</v>
      </c>
      <c r="DW28" s="20"/>
      <c r="DX28" s="20" t="e">
        <f t="shared" ref="DX28:DX31" si="669">IF(C28&gt;D28,1,3)</f>
        <v>#VALUE!</v>
      </c>
      <c r="DY28" s="20" t="e">
        <f t="shared" ref="DY28:DY31" si="670">IF(C28&lt;D28,2,3)</f>
        <v>#VALUE!</v>
      </c>
      <c r="DZ28" s="20" t="e">
        <f t="shared" ref="DZ28:DZ31" si="671">IF(E28&gt;F28,1,3)</f>
        <v>#VALUE!</v>
      </c>
      <c r="EA28" s="20" t="e">
        <f t="shared" ref="EA28:EA31" si="672">IF(E28&lt;F28,2,3)</f>
        <v>#VALUE!</v>
      </c>
      <c r="EB28" s="20" t="e">
        <f t="shared" ref="EB28:EB31" si="673">IF(G28&gt;H28,1,3)</f>
        <v>#VALUE!</v>
      </c>
      <c r="EC28" s="20" t="e">
        <f t="shared" ref="EC28:EC31" si="674">IF(G28&lt;H28,2,3)</f>
        <v>#VALUE!</v>
      </c>
      <c r="ED28" s="20" t="e">
        <f t="shared" ref="ED28:ED31" si="675">IF(I28&gt;J28,1,3)</f>
        <v>#VALUE!</v>
      </c>
      <c r="EE28" s="20" t="e">
        <f t="shared" ref="EE28:EE31" si="676">IF(I28&lt;J28,2,3)</f>
        <v>#VALUE!</v>
      </c>
      <c r="EF28" s="20" t="e">
        <f t="shared" ref="EF28:EF31" si="677">IF(K28&gt;L28,1,3)</f>
        <v>#VALUE!</v>
      </c>
      <c r="EG28" s="20" t="e">
        <f t="shared" ref="EG28:EG31" si="678">IF(K28&lt;L28,2,3)</f>
        <v>#VALUE!</v>
      </c>
      <c r="EH28" s="20" t="e">
        <f t="shared" ref="EH28:EH31" si="679">IF(M28&gt;N28,1,3)</f>
        <v>#VALUE!</v>
      </c>
      <c r="EI28" s="20" t="e">
        <f t="shared" ref="EI28:EI31" si="680">IF(M28&lt;N28,2,3)</f>
        <v>#VALUE!</v>
      </c>
      <c r="EJ28" s="20" t="e">
        <f t="shared" ref="EJ28:EJ31" si="681">IF(O28&gt;P28,1,3)</f>
        <v>#VALUE!</v>
      </c>
      <c r="EK28" s="20" t="e">
        <f t="shared" ref="EK28:EK31" si="682">IF(O28&lt;P28,2,3)</f>
        <v>#VALUE!</v>
      </c>
      <c r="EL28" s="20" t="e">
        <f t="shared" ref="EL28:EL31" si="683">IF(Q28&gt;R28,1,3)</f>
        <v>#VALUE!</v>
      </c>
      <c r="EM28" s="20" t="e">
        <f t="shared" ref="EM28:EM31" si="684">IF(Q28&lt;R28,2,3)</f>
        <v>#VALUE!</v>
      </c>
      <c r="EN28" s="20" t="e">
        <f t="shared" ref="EN28:EN31" si="685">IF(S28&gt;T28,1,3)</f>
        <v>#VALUE!</v>
      </c>
      <c r="EO28" s="20" t="e">
        <f t="shared" ref="EO28:EO31" si="686">IF(S28&lt;T28,2,3)</f>
        <v>#VALUE!</v>
      </c>
      <c r="EP28" s="20" t="e">
        <f t="shared" ref="EP28:EP31" si="687">IF(U28&gt;V28,1,3)</f>
        <v>#VALUE!</v>
      </c>
      <c r="EQ28" s="20" t="e">
        <f t="shared" ref="EQ28:EQ31" si="688">IF(U28&lt;V28,2,3)</f>
        <v>#VALUE!</v>
      </c>
      <c r="ER28" s="20" t="e">
        <f t="shared" ref="ER28:ER31" si="689">IF(W28&gt;X28,1,3)</f>
        <v>#VALUE!</v>
      </c>
      <c r="ES28" s="20" t="e">
        <f t="shared" ref="ES28:ES31" si="690">IF(W28&lt;X28,2,3)</f>
        <v>#VALUE!</v>
      </c>
      <c r="ET28" s="20" t="e">
        <f t="shared" ref="ET28:ET31" si="691">IF(Y28&gt;Z28,1,3)</f>
        <v>#VALUE!</v>
      </c>
      <c r="EU28" s="20" t="e">
        <f t="shared" ref="EU28:EU31" si="692">IF(Y28&lt;Z28,2,3)</f>
        <v>#VALUE!</v>
      </c>
      <c r="EV28" s="20" t="e">
        <f t="shared" ref="EV28:EV31" si="693">IF(AA28&gt;AB28,1,3)</f>
        <v>#VALUE!</v>
      </c>
      <c r="EW28" s="20" t="e">
        <f t="shared" ref="EW28:EW31" si="694">IF(AA28&lt;AB28,2,3)</f>
        <v>#VALUE!</v>
      </c>
      <c r="EX28" s="20" t="e">
        <f t="shared" ref="EX28:EX31" si="695">IF(AC28&gt;AD28,1,3)</f>
        <v>#VALUE!</v>
      </c>
      <c r="EY28" s="20" t="e">
        <f t="shared" ref="EY28:EY31" si="696">IF(AC28&lt;AD28,2,3)</f>
        <v>#VALUE!</v>
      </c>
      <c r="EZ28" s="20" t="e">
        <f t="shared" ref="EZ28:EZ31" si="697">IF(AE28&gt;AF28,1,3)</f>
        <v>#VALUE!</v>
      </c>
      <c r="FA28" s="20" t="e">
        <f t="shared" ref="FA28:FA31" si="698">IF(AE28&lt;AF28,2,3)</f>
        <v>#VALUE!</v>
      </c>
      <c r="FB28" s="20" t="e">
        <f t="shared" ref="FB28:FB31" si="699">IF(AG28&gt;AH28,1,3)</f>
        <v>#VALUE!</v>
      </c>
      <c r="FC28" s="20" t="e">
        <f t="shared" ref="FC28:FC31" si="700">IF(AG28&lt;AH28,2,3)</f>
        <v>#VALUE!</v>
      </c>
      <c r="FD28" s="20" t="e">
        <f t="shared" ref="FD28:FD31" si="701">IF(AI28&gt;AJ28,1,3)</f>
        <v>#VALUE!</v>
      </c>
      <c r="FE28" s="20" t="e">
        <f t="shared" ref="FE28:FE31" si="702">IF(AI28&lt;AJ28,2,3)</f>
        <v>#VALUE!</v>
      </c>
      <c r="FF28" s="20" t="e">
        <f t="shared" ref="FF28:FF31" si="703">IF(AK28&gt;AL28,1,3)</f>
        <v>#VALUE!</v>
      </c>
      <c r="FG28" s="20" t="e">
        <f t="shared" ref="FG28:FG31" si="704">IF(AK28&lt;AL28,2,3)</f>
        <v>#VALUE!</v>
      </c>
      <c r="FH28" s="20" t="e">
        <f t="shared" ref="FH28:FH31" si="705">IF(AM28&gt;AN28,1,3)</f>
        <v>#VALUE!</v>
      </c>
      <c r="FI28" s="20" t="e">
        <f t="shared" ref="FI28:FI31" si="706">IF(AM28&lt;AN28,2,3)</f>
        <v>#VALUE!</v>
      </c>
      <c r="FJ28" s="20" t="e">
        <f t="shared" ref="FJ28:FJ31" si="707">IF(AO28&gt;AP28,1,3)</f>
        <v>#VALUE!</v>
      </c>
      <c r="FK28" s="20" t="e">
        <f t="shared" ref="FK28:FK31" si="708">IF(AO28&lt;AP28,2,3)</f>
        <v>#VALUE!</v>
      </c>
      <c r="FL28" s="20" t="e">
        <f t="shared" ref="FL28:FL31" si="709">IF(AQ28&gt;AR28,1,3)</f>
        <v>#VALUE!</v>
      </c>
      <c r="FM28" s="20" t="e">
        <f t="shared" ref="FM28:FM31" si="710">IF(AQ28&lt;AR28,2,3)</f>
        <v>#VALUE!</v>
      </c>
      <c r="FN28" s="20" t="e">
        <f t="shared" ref="FN28:FN31" si="711">IF(AS28&gt;AT28,1,3)</f>
        <v>#VALUE!</v>
      </c>
      <c r="FO28" s="20" t="e">
        <f t="shared" ref="FO28:FO31" si="712">IF(AS28&lt;AT28,2,3)</f>
        <v>#VALUE!</v>
      </c>
      <c r="FP28" s="20" t="e">
        <f t="shared" ref="FP28:FP31" si="713">IF(AU28&gt;AV28,1,3)</f>
        <v>#VALUE!</v>
      </c>
      <c r="FQ28" s="20" t="e">
        <f t="shared" ref="FQ28:FQ31" si="714">IF(AU28&lt;AV28,2,3)</f>
        <v>#VALUE!</v>
      </c>
      <c r="FR28" s="20" t="e">
        <f t="shared" ref="FR28:FR31" si="715">IF(AW28&gt;AX28,1,3)</f>
        <v>#VALUE!</v>
      </c>
      <c r="FS28" s="20" t="e">
        <f t="shared" ref="FS28:FS31" si="716">IF(AW28&lt;AX28,2,3)</f>
        <v>#VALUE!</v>
      </c>
      <c r="FT28" s="20" t="e">
        <f t="shared" ref="FT28:FT31" si="717">IF(AY28&gt;AZ28,1,3)</f>
        <v>#VALUE!</v>
      </c>
      <c r="FU28" s="20" t="e">
        <f t="shared" ref="FU28:FU31" si="718">IF(AY28&lt;AZ28,2,3)</f>
        <v>#VALUE!</v>
      </c>
      <c r="FV28" s="20"/>
      <c r="FW28" s="20" t="e">
        <f>IF(OR(DX28=$JB$28,DY28=$JB$28),1,0)</f>
        <v>#VALUE!</v>
      </c>
      <c r="FX28" s="20" t="e">
        <f>IF(OR(DZ28=$JC$28,EA28=$JC$28),1,0)</f>
        <v>#VALUE!</v>
      </c>
      <c r="FY28" s="20" t="e">
        <f>IF(OR(EB28=$JD$28,EC28=$JD$28),1,0)</f>
        <v>#VALUE!</v>
      </c>
      <c r="FZ28" s="20" t="e">
        <f>IF(OR(ED28=$JE$28,EE28=$JE$28),1,0)</f>
        <v>#VALUE!</v>
      </c>
      <c r="GA28" s="20" t="e">
        <f>IF(OR(EF28=$JF$28,EG28=$JF$28),1,0)</f>
        <v>#VALUE!</v>
      </c>
      <c r="GB28" s="20" t="e">
        <f>IF(OR(EH28=$JB$29,EI28=$JB$29),1,0)</f>
        <v>#VALUE!</v>
      </c>
      <c r="GC28" s="20" t="e">
        <f>IF(OR(EJ28=$JC$29,EK28=$JC$29),1,0)</f>
        <v>#VALUE!</v>
      </c>
      <c r="GD28" s="20" t="e">
        <f>IF(OR(EL28=$JD$29,EM28=$JD$29),1,0)</f>
        <v>#VALUE!</v>
      </c>
      <c r="GE28" s="20" t="e">
        <f>IF(OR(EN28=$JE$29,EO28=$JE$29),1,0)</f>
        <v>#VALUE!</v>
      </c>
      <c r="GF28" s="20" t="e">
        <f>IF(OR(EP28=$JF$29,EQ28=$JF$29),1,0)</f>
        <v>#VALUE!</v>
      </c>
      <c r="GG28" s="20" t="e">
        <f>IF(OR(ER28=$JB$30,ES28=$JB$30),1,0)</f>
        <v>#VALUE!</v>
      </c>
      <c r="GH28" s="20" t="e">
        <f>IF(OR(ET28=$JC$30,EU28=$JC$30),1,0)</f>
        <v>#VALUE!</v>
      </c>
      <c r="GI28" s="20" t="e">
        <f>IF(OR(EV28=$JD$30,EW28=$JD$30),1,0)</f>
        <v>#VALUE!</v>
      </c>
      <c r="GJ28" s="20" t="e">
        <f>IF(OR(EX28=$JE$30,EY28=$JE$30),1,0)</f>
        <v>#VALUE!</v>
      </c>
      <c r="GK28" s="20" t="e">
        <f>IF(OR(EZ28=$JF$30,FA28=$JF$30),1,0)</f>
        <v>#VALUE!</v>
      </c>
      <c r="GL28" s="20" t="e">
        <f>IF(OR(FB28=$JB$31,FC28=$JB$31),1,0)</f>
        <v>#VALUE!</v>
      </c>
      <c r="GM28" s="20" t="e">
        <f>IF(OR(FD28=$JC$31,FE28=$JC$31),1,0)</f>
        <v>#VALUE!</v>
      </c>
      <c r="GN28" s="20" t="e">
        <f>IF(OR(FF28=$JD$31,FG28=$JD$31),1,0)</f>
        <v>#VALUE!</v>
      </c>
      <c r="GO28" s="20" t="e">
        <f>IF(OR(FH28=$JE$31,FI28=$JE$31),1,0)</f>
        <v>#VALUE!</v>
      </c>
      <c r="GP28" s="20" t="e">
        <f>IF(OR(FJ28=$JF$31,FK28=$JF$31),1,0)</f>
        <v>#VALUE!</v>
      </c>
      <c r="GQ28" s="20" t="e">
        <f>IF(OR(FL28=$JB$32,FM28=$JB$32),1,0)</f>
        <v>#VALUE!</v>
      </c>
      <c r="GR28" s="20" t="e">
        <f>IF(OR(FN28=$JC$32,FO28=$JC$32),1,0)</f>
        <v>#VALUE!</v>
      </c>
      <c r="GS28" s="20" t="e">
        <f>IF(OR(FP28=$JD$32,FQ28=$JD$32),1,0)</f>
        <v>#VALUE!</v>
      </c>
      <c r="GT28" s="20" t="e">
        <f>IF(OR(FR28=$JE$32,FS28=$JE$32),1,0)</f>
        <v>#VALUE!</v>
      </c>
      <c r="GU28" s="20" t="e">
        <f>IF(OR(FT28=$JF$32,FU28=$JF$32),1,0)</f>
        <v>#VALUE!</v>
      </c>
      <c r="GV28" s="20"/>
      <c r="GW28" s="20">
        <f t="shared" ref="GW28:GW31" si="719">SUMIF(FW28:GA28,"&gt;0",FW28:GA28)</f>
        <v>0</v>
      </c>
      <c r="GX28" s="20">
        <f t="shared" ref="GX28:GX31" si="720">SUMIF(GB28:GF28,"&gt;0",GB28:GF28)</f>
        <v>0</v>
      </c>
      <c r="GY28" s="20">
        <f t="shared" ref="GY28:GY31" si="721">SUMIF(GG28:GK28,"&gt;0",GG28:GK28)</f>
        <v>0</v>
      </c>
      <c r="GZ28" s="20">
        <f t="shared" ref="GZ28:GZ31" si="722">SUMIF(GL28:GP28,"&gt;0",GL28:GP28)</f>
        <v>0</v>
      </c>
      <c r="HA28" s="20">
        <f t="shared" ref="HA28:HA31" si="723">SUMIF(GQ28:GU28,"&gt;0",GQ28:GU28)</f>
        <v>0</v>
      </c>
      <c r="HC28" s="111"/>
      <c r="HD28" s="112"/>
      <c r="HE28" s="112"/>
      <c r="HF28" s="112"/>
      <c r="HG28" s="112"/>
      <c r="HH28" s="113"/>
      <c r="HI28" s="21"/>
      <c r="HJ28" s="73"/>
      <c r="HK28" s="73"/>
      <c r="HL28" s="73"/>
      <c r="HM28" s="73"/>
      <c r="HN28" s="73"/>
      <c r="HO28" s="73"/>
      <c r="HP28" s="73"/>
      <c r="HQ28" s="73"/>
      <c r="HR28" s="73"/>
      <c r="HS28" s="73"/>
      <c r="HT28" s="73"/>
      <c r="HU28" s="73"/>
      <c r="HV28" s="73"/>
      <c r="HW28" s="74"/>
      <c r="HX28" s="61"/>
      <c r="HZ28" s="79" t="str">
        <f t="shared" ref="HZ28:HZ32" si="724">IF(IB28&gt;IC28,1,IF(IB28&lt;IC28,2,IF(IB28=IC28,"ng")))</f>
        <v>ng</v>
      </c>
      <c r="IA28" s="79"/>
      <c r="IB28" s="79">
        <f t="shared" ref="IB28:IC32" si="725">SUM(IF28,IH28,IJ28,IL28,IN28)</f>
        <v>0</v>
      </c>
      <c r="IC28" s="79">
        <f t="shared" si="725"/>
        <v>0</v>
      </c>
      <c r="ID28" s="79"/>
      <c r="IE28" s="79"/>
      <c r="IF28" s="79">
        <f t="shared" ref="IF28:IF32" si="726">IF(HI28&gt;HK28,1,0)</f>
        <v>0</v>
      </c>
      <c r="IG28" s="24">
        <f t="shared" ref="IG28:IG32" si="727">IF(HI28&lt;HK28,1,0)</f>
        <v>0</v>
      </c>
      <c r="IH28" s="79">
        <f t="shared" ref="IH28:IH32" si="728">IF(HL28&gt;HN28,1,0)</f>
        <v>0</v>
      </c>
      <c r="II28" s="24">
        <f t="shared" ref="II28:II32" si="729">IF(HL28&lt;HN28,1,0)</f>
        <v>0</v>
      </c>
      <c r="IJ28" s="79">
        <f t="shared" ref="IJ28:IJ32" si="730">IF(HO28&gt;HQ28,1,0)</f>
        <v>0</v>
      </c>
      <c r="IK28" s="24">
        <f t="shared" ref="IK28:IK32" si="731">IF(HO28&lt;HQ28,1,0)</f>
        <v>0</v>
      </c>
      <c r="IL28" s="79">
        <f t="shared" ref="IL28:IL32" si="732">IF(HR28&gt;HT28,1,0)</f>
        <v>0</v>
      </c>
      <c r="IM28" s="24">
        <f t="shared" ref="IM28:IM32" si="733">IF(HR28&lt;HT28,1,0)</f>
        <v>0</v>
      </c>
      <c r="IN28" s="79">
        <f t="shared" ref="IN28:IN32" si="734">IF(HU28&gt;HW28,1,0)</f>
        <v>0</v>
      </c>
      <c r="IO28" s="24">
        <f t="shared" ref="IO28:IO32" si="735">IF(HU28&lt;HW28,1,0)</f>
        <v>0</v>
      </c>
      <c r="IP28" s="79"/>
      <c r="IQ28" s="79" t="b">
        <f t="shared" ref="IQ28:IQ32" si="736">IF(HI28&gt;HK28,1)</f>
        <v>0</v>
      </c>
      <c r="IR28" s="24" t="b">
        <f t="shared" ref="IR28:IR32" si="737">IF(HI28&lt;HK28,2)</f>
        <v>0</v>
      </c>
      <c r="IS28" s="79" t="b">
        <f t="shared" ref="IS28:IS32" si="738">IF(HL28&gt;HN28,1)</f>
        <v>0</v>
      </c>
      <c r="IT28" s="24" t="b">
        <f t="shared" ref="IT28:IT32" si="739">IF(HL28&lt;HN28,2)</f>
        <v>0</v>
      </c>
      <c r="IU28" s="79" t="b">
        <f t="shared" ref="IU28:IU32" si="740">IF(HO28&gt;HQ28,1)</f>
        <v>0</v>
      </c>
      <c r="IV28" s="24" t="b">
        <f t="shared" ref="IV28:IV32" si="741">IF(HO28&lt;HQ28,2)</f>
        <v>0</v>
      </c>
      <c r="IW28" s="79" t="b">
        <f t="shared" ref="IW28:IW32" si="742">IF(HR28&gt;HT28,1)</f>
        <v>0</v>
      </c>
      <c r="IX28" s="24" t="b">
        <f t="shared" ref="IX28:IX32" si="743">IF(HR28&lt;HT28,2)</f>
        <v>0</v>
      </c>
      <c r="IY28" s="79" t="b">
        <f t="shared" ref="IY28:IY32" si="744">IF(HU28&gt;HW28,1)</f>
        <v>0</v>
      </c>
      <c r="IZ28" s="24" t="b">
        <f t="shared" ref="IZ28:IZ32" si="745">IF(HU28&lt;HW28,2)</f>
        <v>0</v>
      </c>
      <c r="JA28" s="79"/>
      <c r="JB28" s="79">
        <f t="shared" ref="JB28:JB32" si="746">SUMIF(IQ28:IR28,"&gt;0",IQ28:IR28)</f>
        <v>0</v>
      </c>
      <c r="JC28" s="79">
        <f t="shared" ref="JC28:JC32" si="747">SUMIF(IS28:IT28,"&gt;0",IS28:IT28)</f>
        <v>0</v>
      </c>
      <c r="JD28" s="79">
        <f t="shared" ref="JD28:JD32" si="748">SUMIF(IU28:IV28,"&gt;0",IU28:IV28)</f>
        <v>0</v>
      </c>
      <c r="JE28" s="79">
        <f t="shared" ref="JE28:JE32" si="749">SUMIF(IW28:IX28,"&gt;0",IW28:IX28)</f>
        <v>0</v>
      </c>
      <c r="JF28" s="79">
        <f t="shared" ref="JF28:JF32" si="750">SUMIF(IY28:IZ28,"&gt;0",IY28:IZ28)</f>
        <v>0</v>
      </c>
      <c r="JG28" s="79"/>
      <c r="JH28" s="79">
        <f>IF(DG28=$HZ$28,1,0)</f>
        <v>1</v>
      </c>
      <c r="JI28" s="79">
        <f>IF(AND(DM28=$IB$28,DN28=$IC$28),1,0)</f>
        <v>1</v>
      </c>
      <c r="JJ28" s="79">
        <f>GW28</f>
        <v>0</v>
      </c>
      <c r="JK28" s="79">
        <f>IF(DH28=$HZ$29,1,0)</f>
        <v>1</v>
      </c>
      <c r="JL28" s="79">
        <f>IF(AND(DO28=$IB$29,DP28=$IC$29),1,0)</f>
        <v>1</v>
      </c>
      <c r="JM28" s="79">
        <f>GX28</f>
        <v>0</v>
      </c>
      <c r="JN28" s="79">
        <f>IF(DI28=$HZ$30,1,0)</f>
        <v>1</v>
      </c>
      <c r="JO28" s="79">
        <f>IF(AND(DQ28=$IB$30,DR28=$IC$30),1,0)</f>
        <v>1</v>
      </c>
      <c r="JP28" s="79">
        <f t="shared" ref="JP28:JP31" si="751">GY28</f>
        <v>0</v>
      </c>
      <c r="JQ28" s="79">
        <f>IF(DJ28=$HZ$31,1,0)</f>
        <v>1</v>
      </c>
      <c r="JR28" s="79">
        <f>IF(AND(DS28=$IB$31,DT28=$IC$31),1,0)</f>
        <v>1</v>
      </c>
      <c r="JS28" s="79">
        <f>GZ28</f>
        <v>0</v>
      </c>
      <c r="JT28" s="79">
        <f>IF(DK28=$HZ$32,1,0)</f>
        <v>1</v>
      </c>
      <c r="JU28" s="79">
        <f>IF(AND(DU28=$IB$32,DV28=$IC$32),1,0)</f>
        <v>1</v>
      </c>
      <c r="JV28" s="79">
        <f>HA28</f>
        <v>0</v>
      </c>
      <c r="JW28" s="79">
        <f t="shared" ref="JW28" si="752">IF(JH28&gt;JH29,6,IF(AND(JH28=JH29,JI28&gt;JI29),7,IF(AND(JH28=JH29,JI28=JI29,JJ28&gt;JJ29),7,IF(AND(JH28=JH29,JI28=JI29,JJ28=JJ29),6))))</f>
        <v>6</v>
      </c>
      <c r="JX28" s="79">
        <f t="shared" ref="JX28" si="753">IF(JH28&lt;JH29,4,IF(AND(JH28=JH29,JI28&lt;JI29),5,IF(AND(JH28=JH29,JI28=JI29,JJ28&lt;JJ29),6,0)))</f>
        <v>0</v>
      </c>
      <c r="JY28" s="79"/>
      <c r="JZ28" s="79">
        <f t="shared" ref="JZ28" si="754">IF(JK28&gt;JK29,6,IF(AND(JK28=JK29,JL28&gt;JL29),7,IF(AND(JK28=JK29,JL28=JL29,JM28&gt;JM29),7,IF(AND(JK28=JK29,JL28=JL29,JM28=JM29),6))))</f>
        <v>6</v>
      </c>
      <c r="KA28" s="79">
        <f t="shared" ref="KA28" si="755">IF(JK28&lt;JK29,4,IF(AND(JK28=JK29,JL28&lt;JL29),5,IF(AND(JK28=JK29,JL28=JL29,JM28&lt;JM29),6,0)))</f>
        <v>0</v>
      </c>
      <c r="KB28" s="79"/>
      <c r="KC28" s="79">
        <f t="shared" ref="KC28" si="756">IF(JN28&gt;JN29,6,IF(AND(JN28=JN29,JO28&gt;JO29),7,IF(AND(JN28=JN29,JO28=JO29,JP28&gt;JP29),7,IF(AND(JN28=JN29,JO28=JO29,JP28=JP29),6))))</f>
        <v>6</v>
      </c>
      <c r="KD28" s="79">
        <f t="shared" ref="KD28" si="757">IF(JN28&lt;JN29,4,IF(AND(JN28=JN29,JO28&lt;JO29),5,IF(AND(JN28=JN29,JO28=JO29,JP28&lt;JP29),6,0)))</f>
        <v>0</v>
      </c>
      <c r="KF28" s="79">
        <f t="shared" ref="KF28" si="758">IF(JQ28&gt;JQ29,6,IF(AND(JQ28=JQ29,JR28&gt;JR29),7,IF(AND(JQ28=JQ29,JR28=JR29,JS28&gt;JS29),7,IF(AND(JQ28=JQ29,JR28=JR29,JS28=JS29),6))))</f>
        <v>6</v>
      </c>
      <c r="KG28" s="79">
        <f t="shared" ref="KG28" si="759">IF(JQ28&lt;JQ29,4,IF(AND(JQ28=JQ29,JR28&lt;JR29),5,IF(AND(JQ28=JQ29,JR28=JR29,JS28&lt;JS29),6,0)))</f>
        <v>0</v>
      </c>
      <c r="KI28" s="79">
        <f t="shared" ref="KI28" si="760">IF(JT28&gt;JT29,6,IF(AND(JT28=JT29,JU28&gt;JU29),7,IF(AND(JT28=JT29,JU28=JU29,JV28&gt;JV29),7,IF(AND(JT28=JT29,JU28=JU29,JV28=JV29),6))))</f>
        <v>6</v>
      </c>
      <c r="KJ28" s="79">
        <f t="shared" ref="KJ28" si="761">IF(JT28&lt;JT29,4,IF(AND(JT28=JT29,JU28&lt;JU29),5,IF(AND(JT28=JT29,JU28=JU29,JV28&lt;JV29),6,0)))</f>
        <v>0</v>
      </c>
    </row>
    <row r="29" spans="1:296" s="10" customFormat="1" x14ac:dyDescent="0.25">
      <c r="A29" s="79">
        <v>2</v>
      </c>
      <c r="B29" s="79" t="str">
        <f>IF('p1'!E30&lt;&gt;"",'p1'!E30,"")</f>
        <v/>
      </c>
      <c r="C29" s="79" t="e">
        <f>VALUE(MID('p1'!F30,1,1))</f>
        <v>#VALUE!</v>
      </c>
      <c r="D29" s="79" t="e">
        <f>VALUE(MID('p1'!F30,2,1))</f>
        <v>#VALUE!</v>
      </c>
      <c r="E29" s="79" t="e">
        <f>VALUE(MID('p1'!F30,3,1))</f>
        <v>#VALUE!</v>
      </c>
      <c r="F29" s="79" t="e">
        <f>VALUE(MID('p1'!F30,4,1))</f>
        <v>#VALUE!</v>
      </c>
      <c r="G29" s="79" t="e">
        <f>VALUE(MID('p1'!F30,5,1))</f>
        <v>#VALUE!</v>
      </c>
      <c r="H29" s="79" t="e">
        <f>VALUE(MID('p1'!F30,6,1))</f>
        <v>#VALUE!</v>
      </c>
      <c r="I29" s="79" t="e">
        <f>VALUE(MID('p1'!F30,7,1))</f>
        <v>#VALUE!</v>
      </c>
      <c r="J29" s="79" t="e">
        <f>VALUE(MID('p1'!F30,8,1))</f>
        <v>#VALUE!</v>
      </c>
      <c r="K29" s="79" t="e">
        <f>VALUE(MID('p1'!F30,9,1))</f>
        <v>#VALUE!</v>
      </c>
      <c r="L29" s="79" t="e">
        <f>VALUE(MID('p1'!F30,10,1))</f>
        <v>#VALUE!</v>
      </c>
      <c r="M29" s="79" t="e">
        <f>VALUE(MID('p1'!F30,12,1))</f>
        <v>#VALUE!</v>
      </c>
      <c r="N29" s="79" t="e">
        <f>VALUE(MID('p1'!F30,13,1))</f>
        <v>#VALUE!</v>
      </c>
      <c r="O29" s="79" t="e">
        <f>VALUE(MID('p1'!F30,14,1))</f>
        <v>#VALUE!</v>
      </c>
      <c r="P29" s="79" t="e">
        <f>VALUE(MID('p1'!F30,15,1))</f>
        <v>#VALUE!</v>
      </c>
      <c r="Q29" s="79" t="e">
        <f>VALUE(MID('p1'!F30,16,1))</f>
        <v>#VALUE!</v>
      </c>
      <c r="R29" s="79" t="e">
        <f>VALUE(MID('p1'!F30,17,1))</f>
        <v>#VALUE!</v>
      </c>
      <c r="S29" s="79" t="e">
        <f>VALUE(MID('p1'!F30,18,1))</f>
        <v>#VALUE!</v>
      </c>
      <c r="T29" s="79" t="e">
        <f>VALUE(MID('p1'!F30,19,1))</f>
        <v>#VALUE!</v>
      </c>
      <c r="U29" s="79" t="e">
        <f>VALUE(MID('p1'!F30,20,1))</f>
        <v>#VALUE!</v>
      </c>
      <c r="V29" s="79" t="e">
        <f>VALUE(MID('p1'!F30,21,1))</f>
        <v>#VALUE!</v>
      </c>
      <c r="W29" s="79" t="e">
        <f>VALUE(MID('p1'!F30,23,1))</f>
        <v>#VALUE!</v>
      </c>
      <c r="X29" s="79" t="e">
        <f>VALUE(MID('p1'!F30,24,1))</f>
        <v>#VALUE!</v>
      </c>
      <c r="Y29" s="79" t="e">
        <f>VALUE(MID('p1'!F30,25,1))</f>
        <v>#VALUE!</v>
      </c>
      <c r="Z29" s="13" t="e">
        <f>VALUE(MID('p1'!F30,26,1))</f>
        <v>#VALUE!</v>
      </c>
      <c r="AA29" s="14" t="e">
        <f>VALUE(MID('p1'!F30,27,1))</f>
        <v>#VALUE!</v>
      </c>
      <c r="AB29" s="13" t="e">
        <f>VALUE(MID('p1'!F30,28,1))</f>
        <v>#VALUE!</v>
      </c>
      <c r="AC29" s="13" t="e">
        <f>VALUE(MID('p1'!F30,29,1))</f>
        <v>#VALUE!</v>
      </c>
      <c r="AD29" s="14" t="e">
        <f>VALUE(MID('p1'!F30,30,1))</f>
        <v>#VALUE!</v>
      </c>
      <c r="AE29" s="13" t="e">
        <f>VALUE(MID('p1'!F30,31,1))</f>
        <v>#VALUE!</v>
      </c>
      <c r="AF29" s="13" t="e">
        <f>VALUE(MID('p1'!F30,32,1))</f>
        <v>#VALUE!</v>
      </c>
      <c r="AG29" s="14" t="e">
        <f>VALUE(MID('p1'!F30,34,1))</f>
        <v>#VALUE!</v>
      </c>
      <c r="AH29" s="13" t="e">
        <f>VALUE(MID('p1'!F30,35,1))</f>
        <v>#VALUE!</v>
      </c>
      <c r="AI29" s="13" t="e">
        <f>VALUE(MID('p1'!F30,36,1))</f>
        <v>#VALUE!</v>
      </c>
      <c r="AJ29" s="14" t="e">
        <f>VALUE(MID('p1'!F30,37,1))</f>
        <v>#VALUE!</v>
      </c>
      <c r="AK29" s="13" t="e">
        <f>VALUE(MID('p1'!F30,38,1))</f>
        <v>#VALUE!</v>
      </c>
      <c r="AL29" s="13" t="e">
        <f>VALUE(MID('p1'!F30,39,1))</f>
        <v>#VALUE!</v>
      </c>
      <c r="AM29" s="14" t="e">
        <f>VALUE(MID('p1'!F30,40,1))</f>
        <v>#VALUE!</v>
      </c>
      <c r="AN29" s="13" t="e">
        <f>VALUE(MID('p1'!F30,41,1))</f>
        <v>#VALUE!</v>
      </c>
      <c r="AO29" s="13" t="e">
        <f>VALUE(MID('p1'!F30,42,1))</f>
        <v>#VALUE!</v>
      </c>
      <c r="AP29" s="14" t="e">
        <f>VALUE(MID('p1'!F30,43,1))</f>
        <v>#VALUE!</v>
      </c>
      <c r="AQ29" s="13" t="e">
        <f>VALUE(MID('p1'!F30,45,1))</f>
        <v>#VALUE!</v>
      </c>
      <c r="AR29" s="13" t="e">
        <f>VALUE(MID('p1'!F30,46,1))</f>
        <v>#VALUE!</v>
      </c>
      <c r="AS29" s="14" t="e">
        <f>VALUE(MID('p1'!F30,47,1))</f>
        <v>#VALUE!</v>
      </c>
      <c r="AT29" s="13" t="e">
        <f>VALUE(MID('p1'!F30,48,1))</f>
        <v>#VALUE!</v>
      </c>
      <c r="AU29" s="13" t="e">
        <f>VALUE(MID('p1'!F30,49,1))</f>
        <v>#VALUE!</v>
      </c>
      <c r="AV29" s="14" t="e">
        <f>VALUE(MID('p1'!F30,50,1))</f>
        <v>#VALUE!</v>
      </c>
      <c r="AW29" s="13" t="e">
        <f>VALUE(MID('p1'!F30,51,1))</f>
        <v>#VALUE!</v>
      </c>
      <c r="AX29" s="13" t="e">
        <f>VALUE(MID('p1'!F30,52,1))</f>
        <v>#VALUE!</v>
      </c>
      <c r="AY29" s="14" t="e">
        <f>VALUE(MID('p1'!F30,53,1))</f>
        <v>#VALUE!</v>
      </c>
      <c r="AZ29" s="13" t="e">
        <f>VALUE(MID('p1'!F30,54,1))</f>
        <v>#VALUE!</v>
      </c>
      <c r="BA29" s="79"/>
      <c r="BB29" s="25">
        <f t="shared" si="599"/>
        <v>6</v>
      </c>
      <c r="BC29" s="26">
        <f t="shared" si="600"/>
        <v>6</v>
      </c>
      <c r="BD29" s="46">
        <f t="shared" si="601"/>
        <v>6</v>
      </c>
      <c r="BE29" s="46">
        <f t="shared" si="602"/>
        <v>6</v>
      </c>
      <c r="BF29" s="27">
        <f t="shared" si="603"/>
        <v>6</v>
      </c>
      <c r="BH29" s="18" t="e">
        <f t="shared" si="604"/>
        <v>#VALUE!</v>
      </c>
      <c r="BI29" s="18" t="e">
        <f t="shared" si="605"/>
        <v>#VALUE!</v>
      </c>
      <c r="BJ29" s="18" t="e">
        <f t="shared" si="606"/>
        <v>#VALUE!</v>
      </c>
      <c r="BK29" s="18" t="e">
        <f t="shared" si="607"/>
        <v>#VALUE!</v>
      </c>
      <c r="BL29" s="18" t="e">
        <f t="shared" si="608"/>
        <v>#VALUE!</v>
      </c>
      <c r="BM29" s="18" t="e">
        <f t="shared" si="609"/>
        <v>#VALUE!</v>
      </c>
      <c r="BN29" s="18" t="e">
        <f t="shared" si="610"/>
        <v>#VALUE!</v>
      </c>
      <c r="BO29" s="18" t="e">
        <f t="shared" si="611"/>
        <v>#VALUE!</v>
      </c>
      <c r="BP29" s="18" t="e">
        <f t="shared" si="612"/>
        <v>#VALUE!</v>
      </c>
      <c r="BQ29" s="18" t="e">
        <f t="shared" si="613"/>
        <v>#VALUE!</v>
      </c>
      <c r="BR29" s="18" t="e">
        <f t="shared" si="614"/>
        <v>#VALUE!</v>
      </c>
      <c r="BS29" s="18" t="e">
        <f t="shared" si="615"/>
        <v>#VALUE!</v>
      </c>
      <c r="BT29" s="18" t="e">
        <f t="shared" si="616"/>
        <v>#VALUE!</v>
      </c>
      <c r="BU29" s="18" t="e">
        <f t="shared" si="617"/>
        <v>#VALUE!</v>
      </c>
      <c r="BV29" s="18" t="e">
        <f t="shared" si="618"/>
        <v>#VALUE!</v>
      </c>
      <c r="BW29" s="18" t="e">
        <f t="shared" si="619"/>
        <v>#VALUE!</v>
      </c>
      <c r="BX29" s="18" t="e">
        <f t="shared" si="620"/>
        <v>#VALUE!</v>
      </c>
      <c r="BY29" s="18" t="e">
        <f t="shared" si="621"/>
        <v>#VALUE!</v>
      </c>
      <c r="BZ29" s="18" t="e">
        <f t="shared" si="622"/>
        <v>#VALUE!</v>
      </c>
      <c r="CA29" s="18" t="e">
        <f t="shared" si="623"/>
        <v>#VALUE!</v>
      </c>
      <c r="CB29" s="18" t="e">
        <f t="shared" si="624"/>
        <v>#VALUE!</v>
      </c>
      <c r="CC29" s="18" t="e">
        <f t="shared" si="625"/>
        <v>#VALUE!</v>
      </c>
      <c r="CD29" s="18" t="e">
        <f t="shared" si="626"/>
        <v>#VALUE!</v>
      </c>
      <c r="CE29" s="18" t="e">
        <f t="shared" si="627"/>
        <v>#VALUE!</v>
      </c>
      <c r="CF29" s="18" t="e">
        <f t="shared" si="628"/>
        <v>#VALUE!</v>
      </c>
      <c r="CG29" s="18" t="e">
        <f t="shared" si="629"/>
        <v>#VALUE!</v>
      </c>
      <c r="CH29" s="18" t="e">
        <f t="shared" si="630"/>
        <v>#VALUE!</v>
      </c>
      <c r="CI29" s="18" t="e">
        <f t="shared" si="631"/>
        <v>#VALUE!</v>
      </c>
      <c r="CJ29" s="18" t="e">
        <f t="shared" si="632"/>
        <v>#VALUE!</v>
      </c>
      <c r="CK29" s="18" t="e">
        <f t="shared" si="633"/>
        <v>#VALUE!</v>
      </c>
      <c r="CL29" s="18" t="e">
        <f t="shared" si="634"/>
        <v>#VALUE!</v>
      </c>
      <c r="CM29" s="18" t="e">
        <f t="shared" si="635"/>
        <v>#VALUE!</v>
      </c>
      <c r="CN29" s="18" t="e">
        <f t="shared" si="636"/>
        <v>#VALUE!</v>
      </c>
      <c r="CO29" s="18" t="e">
        <f t="shared" si="637"/>
        <v>#VALUE!</v>
      </c>
      <c r="CP29" s="18" t="e">
        <f t="shared" si="638"/>
        <v>#VALUE!</v>
      </c>
      <c r="CQ29" s="18" t="e">
        <f t="shared" si="639"/>
        <v>#VALUE!</v>
      </c>
      <c r="CR29" s="18" t="e">
        <f t="shared" si="640"/>
        <v>#VALUE!</v>
      </c>
      <c r="CS29" s="18" t="e">
        <f t="shared" si="641"/>
        <v>#VALUE!</v>
      </c>
      <c r="CT29" s="18" t="e">
        <f t="shared" si="642"/>
        <v>#VALUE!</v>
      </c>
      <c r="CU29" s="18" t="e">
        <f t="shared" si="643"/>
        <v>#VALUE!</v>
      </c>
      <c r="CV29" s="18" t="e">
        <f t="shared" si="644"/>
        <v>#VALUE!</v>
      </c>
      <c r="CW29" s="18" t="e">
        <f t="shared" si="645"/>
        <v>#VALUE!</v>
      </c>
      <c r="CX29" s="18" t="e">
        <f t="shared" si="646"/>
        <v>#VALUE!</v>
      </c>
      <c r="CY29" s="18" t="e">
        <f t="shared" si="647"/>
        <v>#VALUE!</v>
      </c>
      <c r="CZ29" s="18" t="e">
        <f t="shared" si="648"/>
        <v>#VALUE!</v>
      </c>
      <c r="DA29" s="18" t="e">
        <f t="shared" si="649"/>
        <v>#VALUE!</v>
      </c>
      <c r="DB29" s="18" t="e">
        <f t="shared" si="650"/>
        <v>#VALUE!</v>
      </c>
      <c r="DC29" s="18" t="e">
        <f t="shared" si="651"/>
        <v>#VALUE!</v>
      </c>
      <c r="DD29" s="18" t="e">
        <f t="shared" si="652"/>
        <v>#VALUE!</v>
      </c>
      <c r="DE29" s="18" t="e">
        <f t="shared" si="653"/>
        <v>#VALUE!</v>
      </c>
      <c r="DF29" s="18"/>
      <c r="DG29" s="20" t="str">
        <f t="shared" si="654"/>
        <v>ng</v>
      </c>
      <c r="DH29" s="20" t="str">
        <f t="shared" si="655"/>
        <v>ng</v>
      </c>
      <c r="DI29" s="20" t="str">
        <f t="shared" si="656"/>
        <v>ng</v>
      </c>
      <c r="DJ29" s="20" t="str">
        <f t="shared" si="657"/>
        <v>ng</v>
      </c>
      <c r="DK29" s="20" t="str">
        <f t="shared" si="658"/>
        <v>ng</v>
      </c>
      <c r="DL29" s="20"/>
      <c r="DM29" s="20">
        <f t="shared" si="659"/>
        <v>0</v>
      </c>
      <c r="DN29" s="20">
        <f t="shared" si="660"/>
        <v>0</v>
      </c>
      <c r="DO29" s="20">
        <f t="shared" si="661"/>
        <v>0</v>
      </c>
      <c r="DP29" s="20">
        <f t="shared" si="662"/>
        <v>0</v>
      </c>
      <c r="DQ29" s="20">
        <f t="shared" si="663"/>
        <v>0</v>
      </c>
      <c r="DR29" s="20">
        <f t="shared" si="664"/>
        <v>0</v>
      </c>
      <c r="DS29" s="20">
        <f t="shared" si="665"/>
        <v>0</v>
      </c>
      <c r="DT29" s="20">
        <f t="shared" si="666"/>
        <v>0</v>
      </c>
      <c r="DU29" s="20">
        <f t="shared" si="667"/>
        <v>0</v>
      </c>
      <c r="DV29" s="20">
        <f t="shared" si="668"/>
        <v>0</v>
      </c>
      <c r="DW29" s="20"/>
      <c r="DX29" s="20" t="e">
        <f t="shared" si="669"/>
        <v>#VALUE!</v>
      </c>
      <c r="DY29" s="20" t="e">
        <f t="shared" si="670"/>
        <v>#VALUE!</v>
      </c>
      <c r="DZ29" s="20" t="e">
        <f t="shared" si="671"/>
        <v>#VALUE!</v>
      </c>
      <c r="EA29" s="20" t="e">
        <f t="shared" si="672"/>
        <v>#VALUE!</v>
      </c>
      <c r="EB29" s="20" t="e">
        <f t="shared" si="673"/>
        <v>#VALUE!</v>
      </c>
      <c r="EC29" s="20" t="e">
        <f t="shared" si="674"/>
        <v>#VALUE!</v>
      </c>
      <c r="ED29" s="20" t="e">
        <f t="shared" si="675"/>
        <v>#VALUE!</v>
      </c>
      <c r="EE29" s="20" t="e">
        <f t="shared" si="676"/>
        <v>#VALUE!</v>
      </c>
      <c r="EF29" s="20" t="e">
        <f t="shared" si="677"/>
        <v>#VALUE!</v>
      </c>
      <c r="EG29" s="20" t="e">
        <f t="shared" si="678"/>
        <v>#VALUE!</v>
      </c>
      <c r="EH29" s="20" t="e">
        <f t="shared" si="679"/>
        <v>#VALUE!</v>
      </c>
      <c r="EI29" s="20" t="e">
        <f t="shared" si="680"/>
        <v>#VALUE!</v>
      </c>
      <c r="EJ29" s="20" t="e">
        <f t="shared" si="681"/>
        <v>#VALUE!</v>
      </c>
      <c r="EK29" s="20" t="e">
        <f t="shared" si="682"/>
        <v>#VALUE!</v>
      </c>
      <c r="EL29" s="20" t="e">
        <f t="shared" si="683"/>
        <v>#VALUE!</v>
      </c>
      <c r="EM29" s="20" t="e">
        <f t="shared" si="684"/>
        <v>#VALUE!</v>
      </c>
      <c r="EN29" s="20" t="e">
        <f t="shared" si="685"/>
        <v>#VALUE!</v>
      </c>
      <c r="EO29" s="20" t="e">
        <f t="shared" si="686"/>
        <v>#VALUE!</v>
      </c>
      <c r="EP29" s="20" t="e">
        <f t="shared" si="687"/>
        <v>#VALUE!</v>
      </c>
      <c r="EQ29" s="20" t="e">
        <f t="shared" si="688"/>
        <v>#VALUE!</v>
      </c>
      <c r="ER29" s="20" t="e">
        <f t="shared" si="689"/>
        <v>#VALUE!</v>
      </c>
      <c r="ES29" s="20" t="e">
        <f t="shared" si="690"/>
        <v>#VALUE!</v>
      </c>
      <c r="ET29" s="20" t="e">
        <f t="shared" si="691"/>
        <v>#VALUE!</v>
      </c>
      <c r="EU29" s="20" t="e">
        <f t="shared" si="692"/>
        <v>#VALUE!</v>
      </c>
      <c r="EV29" s="20" t="e">
        <f t="shared" si="693"/>
        <v>#VALUE!</v>
      </c>
      <c r="EW29" s="20" t="e">
        <f t="shared" si="694"/>
        <v>#VALUE!</v>
      </c>
      <c r="EX29" s="20" t="e">
        <f t="shared" si="695"/>
        <v>#VALUE!</v>
      </c>
      <c r="EY29" s="20" t="e">
        <f t="shared" si="696"/>
        <v>#VALUE!</v>
      </c>
      <c r="EZ29" s="20" t="e">
        <f t="shared" si="697"/>
        <v>#VALUE!</v>
      </c>
      <c r="FA29" s="20" t="e">
        <f t="shared" si="698"/>
        <v>#VALUE!</v>
      </c>
      <c r="FB29" s="20" t="e">
        <f t="shared" si="699"/>
        <v>#VALUE!</v>
      </c>
      <c r="FC29" s="20" t="e">
        <f t="shared" si="700"/>
        <v>#VALUE!</v>
      </c>
      <c r="FD29" s="20" t="e">
        <f t="shared" si="701"/>
        <v>#VALUE!</v>
      </c>
      <c r="FE29" s="20" t="e">
        <f t="shared" si="702"/>
        <v>#VALUE!</v>
      </c>
      <c r="FF29" s="20" t="e">
        <f t="shared" si="703"/>
        <v>#VALUE!</v>
      </c>
      <c r="FG29" s="20" t="e">
        <f t="shared" si="704"/>
        <v>#VALUE!</v>
      </c>
      <c r="FH29" s="20" t="e">
        <f t="shared" si="705"/>
        <v>#VALUE!</v>
      </c>
      <c r="FI29" s="20" t="e">
        <f t="shared" si="706"/>
        <v>#VALUE!</v>
      </c>
      <c r="FJ29" s="20" t="e">
        <f t="shared" si="707"/>
        <v>#VALUE!</v>
      </c>
      <c r="FK29" s="20" t="e">
        <f t="shared" si="708"/>
        <v>#VALUE!</v>
      </c>
      <c r="FL29" s="20" t="e">
        <f t="shared" si="709"/>
        <v>#VALUE!</v>
      </c>
      <c r="FM29" s="20" t="e">
        <f t="shared" si="710"/>
        <v>#VALUE!</v>
      </c>
      <c r="FN29" s="20" t="e">
        <f t="shared" si="711"/>
        <v>#VALUE!</v>
      </c>
      <c r="FO29" s="20" t="e">
        <f t="shared" si="712"/>
        <v>#VALUE!</v>
      </c>
      <c r="FP29" s="20" t="e">
        <f t="shared" si="713"/>
        <v>#VALUE!</v>
      </c>
      <c r="FQ29" s="20" t="e">
        <f t="shared" si="714"/>
        <v>#VALUE!</v>
      </c>
      <c r="FR29" s="20" t="e">
        <f t="shared" si="715"/>
        <v>#VALUE!</v>
      </c>
      <c r="FS29" s="20" t="e">
        <f t="shared" si="716"/>
        <v>#VALUE!</v>
      </c>
      <c r="FT29" s="20" t="e">
        <f t="shared" si="717"/>
        <v>#VALUE!</v>
      </c>
      <c r="FU29" s="20" t="e">
        <f t="shared" si="718"/>
        <v>#VALUE!</v>
      </c>
      <c r="FV29" s="20"/>
      <c r="FW29" s="20" t="e">
        <f t="shared" ref="FW29:FW31" si="762">IF(OR(DX29=$JB$28,DY29=$JB$28),1,0)</f>
        <v>#VALUE!</v>
      </c>
      <c r="FX29" s="20" t="e">
        <f t="shared" ref="FX29:FX31" si="763">IF(OR(DZ29=$JC$28,EA29=$JC$28),1,0)</f>
        <v>#VALUE!</v>
      </c>
      <c r="FY29" s="20" t="e">
        <f t="shared" ref="FY29:FY31" si="764">IF(OR(EB29=$JD$28,EC29=$JD$28),1,0)</f>
        <v>#VALUE!</v>
      </c>
      <c r="FZ29" s="20" t="e">
        <f t="shared" ref="FZ29:FZ31" si="765">IF(OR(ED29=$JE$28,EE29=$JE$28),1,0)</f>
        <v>#VALUE!</v>
      </c>
      <c r="GA29" s="20" t="e">
        <f t="shared" ref="GA29:GA31" si="766">IF(OR(EF29=$JF$28,EG29=$JF$28),1,0)</f>
        <v>#VALUE!</v>
      </c>
      <c r="GB29" s="20" t="e">
        <f t="shared" ref="GB29:GB31" si="767">IF(OR(EH29=$JB$29,EI29=$JB$29),1,0)</f>
        <v>#VALUE!</v>
      </c>
      <c r="GC29" s="20" t="e">
        <f t="shared" ref="GC29:GC31" si="768">IF(OR(EJ29=$JC$29,EK29=$JC$29),1,0)</f>
        <v>#VALUE!</v>
      </c>
      <c r="GD29" s="20" t="e">
        <f t="shared" ref="GD29:GD31" si="769">IF(OR(EL29=$JD$29,EM29=$JD$29),1,0)</f>
        <v>#VALUE!</v>
      </c>
      <c r="GE29" s="20" t="e">
        <f t="shared" ref="GE29:GE31" si="770">IF(OR(EN29=$JE$29,EO29=$JE$29),1,0)</f>
        <v>#VALUE!</v>
      </c>
      <c r="GF29" s="20" t="e">
        <f t="shared" ref="GF29:GF31" si="771">IF(OR(EP29=$JF$29,EQ29=$JF$29),1,0)</f>
        <v>#VALUE!</v>
      </c>
      <c r="GG29" s="20" t="e">
        <f t="shared" ref="GG29:GG31" si="772">IF(OR(ER29=$JB$30,ES29=$JB$30),1,0)</f>
        <v>#VALUE!</v>
      </c>
      <c r="GH29" s="20" t="e">
        <f t="shared" ref="GH29:GH31" si="773">IF(OR(ET29=$JC$30,EU29=$JC$30),1,0)</f>
        <v>#VALUE!</v>
      </c>
      <c r="GI29" s="20" t="e">
        <f t="shared" ref="GI29:GI31" si="774">IF(OR(EV29=$JD$30,EW29=$JD$30),1,0)</f>
        <v>#VALUE!</v>
      </c>
      <c r="GJ29" s="20" t="e">
        <f t="shared" ref="GJ29:GJ31" si="775">IF(OR(EX29=$JE$30,EY29=$JE$30),1,0)</f>
        <v>#VALUE!</v>
      </c>
      <c r="GK29" s="20" t="e">
        <f t="shared" ref="GK29:GK31" si="776">IF(OR(EZ29=$JF$30,FA29=$JF$30),1,0)</f>
        <v>#VALUE!</v>
      </c>
      <c r="GL29" s="20" t="e">
        <f t="shared" ref="GL29:GL31" si="777">IF(OR(FB29=$JB$31,FC29=$JB$31),1,0)</f>
        <v>#VALUE!</v>
      </c>
      <c r="GM29" s="20" t="e">
        <f t="shared" ref="GM29:GM31" si="778">IF(OR(FD29=$JC$31,FE29=$JC$31),1,0)</f>
        <v>#VALUE!</v>
      </c>
      <c r="GN29" s="20" t="e">
        <f t="shared" ref="GN29:GN31" si="779">IF(OR(FF29=$JD$31,FG29=$JD$31),1,0)</f>
        <v>#VALUE!</v>
      </c>
      <c r="GO29" s="20" t="e">
        <f t="shared" ref="GO29:GO31" si="780">IF(OR(FH29=$JE$31,FI29=$JE$31),1,0)</f>
        <v>#VALUE!</v>
      </c>
      <c r="GP29" s="20" t="e">
        <f t="shared" ref="GP29:GP31" si="781">IF(OR(FJ29=$JF$31,FK29=$JF$31),1,0)</f>
        <v>#VALUE!</v>
      </c>
      <c r="GQ29" s="20" t="e">
        <f t="shared" ref="GQ29:GQ31" si="782">IF(OR(FL29=$JB$32,FM29=$JB$32),1,0)</f>
        <v>#VALUE!</v>
      </c>
      <c r="GR29" s="20" t="e">
        <f t="shared" ref="GR29:GR31" si="783">IF(OR(FN29=$JC$32,FO29=$JC$32),1,0)</f>
        <v>#VALUE!</v>
      </c>
      <c r="GS29" s="20" t="e">
        <f t="shared" ref="GS29:GS31" si="784">IF(OR(FP29=$JD$32,FQ29=$JD$32),1,0)</f>
        <v>#VALUE!</v>
      </c>
      <c r="GT29" s="20" t="e">
        <f t="shared" ref="GT29:GT31" si="785">IF(OR(FR29=$JE$32,FS29=$JE$32),1,0)</f>
        <v>#VALUE!</v>
      </c>
      <c r="GU29" s="20" t="e">
        <f t="shared" ref="GU29:GU31" si="786">IF(OR(FT29=$JF$32,FU29=$JF$32),1,0)</f>
        <v>#VALUE!</v>
      </c>
      <c r="GV29" s="20"/>
      <c r="GW29" s="20">
        <f t="shared" si="719"/>
        <v>0</v>
      </c>
      <c r="GX29" s="20">
        <f t="shared" si="720"/>
        <v>0</v>
      </c>
      <c r="GY29" s="20">
        <f t="shared" si="721"/>
        <v>0</v>
      </c>
      <c r="GZ29" s="20">
        <f t="shared" si="722"/>
        <v>0</v>
      </c>
      <c r="HA29" s="20">
        <f t="shared" si="723"/>
        <v>0</v>
      </c>
      <c r="HC29" s="105"/>
      <c r="HD29" s="106"/>
      <c r="HE29" s="106"/>
      <c r="HF29" s="106"/>
      <c r="HG29" s="106"/>
      <c r="HH29" s="107"/>
      <c r="HI29" s="28"/>
      <c r="HJ29" s="75"/>
      <c r="HK29" s="75"/>
      <c r="HL29" s="75"/>
      <c r="HM29" s="75"/>
      <c r="HN29" s="75"/>
      <c r="HO29" s="75"/>
      <c r="HP29" s="75"/>
      <c r="HQ29" s="75"/>
      <c r="HR29" s="75"/>
      <c r="HS29" s="75"/>
      <c r="HT29" s="75"/>
      <c r="HU29" s="75"/>
      <c r="HV29" s="75"/>
      <c r="HW29" s="76"/>
      <c r="HX29" s="61"/>
      <c r="HZ29" s="79" t="str">
        <f t="shared" si="724"/>
        <v>ng</v>
      </c>
      <c r="IA29" s="79"/>
      <c r="IB29" s="79">
        <f t="shared" si="725"/>
        <v>0</v>
      </c>
      <c r="IC29" s="79">
        <f t="shared" si="725"/>
        <v>0</v>
      </c>
      <c r="ID29" s="79"/>
      <c r="IE29" s="79"/>
      <c r="IF29" s="79">
        <f t="shared" si="726"/>
        <v>0</v>
      </c>
      <c r="IG29" s="24">
        <f t="shared" si="727"/>
        <v>0</v>
      </c>
      <c r="IH29" s="79">
        <f t="shared" si="728"/>
        <v>0</v>
      </c>
      <c r="II29" s="24">
        <f t="shared" si="729"/>
        <v>0</v>
      </c>
      <c r="IJ29" s="79">
        <f t="shared" si="730"/>
        <v>0</v>
      </c>
      <c r="IK29" s="24">
        <f t="shared" si="731"/>
        <v>0</v>
      </c>
      <c r="IL29" s="79">
        <f t="shared" si="732"/>
        <v>0</v>
      </c>
      <c r="IM29" s="24">
        <f t="shared" si="733"/>
        <v>0</v>
      </c>
      <c r="IN29" s="79">
        <f t="shared" si="734"/>
        <v>0</v>
      </c>
      <c r="IO29" s="24">
        <f t="shared" si="735"/>
        <v>0</v>
      </c>
      <c r="IP29" s="79"/>
      <c r="IQ29" s="79" t="b">
        <f t="shared" si="736"/>
        <v>0</v>
      </c>
      <c r="IR29" s="24" t="b">
        <f t="shared" si="737"/>
        <v>0</v>
      </c>
      <c r="IS29" s="79" t="b">
        <f t="shared" si="738"/>
        <v>0</v>
      </c>
      <c r="IT29" s="24" t="b">
        <f t="shared" si="739"/>
        <v>0</v>
      </c>
      <c r="IU29" s="79" t="b">
        <f t="shared" si="740"/>
        <v>0</v>
      </c>
      <c r="IV29" s="24" t="b">
        <f t="shared" si="741"/>
        <v>0</v>
      </c>
      <c r="IW29" s="79" t="b">
        <f t="shared" si="742"/>
        <v>0</v>
      </c>
      <c r="IX29" s="24" t="b">
        <f t="shared" si="743"/>
        <v>0</v>
      </c>
      <c r="IY29" s="79" t="b">
        <f t="shared" si="744"/>
        <v>0</v>
      </c>
      <c r="IZ29" s="24" t="b">
        <f t="shared" si="745"/>
        <v>0</v>
      </c>
      <c r="JA29" s="79"/>
      <c r="JB29" s="79">
        <f t="shared" si="746"/>
        <v>0</v>
      </c>
      <c r="JC29" s="79">
        <f t="shared" si="747"/>
        <v>0</v>
      </c>
      <c r="JD29" s="79">
        <f t="shared" si="748"/>
        <v>0</v>
      </c>
      <c r="JE29" s="79">
        <f t="shared" si="749"/>
        <v>0</v>
      </c>
      <c r="JF29" s="79">
        <f t="shared" si="750"/>
        <v>0</v>
      </c>
      <c r="JG29" s="79"/>
      <c r="JH29" s="79">
        <f t="shared" ref="JH29:JH31" si="787">IF(DG29=$HZ$28,1,0)</f>
        <v>1</v>
      </c>
      <c r="JI29" s="79">
        <f t="shared" ref="JI29:JI31" si="788">IF(AND(DM29=$IB$28,DN29=$IC$28),1,0)</f>
        <v>1</v>
      </c>
      <c r="JJ29" s="79">
        <f t="shared" ref="JJ29:JJ31" si="789">GW29</f>
        <v>0</v>
      </c>
      <c r="JK29" s="79">
        <f t="shared" ref="JK29:JK31" si="790">IF(DH29=$HZ$29,1,0)</f>
        <v>1</v>
      </c>
      <c r="JL29" s="79">
        <f t="shared" ref="JL29:JL31" si="791">IF(AND(DO29=$IB$29,DP29=$IC$29),1,0)</f>
        <v>1</v>
      </c>
      <c r="JM29" s="79">
        <f t="shared" ref="JM29:JM31" si="792">GX29</f>
        <v>0</v>
      </c>
      <c r="JN29" s="79">
        <f t="shared" ref="JN29:JN31" si="793">IF(DI29=$HZ$30,1,0)</f>
        <v>1</v>
      </c>
      <c r="JO29" s="79">
        <f t="shared" ref="JO29:JO31" si="794">IF(AND(DQ29=$IB$30,DR29=$IC$30),1,0)</f>
        <v>1</v>
      </c>
      <c r="JP29" s="79">
        <f t="shared" si="751"/>
        <v>0</v>
      </c>
      <c r="JQ29" s="79">
        <f t="shared" ref="JQ29:JQ31" si="795">IF(DJ29=$HZ$31,1,0)</f>
        <v>1</v>
      </c>
      <c r="JR29" s="79">
        <f t="shared" ref="JR29:JR31" si="796">IF(AND(DS29=$IB$31,DT29=$IC$31),1,0)</f>
        <v>1</v>
      </c>
      <c r="JS29" s="79">
        <f t="shared" ref="JS29:JS31" si="797">GZ29</f>
        <v>0</v>
      </c>
      <c r="JT29" s="79">
        <f t="shared" ref="JT29:JT31" si="798">IF(DK29=$HZ$32,1,0)</f>
        <v>1</v>
      </c>
      <c r="JU29" s="79">
        <f t="shared" ref="JU29:JU31" si="799">IF(AND(DU29=$IB$32,DV29=$IC$32),1,0)</f>
        <v>1</v>
      </c>
      <c r="JV29" s="79">
        <f t="shared" ref="JV29:JV31" si="800">HA29</f>
        <v>0</v>
      </c>
      <c r="JW29" s="79">
        <f t="shared" ref="JW29" si="801">IF(JH28&lt;JH29,6,IF(AND(JH28=JH29,JI28&lt;JI29),7,IF(AND(JH28=JH29,JI28=JI29,JJ28&lt;JJ29),7,IF(AND(JH28=JH29,JI28=JI29,JJ28=JJ29),6))))</f>
        <v>6</v>
      </c>
      <c r="JX29" s="79">
        <f t="shared" ref="JX29" si="802">IF(JH28&gt;JH29,4,IF(AND(JH28=JH29,JI28&gt;JI29),5,IF(AND(JH28=JH29,JI28=JI29,JJ28&gt;JJ29),6,0)))</f>
        <v>0</v>
      </c>
      <c r="JY29" s="79"/>
      <c r="JZ29" s="79">
        <f t="shared" ref="JZ29" si="803">IF(JK28&lt;JK29,6,IF(AND(JK28=JK29,JL28&lt;JL29),7,IF(AND(JK28=JK29,JL28=JL29,JM28&lt;JM29),7,IF(AND(JK28=JK29,JL28=JL29,JM28=JM29),6))))</f>
        <v>6</v>
      </c>
      <c r="KA29" s="79">
        <f t="shared" ref="KA29" si="804">IF(JK28&gt;JK29,4,IF(AND(JK28=JK29,JL28&gt;JL29),5,IF(AND(JK28=JK29,JL28=JL29,JM28&gt;JM29),6,0)))</f>
        <v>0</v>
      </c>
      <c r="KB29" s="79"/>
      <c r="KC29" s="79">
        <f t="shared" ref="KC29" si="805">IF(JN28&lt;JN29,6,IF(AND(JN28=JN29,JO28&lt;JO29),7,IF(AND(JN28=JN29,JO28=JO29,JP28&lt;JP29),7,IF(AND(JN28=JN29,JO28=JO29,JP28=JP29),6))))</f>
        <v>6</v>
      </c>
      <c r="KD29" s="79">
        <f t="shared" ref="KD29" si="806">IF(JN28&gt;JN29,4,IF(AND(JN28=JN29,JO28&gt;JO29),5,IF(AND(JN28=JN29,JO28=JO29,JP28&gt;JP29),6,0)))</f>
        <v>0</v>
      </c>
      <c r="KF29" s="79">
        <f t="shared" ref="KF29" si="807">IF(JQ28&lt;JQ29,6,IF(AND(JQ28=JQ29,JR28&lt;JR29),7,IF(AND(JQ28=JQ29,JR28=JR29,JS28&lt;JS29),7,IF(AND(JQ28=JQ29,JR28=JR29,JS28=JS29),6))))</f>
        <v>6</v>
      </c>
      <c r="KG29" s="79">
        <f t="shared" ref="KG29" si="808">IF(JQ28&gt;JQ29,4,IF(AND(JQ28=JQ29,JR28&gt;JR29),5,IF(AND(JQ28=JQ29,JR28=JR29,JS28&gt;JS29),6,0)))</f>
        <v>0</v>
      </c>
      <c r="KI29" s="79">
        <f t="shared" ref="KI29" si="809">IF(JT28&lt;JT29,6,IF(AND(JT28=JT29,JU28&lt;JU29),7,IF(AND(JT28=JT29,JU28=JU29,JV28&lt;JV29),7,IF(AND(JT28=JT29,JU28=JU29,JV28=JV29),6))))</f>
        <v>6</v>
      </c>
      <c r="KJ29" s="79">
        <f t="shared" ref="KJ29" si="810">IF(JT28&gt;JT29,4,IF(AND(JT28=JT29,JU28&gt;JU29),5,IF(AND(JT28=JT29,JU28=JU29,JV28&gt;JV29),6,0)))</f>
        <v>0</v>
      </c>
    </row>
    <row r="30" spans="1:296" s="10" customFormat="1" x14ac:dyDescent="0.25">
      <c r="A30" s="79">
        <v>3</v>
      </c>
      <c r="B30" s="79" t="str">
        <f>IF('p1'!E31&lt;&gt;"",'p1'!E31,"")</f>
        <v/>
      </c>
      <c r="C30" s="79" t="e">
        <f>VALUE(MID('p1'!F31,1,1))</f>
        <v>#VALUE!</v>
      </c>
      <c r="D30" s="79" t="e">
        <f>VALUE(MID('p1'!F31,2,1))</f>
        <v>#VALUE!</v>
      </c>
      <c r="E30" s="79" t="e">
        <f>VALUE(MID('p1'!F31,3,1))</f>
        <v>#VALUE!</v>
      </c>
      <c r="F30" s="79" t="e">
        <f>VALUE(MID('p1'!F31,4,1))</f>
        <v>#VALUE!</v>
      </c>
      <c r="G30" s="79" t="e">
        <f>VALUE(MID('p1'!F31,5,1))</f>
        <v>#VALUE!</v>
      </c>
      <c r="H30" s="79" t="e">
        <f>VALUE(MID('p1'!F31,6,1))</f>
        <v>#VALUE!</v>
      </c>
      <c r="I30" s="79" t="e">
        <f>VALUE(MID('p1'!F31,7,1))</f>
        <v>#VALUE!</v>
      </c>
      <c r="J30" s="79" t="e">
        <f>VALUE(MID('p1'!F31,8,1))</f>
        <v>#VALUE!</v>
      </c>
      <c r="K30" s="79" t="e">
        <f>VALUE(MID('p1'!F31,9,1))</f>
        <v>#VALUE!</v>
      </c>
      <c r="L30" s="79" t="e">
        <f>VALUE(MID('p1'!F31,10,1))</f>
        <v>#VALUE!</v>
      </c>
      <c r="M30" s="79" t="e">
        <f>VALUE(MID('p1'!F31,12,1))</f>
        <v>#VALUE!</v>
      </c>
      <c r="N30" s="79" t="e">
        <f>VALUE(MID('p1'!F31,13,1))</f>
        <v>#VALUE!</v>
      </c>
      <c r="O30" s="79" t="e">
        <f>VALUE(MID('p1'!F31,14,1))</f>
        <v>#VALUE!</v>
      </c>
      <c r="P30" s="79" t="e">
        <f>VALUE(MID('p1'!F31,15,1))</f>
        <v>#VALUE!</v>
      </c>
      <c r="Q30" s="79" t="e">
        <f>VALUE(MID('p1'!F31,16,1))</f>
        <v>#VALUE!</v>
      </c>
      <c r="R30" s="79" t="e">
        <f>VALUE(MID('p1'!F31,17,1))</f>
        <v>#VALUE!</v>
      </c>
      <c r="S30" s="79" t="e">
        <f>VALUE(MID('p1'!F31,18,1))</f>
        <v>#VALUE!</v>
      </c>
      <c r="T30" s="79" t="e">
        <f>VALUE(MID('p1'!F31,19,1))</f>
        <v>#VALUE!</v>
      </c>
      <c r="U30" s="79" t="e">
        <f>VALUE(MID('p1'!F31,20,1))</f>
        <v>#VALUE!</v>
      </c>
      <c r="V30" s="79" t="e">
        <f>VALUE(MID('p1'!F31,21,1))</f>
        <v>#VALUE!</v>
      </c>
      <c r="W30" s="79" t="e">
        <f>VALUE(MID('p1'!F31,23,1))</f>
        <v>#VALUE!</v>
      </c>
      <c r="X30" s="79" t="e">
        <f>VALUE(MID('p1'!F31,24,1))</f>
        <v>#VALUE!</v>
      </c>
      <c r="Y30" s="79" t="e">
        <f>VALUE(MID('p1'!F31,25,1))</f>
        <v>#VALUE!</v>
      </c>
      <c r="Z30" s="13" t="e">
        <f>VALUE(MID('p1'!F31,26,1))</f>
        <v>#VALUE!</v>
      </c>
      <c r="AA30" s="14" t="e">
        <f>VALUE(MID('p1'!F31,27,1))</f>
        <v>#VALUE!</v>
      </c>
      <c r="AB30" s="13" t="e">
        <f>VALUE(MID('p1'!F31,28,1))</f>
        <v>#VALUE!</v>
      </c>
      <c r="AC30" s="13" t="e">
        <f>VALUE(MID('p1'!F31,29,1))</f>
        <v>#VALUE!</v>
      </c>
      <c r="AD30" s="14" t="e">
        <f>VALUE(MID('p1'!F31,30,1))</f>
        <v>#VALUE!</v>
      </c>
      <c r="AE30" s="13" t="e">
        <f>VALUE(MID('p1'!F31,31,1))</f>
        <v>#VALUE!</v>
      </c>
      <c r="AF30" s="13" t="e">
        <f>VALUE(MID('p1'!F31,32,1))</f>
        <v>#VALUE!</v>
      </c>
      <c r="AG30" s="14" t="e">
        <f>VALUE(MID('p1'!F31,34,1))</f>
        <v>#VALUE!</v>
      </c>
      <c r="AH30" s="13" t="e">
        <f>VALUE(MID('p1'!F31,35,1))</f>
        <v>#VALUE!</v>
      </c>
      <c r="AI30" s="13" t="e">
        <f>VALUE(MID('p1'!F31,36,1))</f>
        <v>#VALUE!</v>
      </c>
      <c r="AJ30" s="14" t="e">
        <f>VALUE(MID('p1'!F31,37,1))</f>
        <v>#VALUE!</v>
      </c>
      <c r="AK30" s="13" t="e">
        <f>VALUE(MID('p1'!F31,38,1))</f>
        <v>#VALUE!</v>
      </c>
      <c r="AL30" s="13" t="e">
        <f>VALUE(MID('p1'!F31,39,1))</f>
        <v>#VALUE!</v>
      </c>
      <c r="AM30" s="14" t="e">
        <f>VALUE(MID('p1'!F31,40,1))</f>
        <v>#VALUE!</v>
      </c>
      <c r="AN30" s="13" t="e">
        <f>VALUE(MID('p1'!F31,41,1))</f>
        <v>#VALUE!</v>
      </c>
      <c r="AO30" s="13" t="e">
        <f>VALUE(MID('p1'!F31,42,1))</f>
        <v>#VALUE!</v>
      </c>
      <c r="AP30" s="14" t="e">
        <f>VALUE(MID('p1'!F31,43,1))</f>
        <v>#VALUE!</v>
      </c>
      <c r="AQ30" s="13" t="e">
        <f>VALUE(MID('p1'!F31,45,1))</f>
        <v>#VALUE!</v>
      </c>
      <c r="AR30" s="13" t="e">
        <f>VALUE(MID('p1'!F31,46,1))</f>
        <v>#VALUE!</v>
      </c>
      <c r="AS30" s="14" t="e">
        <f>VALUE(MID('p1'!F31,47,1))</f>
        <v>#VALUE!</v>
      </c>
      <c r="AT30" s="13" t="e">
        <f>VALUE(MID('p1'!F31,48,1))</f>
        <v>#VALUE!</v>
      </c>
      <c r="AU30" s="13" t="e">
        <f>VALUE(MID('p1'!F31,49,1))</f>
        <v>#VALUE!</v>
      </c>
      <c r="AV30" s="14" t="e">
        <f>VALUE(MID('p1'!F31,50,1))</f>
        <v>#VALUE!</v>
      </c>
      <c r="AW30" s="13" t="e">
        <f>VALUE(MID('p1'!F31,51,1))</f>
        <v>#VALUE!</v>
      </c>
      <c r="AX30" s="13" t="e">
        <f>VALUE(MID('p1'!F31,52,1))</f>
        <v>#VALUE!</v>
      </c>
      <c r="AY30" s="14" t="e">
        <f>VALUE(MID('p1'!F31,53,1))</f>
        <v>#VALUE!</v>
      </c>
      <c r="AZ30" s="13" t="e">
        <f>VALUE(MID('p1'!F31,54,1))</f>
        <v>#VALUE!</v>
      </c>
      <c r="BA30" s="79"/>
      <c r="BB30" s="25">
        <f t="shared" si="599"/>
        <v>6</v>
      </c>
      <c r="BC30" s="26">
        <f t="shared" si="600"/>
        <v>6</v>
      </c>
      <c r="BD30" s="46">
        <f t="shared" si="601"/>
        <v>6</v>
      </c>
      <c r="BE30" s="46">
        <f t="shared" si="602"/>
        <v>6</v>
      </c>
      <c r="BF30" s="27">
        <f t="shared" si="603"/>
        <v>6</v>
      </c>
      <c r="BH30" s="18" t="e">
        <f t="shared" si="604"/>
        <v>#VALUE!</v>
      </c>
      <c r="BI30" s="18" t="e">
        <f t="shared" si="605"/>
        <v>#VALUE!</v>
      </c>
      <c r="BJ30" s="18" t="e">
        <f t="shared" si="606"/>
        <v>#VALUE!</v>
      </c>
      <c r="BK30" s="18" t="e">
        <f t="shared" si="607"/>
        <v>#VALUE!</v>
      </c>
      <c r="BL30" s="18" t="e">
        <f t="shared" si="608"/>
        <v>#VALUE!</v>
      </c>
      <c r="BM30" s="18" t="e">
        <f t="shared" si="609"/>
        <v>#VALUE!</v>
      </c>
      <c r="BN30" s="18" t="e">
        <f t="shared" si="610"/>
        <v>#VALUE!</v>
      </c>
      <c r="BO30" s="18" t="e">
        <f t="shared" si="611"/>
        <v>#VALUE!</v>
      </c>
      <c r="BP30" s="18" t="e">
        <f t="shared" si="612"/>
        <v>#VALUE!</v>
      </c>
      <c r="BQ30" s="18" t="e">
        <f t="shared" si="613"/>
        <v>#VALUE!</v>
      </c>
      <c r="BR30" s="18" t="e">
        <f t="shared" si="614"/>
        <v>#VALUE!</v>
      </c>
      <c r="BS30" s="18" t="e">
        <f t="shared" si="615"/>
        <v>#VALUE!</v>
      </c>
      <c r="BT30" s="18" t="e">
        <f t="shared" si="616"/>
        <v>#VALUE!</v>
      </c>
      <c r="BU30" s="18" t="e">
        <f t="shared" si="617"/>
        <v>#VALUE!</v>
      </c>
      <c r="BV30" s="18" t="e">
        <f t="shared" si="618"/>
        <v>#VALUE!</v>
      </c>
      <c r="BW30" s="18" t="e">
        <f t="shared" si="619"/>
        <v>#VALUE!</v>
      </c>
      <c r="BX30" s="18" t="e">
        <f t="shared" si="620"/>
        <v>#VALUE!</v>
      </c>
      <c r="BY30" s="18" t="e">
        <f t="shared" si="621"/>
        <v>#VALUE!</v>
      </c>
      <c r="BZ30" s="18" t="e">
        <f t="shared" si="622"/>
        <v>#VALUE!</v>
      </c>
      <c r="CA30" s="18" t="e">
        <f t="shared" si="623"/>
        <v>#VALUE!</v>
      </c>
      <c r="CB30" s="18" t="e">
        <f t="shared" si="624"/>
        <v>#VALUE!</v>
      </c>
      <c r="CC30" s="18" t="e">
        <f t="shared" si="625"/>
        <v>#VALUE!</v>
      </c>
      <c r="CD30" s="18" t="e">
        <f t="shared" si="626"/>
        <v>#VALUE!</v>
      </c>
      <c r="CE30" s="18" t="e">
        <f t="shared" si="627"/>
        <v>#VALUE!</v>
      </c>
      <c r="CF30" s="18" t="e">
        <f t="shared" si="628"/>
        <v>#VALUE!</v>
      </c>
      <c r="CG30" s="18" t="e">
        <f t="shared" si="629"/>
        <v>#VALUE!</v>
      </c>
      <c r="CH30" s="18" t="e">
        <f t="shared" si="630"/>
        <v>#VALUE!</v>
      </c>
      <c r="CI30" s="18" t="e">
        <f t="shared" si="631"/>
        <v>#VALUE!</v>
      </c>
      <c r="CJ30" s="18" t="e">
        <f t="shared" si="632"/>
        <v>#VALUE!</v>
      </c>
      <c r="CK30" s="18" t="e">
        <f t="shared" si="633"/>
        <v>#VALUE!</v>
      </c>
      <c r="CL30" s="18" t="e">
        <f t="shared" si="634"/>
        <v>#VALUE!</v>
      </c>
      <c r="CM30" s="18" t="e">
        <f t="shared" si="635"/>
        <v>#VALUE!</v>
      </c>
      <c r="CN30" s="18" t="e">
        <f t="shared" si="636"/>
        <v>#VALUE!</v>
      </c>
      <c r="CO30" s="18" t="e">
        <f t="shared" si="637"/>
        <v>#VALUE!</v>
      </c>
      <c r="CP30" s="18" t="e">
        <f t="shared" si="638"/>
        <v>#VALUE!</v>
      </c>
      <c r="CQ30" s="18" t="e">
        <f t="shared" si="639"/>
        <v>#VALUE!</v>
      </c>
      <c r="CR30" s="18" t="e">
        <f t="shared" si="640"/>
        <v>#VALUE!</v>
      </c>
      <c r="CS30" s="18" t="e">
        <f t="shared" si="641"/>
        <v>#VALUE!</v>
      </c>
      <c r="CT30" s="18" t="e">
        <f t="shared" si="642"/>
        <v>#VALUE!</v>
      </c>
      <c r="CU30" s="18" t="e">
        <f t="shared" si="643"/>
        <v>#VALUE!</v>
      </c>
      <c r="CV30" s="18" t="e">
        <f t="shared" si="644"/>
        <v>#VALUE!</v>
      </c>
      <c r="CW30" s="18" t="e">
        <f t="shared" si="645"/>
        <v>#VALUE!</v>
      </c>
      <c r="CX30" s="18" t="e">
        <f t="shared" si="646"/>
        <v>#VALUE!</v>
      </c>
      <c r="CY30" s="18" t="e">
        <f t="shared" si="647"/>
        <v>#VALUE!</v>
      </c>
      <c r="CZ30" s="18" t="e">
        <f t="shared" si="648"/>
        <v>#VALUE!</v>
      </c>
      <c r="DA30" s="18" t="e">
        <f t="shared" si="649"/>
        <v>#VALUE!</v>
      </c>
      <c r="DB30" s="18" t="e">
        <f t="shared" si="650"/>
        <v>#VALUE!</v>
      </c>
      <c r="DC30" s="18" t="e">
        <f t="shared" si="651"/>
        <v>#VALUE!</v>
      </c>
      <c r="DD30" s="18" t="e">
        <f t="shared" si="652"/>
        <v>#VALUE!</v>
      </c>
      <c r="DE30" s="18" t="e">
        <f t="shared" si="653"/>
        <v>#VALUE!</v>
      </c>
      <c r="DF30" s="18"/>
      <c r="DG30" s="20" t="str">
        <f t="shared" si="654"/>
        <v>ng</v>
      </c>
      <c r="DH30" s="20" t="str">
        <f t="shared" si="655"/>
        <v>ng</v>
      </c>
      <c r="DI30" s="20" t="str">
        <f t="shared" si="656"/>
        <v>ng</v>
      </c>
      <c r="DJ30" s="20" t="str">
        <f t="shared" si="657"/>
        <v>ng</v>
      </c>
      <c r="DK30" s="20" t="str">
        <f t="shared" si="658"/>
        <v>ng</v>
      </c>
      <c r="DL30" s="20"/>
      <c r="DM30" s="20">
        <f t="shared" si="659"/>
        <v>0</v>
      </c>
      <c r="DN30" s="20">
        <f t="shared" si="660"/>
        <v>0</v>
      </c>
      <c r="DO30" s="20">
        <f t="shared" si="661"/>
        <v>0</v>
      </c>
      <c r="DP30" s="20">
        <f t="shared" si="662"/>
        <v>0</v>
      </c>
      <c r="DQ30" s="20">
        <f t="shared" si="663"/>
        <v>0</v>
      </c>
      <c r="DR30" s="20">
        <f t="shared" si="664"/>
        <v>0</v>
      </c>
      <c r="DS30" s="20">
        <f t="shared" si="665"/>
        <v>0</v>
      </c>
      <c r="DT30" s="20">
        <f t="shared" si="666"/>
        <v>0</v>
      </c>
      <c r="DU30" s="20">
        <f t="shared" si="667"/>
        <v>0</v>
      </c>
      <c r="DV30" s="20">
        <f t="shared" si="668"/>
        <v>0</v>
      </c>
      <c r="DW30" s="20"/>
      <c r="DX30" s="20" t="e">
        <f t="shared" si="669"/>
        <v>#VALUE!</v>
      </c>
      <c r="DY30" s="20" t="e">
        <f t="shared" si="670"/>
        <v>#VALUE!</v>
      </c>
      <c r="DZ30" s="20" t="e">
        <f t="shared" si="671"/>
        <v>#VALUE!</v>
      </c>
      <c r="EA30" s="20" t="e">
        <f t="shared" si="672"/>
        <v>#VALUE!</v>
      </c>
      <c r="EB30" s="20" t="e">
        <f t="shared" si="673"/>
        <v>#VALUE!</v>
      </c>
      <c r="EC30" s="20" t="e">
        <f t="shared" si="674"/>
        <v>#VALUE!</v>
      </c>
      <c r="ED30" s="20" t="e">
        <f t="shared" si="675"/>
        <v>#VALUE!</v>
      </c>
      <c r="EE30" s="20" t="e">
        <f t="shared" si="676"/>
        <v>#VALUE!</v>
      </c>
      <c r="EF30" s="20" t="e">
        <f t="shared" si="677"/>
        <v>#VALUE!</v>
      </c>
      <c r="EG30" s="20" t="e">
        <f t="shared" si="678"/>
        <v>#VALUE!</v>
      </c>
      <c r="EH30" s="20" t="e">
        <f t="shared" si="679"/>
        <v>#VALUE!</v>
      </c>
      <c r="EI30" s="20" t="e">
        <f t="shared" si="680"/>
        <v>#VALUE!</v>
      </c>
      <c r="EJ30" s="20" t="e">
        <f t="shared" si="681"/>
        <v>#VALUE!</v>
      </c>
      <c r="EK30" s="20" t="e">
        <f t="shared" si="682"/>
        <v>#VALUE!</v>
      </c>
      <c r="EL30" s="20" t="e">
        <f t="shared" si="683"/>
        <v>#VALUE!</v>
      </c>
      <c r="EM30" s="20" t="e">
        <f t="shared" si="684"/>
        <v>#VALUE!</v>
      </c>
      <c r="EN30" s="20" t="e">
        <f t="shared" si="685"/>
        <v>#VALUE!</v>
      </c>
      <c r="EO30" s="20" t="e">
        <f t="shared" si="686"/>
        <v>#VALUE!</v>
      </c>
      <c r="EP30" s="20" t="e">
        <f t="shared" si="687"/>
        <v>#VALUE!</v>
      </c>
      <c r="EQ30" s="20" t="e">
        <f t="shared" si="688"/>
        <v>#VALUE!</v>
      </c>
      <c r="ER30" s="20" t="e">
        <f t="shared" si="689"/>
        <v>#VALUE!</v>
      </c>
      <c r="ES30" s="20" t="e">
        <f t="shared" si="690"/>
        <v>#VALUE!</v>
      </c>
      <c r="ET30" s="20" t="e">
        <f t="shared" si="691"/>
        <v>#VALUE!</v>
      </c>
      <c r="EU30" s="20" t="e">
        <f t="shared" si="692"/>
        <v>#VALUE!</v>
      </c>
      <c r="EV30" s="20" t="e">
        <f t="shared" si="693"/>
        <v>#VALUE!</v>
      </c>
      <c r="EW30" s="20" t="e">
        <f t="shared" si="694"/>
        <v>#VALUE!</v>
      </c>
      <c r="EX30" s="20" t="e">
        <f t="shared" si="695"/>
        <v>#VALUE!</v>
      </c>
      <c r="EY30" s="20" t="e">
        <f t="shared" si="696"/>
        <v>#VALUE!</v>
      </c>
      <c r="EZ30" s="20" t="e">
        <f t="shared" si="697"/>
        <v>#VALUE!</v>
      </c>
      <c r="FA30" s="20" t="e">
        <f t="shared" si="698"/>
        <v>#VALUE!</v>
      </c>
      <c r="FB30" s="20" t="e">
        <f t="shared" si="699"/>
        <v>#VALUE!</v>
      </c>
      <c r="FC30" s="20" t="e">
        <f t="shared" si="700"/>
        <v>#VALUE!</v>
      </c>
      <c r="FD30" s="20" t="e">
        <f t="shared" si="701"/>
        <v>#VALUE!</v>
      </c>
      <c r="FE30" s="20" t="e">
        <f t="shared" si="702"/>
        <v>#VALUE!</v>
      </c>
      <c r="FF30" s="20" t="e">
        <f t="shared" si="703"/>
        <v>#VALUE!</v>
      </c>
      <c r="FG30" s="20" t="e">
        <f t="shared" si="704"/>
        <v>#VALUE!</v>
      </c>
      <c r="FH30" s="20" t="e">
        <f t="shared" si="705"/>
        <v>#VALUE!</v>
      </c>
      <c r="FI30" s="20" t="e">
        <f t="shared" si="706"/>
        <v>#VALUE!</v>
      </c>
      <c r="FJ30" s="20" t="e">
        <f t="shared" si="707"/>
        <v>#VALUE!</v>
      </c>
      <c r="FK30" s="20" t="e">
        <f t="shared" si="708"/>
        <v>#VALUE!</v>
      </c>
      <c r="FL30" s="20" t="e">
        <f t="shared" si="709"/>
        <v>#VALUE!</v>
      </c>
      <c r="FM30" s="20" t="e">
        <f t="shared" si="710"/>
        <v>#VALUE!</v>
      </c>
      <c r="FN30" s="20" t="e">
        <f t="shared" si="711"/>
        <v>#VALUE!</v>
      </c>
      <c r="FO30" s="20" t="e">
        <f t="shared" si="712"/>
        <v>#VALUE!</v>
      </c>
      <c r="FP30" s="20" t="e">
        <f t="shared" si="713"/>
        <v>#VALUE!</v>
      </c>
      <c r="FQ30" s="20" t="e">
        <f t="shared" si="714"/>
        <v>#VALUE!</v>
      </c>
      <c r="FR30" s="20" t="e">
        <f t="shared" si="715"/>
        <v>#VALUE!</v>
      </c>
      <c r="FS30" s="20" t="e">
        <f t="shared" si="716"/>
        <v>#VALUE!</v>
      </c>
      <c r="FT30" s="20" t="e">
        <f t="shared" si="717"/>
        <v>#VALUE!</v>
      </c>
      <c r="FU30" s="20" t="e">
        <f t="shared" si="718"/>
        <v>#VALUE!</v>
      </c>
      <c r="FV30" s="20"/>
      <c r="FW30" s="20" t="e">
        <f t="shared" si="762"/>
        <v>#VALUE!</v>
      </c>
      <c r="FX30" s="20" t="e">
        <f t="shared" si="763"/>
        <v>#VALUE!</v>
      </c>
      <c r="FY30" s="20" t="e">
        <f t="shared" si="764"/>
        <v>#VALUE!</v>
      </c>
      <c r="FZ30" s="20" t="e">
        <f t="shared" si="765"/>
        <v>#VALUE!</v>
      </c>
      <c r="GA30" s="20" t="e">
        <f t="shared" si="766"/>
        <v>#VALUE!</v>
      </c>
      <c r="GB30" s="20" t="e">
        <f t="shared" si="767"/>
        <v>#VALUE!</v>
      </c>
      <c r="GC30" s="20" t="e">
        <f t="shared" si="768"/>
        <v>#VALUE!</v>
      </c>
      <c r="GD30" s="20" t="e">
        <f t="shared" si="769"/>
        <v>#VALUE!</v>
      </c>
      <c r="GE30" s="20" t="e">
        <f t="shared" si="770"/>
        <v>#VALUE!</v>
      </c>
      <c r="GF30" s="20" t="e">
        <f t="shared" si="771"/>
        <v>#VALUE!</v>
      </c>
      <c r="GG30" s="20" t="e">
        <f t="shared" si="772"/>
        <v>#VALUE!</v>
      </c>
      <c r="GH30" s="20" t="e">
        <f t="shared" si="773"/>
        <v>#VALUE!</v>
      </c>
      <c r="GI30" s="20" t="e">
        <f t="shared" si="774"/>
        <v>#VALUE!</v>
      </c>
      <c r="GJ30" s="20" t="e">
        <f t="shared" si="775"/>
        <v>#VALUE!</v>
      </c>
      <c r="GK30" s="20" t="e">
        <f t="shared" si="776"/>
        <v>#VALUE!</v>
      </c>
      <c r="GL30" s="20" t="e">
        <f t="shared" si="777"/>
        <v>#VALUE!</v>
      </c>
      <c r="GM30" s="20" t="e">
        <f t="shared" si="778"/>
        <v>#VALUE!</v>
      </c>
      <c r="GN30" s="20" t="e">
        <f t="shared" si="779"/>
        <v>#VALUE!</v>
      </c>
      <c r="GO30" s="20" t="e">
        <f t="shared" si="780"/>
        <v>#VALUE!</v>
      </c>
      <c r="GP30" s="20" t="e">
        <f t="shared" si="781"/>
        <v>#VALUE!</v>
      </c>
      <c r="GQ30" s="20" t="e">
        <f t="shared" si="782"/>
        <v>#VALUE!</v>
      </c>
      <c r="GR30" s="20" t="e">
        <f t="shared" si="783"/>
        <v>#VALUE!</v>
      </c>
      <c r="GS30" s="20" t="e">
        <f t="shared" si="784"/>
        <v>#VALUE!</v>
      </c>
      <c r="GT30" s="20" t="e">
        <f t="shared" si="785"/>
        <v>#VALUE!</v>
      </c>
      <c r="GU30" s="20" t="e">
        <f t="shared" si="786"/>
        <v>#VALUE!</v>
      </c>
      <c r="GV30" s="20"/>
      <c r="GW30" s="20">
        <f t="shared" si="719"/>
        <v>0</v>
      </c>
      <c r="GX30" s="20">
        <f t="shared" si="720"/>
        <v>0</v>
      </c>
      <c r="GY30" s="20">
        <f t="shared" si="721"/>
        <v>0</v>
      </c>
      <c r="GZ30" s="20">
        <f t="shared" si="722"/>
        <v>0</v>
      </c>
      <c r="HA30" s="20">
        <f t="shared" si="723"/>
        <v>0</v>
      </c>
      <c r="HC30" s="108"/>
      <c r="HD30" s="109"/>
      <c r="HE30" s="109"/>
      <c r="HF30" s="109"/>
      <c r="HG30" s="109"/>
      <c r="HH30" s="110"/>
      <c r="HI30" s="28"/>
      <c r="HJ30" s="75"/>
      <c r="HK30" s="75"/>
      <c r="HL30" s="75"/>
      <c r="HM30" s="75"/>
      <c r="HN30" s="75"/>
      <c r="HO30" s="75"/>
      <c r="HP30" s="75"/>
      <c r="HQ30" s="75"/>
      <c r="HR30" s="75"/>
      <c r="HS30" s="75"/>
      <c r="HT30" s="75"/>
      <c r="HU30" s="75"/>
      <c r="HV30" s="75"/>
      <c r="HW30" s="76"/>
      <c r="HX30" s="61"/>
      <c r="HZ30" s="79" t="str">
        <f t="shared" si="724"/>
        <v>ng</v>
      </c>
      <c r="IA30" s="79"/>
      <c r="IB30" s="79">
        <f t="shared" si="725"/>
        <v>0</v>
      </c>
      <c r="IC30" s="79">
        <f t="shared" si="725"/>
        <v>0</v>
      </c>
      <c r="ID30" s="79"/>
      <c r="IE30" s="79"/>
      <c r="IF30" s="79">
        <f t="shared" si="726"/>
        <v>0</v>
      </c>
      <c r="IG30" s="24">
        <f t="shared" si="727"/>
        <v>0</v>
      </c>
      <c r="IH30" s="79">
        <f t="shared" si="728"/>
        <v>0</v>
      </c>
      <c r="II30" s="24">
        <f t="shared" si="729"/>
        <v>0</v>
      </c>
      <c r="IJ30" s="79">
        <f t="shared" si="730"/>
        <v>0</v>
      </c>
      <c r="IK30" s="24">
        <f t="shared" si="731"/>
        <v>0</v>
      </c>
      <c r="IL30" s="79">
        <f t="shared" si="732"/>
        <v>0</v>
      </c>
      <c r="IM30" s="24">
        <f t="shared" si="733"/>
        <v>0</v>
      </c>
      <c r="IN30" s="79">
        <f t="shared" si="734"/>
        <v>0</v>
      </c>
      <c r="IO30" s="24">
        <f t="shared" si="735"/>
        <v>0</v>
      </c>
      <c r="IP30" s="79"/>
      <c r="IQ30" s="79" t="b">
        <f t="shared" si="736"/>
        <v>0</v>
      </c>
      <c r="IR30" s="24" t="b">
        <f t="shared" si="737"/>
        <v>0</v>
      </c>
      <c r="IS30" s="79" t="b">
        <f t="shared" si="738"/>
        <v>0</v>
      </c>
      <c r="IT30" s="24" t="b">
        <f t="shared" si="739"/>
        <v>0</v>
      </c>
      <c r="IU30" s="79" t="b">
        <f t="shared" si="740"/>
        <v>0</v>
      </c>
      <c r="IV30" s="24" t="b">
        <f t="shared" si="741"/>
        <v>0</v>
      </c>
      <c r="IW30" s="79" t="b">
        <f t="shared" si="742"/>
        <v>0</v>
      </c>
      <c r="IX30" s="24" t="b">
        <f t="shared" si="743"/>
        <v>0</v>
      </c>
      <c r="IY30" s="79" t="b">
        <f t="shared" si="744"/>
        <v>0</v>
      </c>
      <c r="IZ30" s="24" t="b">
        <f t="shared" si="745"/>
        <v>0</v>
      </c>
      <c r="JA30" s="79"/>
      <c r="JB30" s="79">
        <f t="shared" si="746"/>
        <v>0</v>
      </c>
      <c r="JC30" s="79">
        <f t="shared" si="747"/>
        <v>0</v>
      </c>
      <c r="JD30" s="79">
        <f t="shared" si="748"/>
        <v>0</v>
      </c>
      <c r="JE30" s="79">
        <f t="shared" si="749"/>
        <v>0</v>
      </c>
      <c r="JF30" s="79">
        <f t="shared" si="750"/>
        <v>0</v>
      </c>
      <c r="JG30" s="79"/>
      <c r="JH30" s="79">
        <f t="shared" si="787"/>
        <v>1</v>
      </c>
      <c r="JI30" s="79">
        <f t="shared" si="788"/>
        <v>1</v>
      </c>
      <c r="JJ30" s="79">
        <f t="shared" si="789"/>
        <v>0</v>
      </c>
      <c r="JK30" s="79">
        <f t="shared" si="790"/>
        <v>1</v>
      </c>
      <c r="JL30" s="79">
        <f t="shared" si="791"/>
        <v>1</v>
      </c>
      <c r="JM30" s="79">
        <f t="shared" si="792"/>
        <v>0</v>
      </c>
      <c r="JN30" s="79">
        <f t="shared" si="793"/>
        <v>1</v>
      </c>
      <c r="JO30" s="79">
        <f t="shared" si="794"/>
        <v>1</v>
      </c>
      <c r="JP30" s="79">
        <f t="shared" si="751"/>
        <v>0</v>
      </c>
      <c r="JQ30" s="79">
        <f t="shared" si="795"/>
        <v>1</v>
      </c>
      <c r="JR30" s="79">
        <f t="shared" si="796"/>
        <v>1</v>
      </c>
      <c r="JS30" s="79">
        <f t="shared" si="797"/>
        <v>0</v>
      </c>
      <c r="JT30" s="79">
        <f t="shared" si="798"/>
        <v>1</v>
      </c>
      <c r="JU30" s="79">
        <f t="shared" si="799"/>
        <v>1</v>
      </c>
      <c r="JV30" s="79">
        <f t="shared" si="800"/>
        <v>0</v>
      </c>
      <c r="JW30" s="79">
        <f t="shared" ref="JW30" si="811">IF(JH30&gt;JH31,6,IF(AND(JH30=JH31,JI30&gt;JI31),7,IF(AND(JH30=JH31,JI30=JI31,JJ30&gt;JJ31),7,IF(AND(JH30=JH31,JI30=JI31,JJ30=JJ31),6))))</f>
        <v>6</v>
      </c>
      <c r="JX30" s="79">
        <f t="shared" ref="JX30" si="812">IF(JH30&lt;JH31,4,IF(AND(JH30=JH31,JI30&lt;JI31),5,IF(AND(JH30=JH31,JI30=JI31,JJ30&lt;JJ31),6,0)))</f>
        <v>0</v>
      </c>
      <c r="JY30" s="79"/>
      <c r="JZ30" s="79">
        <f t="shared" ref="JZ30" si="813">IF(JK30&gt;JK31,6,IF(AND(JK30=JK31,JL30&gt;JL31),7,IF(AND(JK30=JK31,JL30=JL31,JM30&gt;JM31),7,IF(AND(JK30=JK31,JL30=JL31,JM30=JM31),6))))</f>
        <v>6</v>
      </c>
      <c r="KA30" s="79">
        <f t="shared" ref="KA30" si="814">IF(JK30&lt;JK31,4,IF(AND(JK30=JK31,JL30&lt;JL31),5,IF(AND(JK30=JK31,JL30=JL31,JM30&lt;JM31),6,0)))</f>
        <v>0</v>
      </c>
      <c r="KB30" s="79"/>
      <c r="KC30" s="79">
        <f t="shared" ref="KC30" si="815">IF(JN30&gt;JN31,6,IF(AND(JN30=JN31,JO30&gt;JO31),7,IF(AND(JN30=JN31,JO30=JO31,JP30&gt;JP31),7,IF(AND(JN30=JN31,JO30=JO31,JP30=JP31),6))))</f>
        <v>6</v>
      </c>
      <c r="KD30" s="79">
        <f t="shared" ref="KD30" si="816">IF(JN30&lt;JN31,4,IF(AND(JN30=JN31,JO30&lt;JO31),5,IF(AND(JN30=JN31,JO30=JO31,JP30&lt;JP31),6,0)))</f>
        <v>0</v>
      </c>
      <c r="KF30" s="79">
        <f t="shared" ref="KF30" si="817">IF(JQ30&gt;JQ31,6,IF(AND(JQ30=JQ31,JR30&gt;JR31),7,IF(AND(JQ30=JQ31,JR30=JR31,JS30&gt;JS31),7,IF(AND(JQ30=JQ31,JR30=JR31,JS30=JS31),6))))</f>
        <v>6</v>
      </c>
      <c r="KG30" s="79">
        <f t="shared" ref="KG30" si="818">IF(JQ30&lt;JQ31,4,IF(AND(JQ30=JQ31,JR30&lt;JR31),5,IF(AND(JQ30=JQ31,JR30=JR31,JS30&lt;JS31),6,0)))</f>
        <v>0</v>
      </c>
      <c r="KI30" s="79">
        <f t="shared" ref="KI30" si="819">IF(JT30&gt;JT31,6,IF(AND(JT30=JT31,JU30&gt;JU31),7,IF(AND(JT30=JT31,JU30=JU31,JV30&gt;JV31),7,IF(AND(JT30=JT31,JU30=JU31,JV30=JV31),6))))</f>
        <v>6</v>
      </c>
      <c r="KJ30" s="79">
        <f t="shared" ref="KJ30" si="820">IF(JT30&lt;JT31,4,IF(AND(JT30=JT31,JU30&lt;JU31),5,IF(AND(JT30=JT31,JU30=JU31,JV30&lt;JV31),6,0)))</f>
        <v>0</v>
      </c>
    </row>
    <row r="31" spans="1:296" s="10" customFormat="1" ht="15.75" thickBot="1" x14ac:dyDescent="0.3">
      <c r="A31" s="79">
        <v>4</v>
      </c>
      <c r="B31" s="79" t="str">
        <f>IF('p1'!E32&lt;&gt;"",'p1'!E32,"")</f>
        <v/>
      </c>
      <c r="C31" s="79" t="e">
        <f>VALUE(MID('p1'!F32,1,1))</f>
        <v>#VALUE!</v>
      </c>
      <c r="D31" s="79" t="e">
        <f>VALUE(MID('p1'!F32,2,1))</f>
        <v>#VALUE!</v>
      </c>
      <c r="E31" s="79" t="e">
        <f>VALUE(MID('p1'!F32,3,1))</f>
        <v>#VALUE!</v>
      </c>
      <c r="F31" s="79" t="e">
        <f>VALUE(MID('p1'!F32,4,1))</f>
        <v>#VALUE!</v>
      </c>
      <c r="G31" s="79" t="e">
        <f>VALUE(MID('p1'!F32,5,1))</f>
        <v>#VALUE!</v>
      </c>
      <c r="H31" s="79" t="e">
        <f>VALUE(MID('p1'!F32,6,1))</f>
        <v>#VALUE!</v>
      </c>
      <c r="I31" s="79" t="e">
        <f>VALUE(MID('p1'!F32,7,1))</f>
        <v>#VALUE!</v>
      </c>
      <c r="J31" s="79" t="e">
        <f>VALUE(MID('p1'!F32,8,1))</f>
        <v>#VALUE!</v>
      </c>
      <c r="K31" s="79" t="e">
        <f>VALUE(MID('p1'!F32,9,1))</f>
        <v>#VALUE!</v>
      </c>
      <c r="L31" s="79" t="e">
        <f>VALUE(MID('p1'!F32,10,1))</f>
        <v>#VALUE!</v>
      </c>
      <c r="M31" s="79" t="e">
        <f>VALUE(MID('p1'!F32,12,1))</f>
        <v>#VALUE!</v>
      </c>
      <c r="N31" s="79" t="e">
        <f>VALUE(MID('p1'!F32,13,1))</f>
        <v>#VALUE!</v>
      </c>
      <c r="O31" s="79" t="e">
        <f>VALUE(MID('p1'!F32,14,1))</f>
        <v>#VALUE!</v>
      </c>
      <c r="P31" s="79" t="e">
        <f>VALUE(MID('p1'!F32,15,1))</f>
        <v>#VALUE!</v>
      </c>
      <c r="Q31" s="79" t="e">
        <f>VALUE(MID('p1'!F32,16,1))</f>
        <v>#VALUE!</v>
      </c>
      <c r="R31" s="79" t="e">
        <f>VALUE(MID('p1'!F32,17,1))</f>
        <v>#VALUE!</v>
      </c>
      <c r="S31" s="79" t="e">
        <f>VALUE(MID('p1'!F32,18,1))</f>
        <v>#VALUE!</v>
      </c>
      <c r="T31" s="79" t="e">
        <f>VALUE(MID('p1'!F32,19,1))</f>
        <v>#VALUE!</v>
      </c>
      <c r="U31" s="79" t="e">
        <f>VALUE(MID('p1'!F32,20,1))</f>
        <v>#VALUE!</v>
      </c>
      <c r="V31" s="79" t="e">
        <f>VALUE(MID('p1'!F32,21,1))</f>
        <v>#VALUE!</v>
      </c>
      <c r="W31" s="79" t="e">
        <f>VALUE(MID('p1'!F32,23,1))</f>
        <v>#VALUE!</v>
      </c>
      <c r="X31" s="79" t="e">
        <f>VALUE(MID('p1'!F32,24,1))</f>
        <v>#VALUE!</v>
      </c>
      <c r="Y31" s="79" t="e">
        <f>VALUE(MID('p1'!F32,25,1))</f>
        <v>#VALUE!</v>
      </c>
      <c r="Z31" s="13" t="e">
        <f>VALUE(MID('p1'!F32,26,1))</f>
        <v>#VALUE!</v>
      </c>
      <c r="AA31" s="14" t="e">
        <f>VALUE(MID('p1'!F32,27,1))</f>
        <v>#VALUE!</v>
      </c>
      <c r="AB31" s="13" t="e">
        <f>VALUE(MID('p1'!F32,28,1))</f>
        <v>#VALUE!</v>
      </c>
      <c r="AC31" s="13" t="e">
        <f>VALUE(MID('p1'!F32,29,1))</f>
        <v>#VALUE!</v>
      </c>
      <c r="AD31" s="14" t="e">
        <f>VALUE(MID('p1'!F32,30,1))</f>
        <v>#VALUE!</v>
      </c>
      <c r="AE31" s="13" t="e">
        <f>VALUE(MID('p1'!F32,31,1))</f>
        <v>#VALUE!</v>
      </c>
      <c r="AF31" s="13" t="e">
        <f>VALUE(MID('p1'!F32,32,1))</f>
        <v>#VALUE!</v>
      </c>
      <c r="AG31" s="14" t="e">
        <f>VALUE(MID('p1'!F32,34,1))</f>
        <v>#VALUE!</v>
      </c>
      <c r="AH31" s="13" t="e">
        <f>VALUE(MID('p1'!F32,35,1))</f>
        <v>#VALUE!</v>
      </c>
      <c r="AI31" s="13" t="e">
        <f>VALUE(MID('p1'!F32,36,1))</f>
        <v>#VALUE!</v>
      </c>
      <c r="AJ31" s="14" t="e">
        <f>VALUE(MID('p1'!F32,37,1))</f>
        <v>#VALUE!</v>
      </c>
      <c r="AK31" s="13" t="e">
        <f>VALUE(MID('p1'!F32,38,1))</f>
        <v>#VALUE!</v>
      </c>
      <c r="AL31" s="13" t="e">
        <f>VALUE(MID('p1'!F32,39,1))</f>
        <v>#VALUE!</v>
      </c>
      <c r="AM31" s="14" t="e">
        <f>VALUE(MID('p1'!F32,40,1))</f>
        <v>#VALUE!</v>
      </c>
      <c r="AN31" s="13" t="e">
        <f>VALUE(MID('p1'!F32,41,1))</f>
        <v>#VALUE!</v>
      </c>
      <c r="AO31" s="13" t="e">
        <f>VALUE(MID('p1'!F32,42,1))</f>
        <v>#VALUE!</v>
      </c>
      <c r="AP31" s="14" t="e">
        <f>VALUE(MID('p1'!F32,43,1))</f>
        <v>#VALUE!</v>
      </c>
      <c r="AQ31" s="13" t="e">
        <f>VALUE(MID('p1'!F32,45,1))</f>
        <v>#VALUE!</v>
      </c>
      <c r="AR31" s="13" t="e">
        <f>VALUE(MID('p1'!F32,46,1))</f>
        <v>#VALUE!</v>
      </c>
      <c r="AS31" s="14" t="e">
        <f>VALUE(MID('p1'!F32,47,1))</f>
        <v>#VALUE!</v>
      </c>
      <c r="AT31" s="13" t="e">
        <f>VALUE(MID('p1'!F32,48,1))</f>
        <v>#VALUE!</v>
      </c>
      <c r="AU31" s="13" t="e">
        <f>VALUE(MID('p1'!F32,49,1))</f>
        <v>#VALUE!</v>
      </c>
      <c r="AV31" s="14" t="e">
        <f>VALUE(MID('p1'!F32,50,1))</f>
        <v>#VALUE!</v>
      </c>
      <c r="AW31" s="13" t="e">
        <f>VALUE(MID('p1'!F32,51,1))</f>
        <v>#VALUE!</v>
      </c>
      <c r="AX31" s="13" t="e">
        <f>VALUE(MID('p1'!F32,52,1))</f>
        <v>#VALUE!</v>
      </c>
      <c r="AY31" s="14" t="e">
        <f>VALUE(MID('p1'!F32,53,1))</f>
        <v>#VALUE!</v>
      </c>
      <c r="AZ31" s="13" t="e">
        <f>VALUE(MID('p1'!F32,54,1))</f>
        <v>#VALUE!</v>
      </c>
      <c r="BA31" s="79"/>
      <c r="BB31" s="36">
        <f t="shared" si="599"/>
        <v>6</v>
      </c>
      <c r="BC31" s="37">
        <f t="shared" si="600"/>
        <v>6</v>
      </c>
      <c r="BD31" s="48">
        <f t="shared" si="601"/>
        <v>6</v>
      </c>
      <c r="BE31" s="48">
        <f t="shared" si="602"/>
        <v>6</v>
      </c>
      <c r="BF31" s="38">
        <f t="shared" si="603"/>
        <v>6</v>
      </c>
      <c r="BH31" s="18" t="e">
        <f t="shared" si="604"/>
        <v>#VALUE!</v>
      </c>
      <c r="BI31" s="18" t="e">
        <f t="shared" si="605"/>
        <v>#VALUE!</v>
      </c>
      <c r="BJ31" s="18" t="e">
        <f t="shared" si="606"/>
        <v>#VALUE!</v>
      </c>
      <c r="BK31" s="18" t="e">
        <f t="shared" si="607"/>
        <v>#VALUE!</v>
      </c>
      <c r="BL31" s="18" t="e">
        <f t="shared" si="608"/>
        <v>#VALUE!</v>
      </c>
      <c r="BM31" s="18" t="e">
        <f t="shared" si="609"/>
        <v>#VALUE!</v>
      </c>
      <c r="BN31" s="18" t="e">
        <f t="shared" si="610"/>
        <v>#VALUE!</v>
      </c>
      <c r="BO31" s="18" t="e">
        <f t="shared" si="611"/>
        <v>#VALUE!</v>
      </c>
      <c r="BP31" s="18" t="e">
        <f t="shared" si="612"/>
        <v>#VALUE!</v>
      </c>
      <c r="BQ31" s="18" t="e">
        <f t="shared" si="613"/>
        <v>#VALUE!</v>
      </c>
      <c r="BR31" s="18" t="e">
        <f t="shared" si="614"/>
        <v>#VALUE!</v>
      </c>
      <c r="BS31" s="18" t="e">
        <f t="shared" si="615"/>
        <v>#VALUE!</v>
      </c>
      <c r="BT31" s="18" t="e">
        <f t="shared" si="616"/>
        <v>#VALUE!</v>
      </c>
      <c r="BU31" s="18" t="e">
        <f t="shared" si="617"/>
        <v>#VALUE!</v>
      </c>
      <c r="BV31" s="18" t="e">
        <f t="shared" si="618"/>
        <v>#VALUE!</v>
      </c>
      <c r="BW31" s="18" t="e">
        <f t="shared" si="619"/>
        <v>#VALUE!</v>
      </c>
      <c r="BX31" s="18" t="e">
        <f t="shared" si="620"/>
        <v>#VALUE!</v>
      </c>
      <c r="BY31" s="18" t="e">
        <f t="shared" si="621"/>
        <v>#VALUE!</v>
      </c>
      <c r="BZ31" s="18" t="e">
        <f t="shared" si="622"/>
        <v>#VALUE!</v>
      </c>
      <c r="CA31" s="18" t="e">
        <f t="shared" si="623"/>
        <v>#VALUE!</v>
      </c>
      <c r="CB31" s="18" t="e">
        <f t="shared" si="624"/>
        <v>#VALUE!</v>
      </c>
      <c r="CC31" s="18" t="e">
        <f t="shared" si="625"/>
        <v>#VALUE!</v>
      </c>
      <c r="CD31" s="18" t="e">
        <f t="shared" si="626"/>
        <v>#VALUE!</v>
      </c>
      <c r="CE31" s="18" t="e">
        <f t="shared" si="627"/>
        <v>#VALUE!</v>
      </c>
      <c r="CF31" s="18" t="e">
        <f t="shared" si="628"/>
        <v>#VALUE!</v>
      </c>
      <c r="CG31" s="18" t="e">
        <f t="shared" si="629"/>
        <v>#VALUE!</v>
      </c>
      <c r="CH31" s="18" t="e">
        <f t="shared" si="630"/>
        <v>#VALUE!</v>
      </c>
      <c r="CI31" s="18" t="e">
        <f t="shared" si="631"/>
        <v>#VALUE!</v>
      </c>
      <c r="CJ31" s="18" t="e">
        <f t="shared" si="632"/>
        <v>#VALUE!</v>
      </c>
      <c r="CK31" s="18" t="e">
        <f t="shared" si="633"/>
        <v>#VALUE!</v>
      </c>
      <c r="CL31" s="18" t="e">
        <f t="shared" si="634"/>
        <v>#VALUE!</v>
      </c>
      <c r="CM31" s="18" t="e">
        <f t="shared" si="635"/>
        <v>#VALUE!</v>
      </c>
      <c r="CN31" s="18" t="e">
        <f t="shared" si="636"/>
        <v>#VALUE!</v>
      </c>
      <c r="CO31" s="18" t="e">
        <f t="shared" si="637"/>
        <v>#VALUE!</v>
      </c>
      <c r="CP31" s="18" t="e">
        <f t="shared" si="638"/>
        <v>#VALUE!</v>
      </c>
      <c r="CQ31" s="18" t="e">
        <f t="shared" si="639"/>
        <v>#VALUE!</v>
      </c>
      <c r="CR31" s="18" t="e">
        <f t="shared" si="640"/>
        <v>#VALUE!</v>
      </c>
      <c r="CS31" s="18" t="e">
        <f t="shared" si="641"/>
        <v>#VALUE!</v>
      </c>
      <c r="CT31" s="18" t="e">
        <f t="shared" si="642"/>
        <v>#VALUE!</v>
      </c>
      <c r="CU31" s="18" t="e">
        <f t="shared" si="643"/>
        <v>#VALUE!</v>
      </c>
      <c r="CV31" s="18" t="e">
        <f t="shared" si="644"/>
        <v>#VALUE!</v>
      </c>
      <c r="CW31" s="18" t="e">
        <f t="shared" si="645"/>
        <v>#VALUE!</v>
      </c>
      <c r="CX31" s="18" t="e">
        <f t="shared" si="646"/>
        <v>#VALUE!</v>
      </c>
      <c r="CY31" s="18" t="e">
        <f t="shared" si="647"/>
        <v>#VALUE!</v>
      </c>
      <c r="CZ31" s="18" t="e">
        <f t="shared" si="648"/>
        <v>#VALUE!</v>
      </c>
      <c r="DA31" s="18" t="e">
        <f t="shared" si="649"/>
        <v>#VALUE!</v>
      </c>
      <c r="DB31" s="18" t="e">
        <f t="shared" si="650"/>
        <v>#VALUE!</v>
      </c>
      <c r="DC31" s="18" t="e">
        <f t="shared" si="651"/>
        <v>#VALUE!</v>
      </c>
      <c r="DD31" s="18" t="e">
        <f t="shared" si="652"/>
        <v>#VALUE!</v>
      </c>
      <c r="DE31" s="18" t="e">
        <f t="shared" si="653"/>
        <v>#VALUE!</v>
      </c>
      <c r="DF31" s="18"/>
      <c r="DG31" s="20" t="str">
        <f t="shared" si="654"/>
        <v>ng</v>
      </c>
      <c r="DH31" s="20" t="str">
        <f t="shared" si="655"/>
        <v>ng</v>
      </c>
      <c r="DI31" s="20" t="str">
        <f t="shared" si="656"/>
        <v>ng</v>
      </c>
      <c r="DJ31" s="20" t="str">
        <f t="shared" si="657"/>
        <v>ng</v>
      </c>
      <c r="DK31" s="20" t="str">
        <f t="shared" si="658"/>
        <v>ng</v>
      </c>
      <c r="DL31" s="20"/>
      <c r="DM31" s="20">
        <f t="shared" si="659"/>
        <v>0</v>
      </c>
      <c r="DN31" s="20">
        <f t="shared" si="660"/>
        <v>0</v>
      </c>
      <c r="DO31" s="20">
        <f t="shared" si="661"/>
        <v>0</v>
      </c>
      <c r="DP31" s="20">
        <f t="shared" si="662"/>
        <v>0</v>
      </c>
      <c r="DQ31" s="20">
        <f t="shared" si="663"/>
        <v>0</v>
      </c>
      <c r="DR31" s="20">
        <f t="shared" si="664"/>
        <v>0</v>
      </c>
      <c r="DS31" s="20">
        <f t="shared" si="665"/>
        <v>0</v>
      </c>
      <c r="DT31" s="20">
        <f t="shared" si="666"/>
        <v>0</v>
      </c>
      <c r="DU31" s="20">
        <f t="shared" si="667"/>
        <v>0</v>
      </c>
      <c r="DV31" s="20">
        <f t="shared" si="668"/>
        <v>0</v>
      </c>
      <c r="DW31" s="20"/>
      <c r="DX31" s="20" t="e">
        <f t="shared" si="669"/>
        <v>#VALUE!</v>
      </c>
      <c r="DY31" s="20" t="e">
        <f t="shared" si="670"/>
        <v>#VALUE!</v>
      </c>
      <c r="DZ31" s="20" t="e">
        <f t="shared" si="671"/>
        <v>#VALUE!</v>
      </c>
      <c r="EA31" s="20" t="e">
        <f t="shared" si="672"/>
        <v>#VALUE!</v>
      </c>
      <c r="EB31" s="20" t="e">
        <f t="shared" si="673"/>
        <v>#VALUE!</v>
      </c>
      <c r="EC31" s="20" t="e">
        <f t="shared" si="674"/>
        <v>#VALUE!</v>
      </c>
      <c r="ED31" s="20" t="e">
        <f t="shared" si="675"/>
        <v>#VALUE!</v>
      </c>
      <c r="EE31" s="20" t="e">
        <f t="shared" si="676"/>
        <v>#VALUE!</v>
      </c>
      <c r="EF31" s="20" t="e">
        <f t="shared" si="677"/>
        <v>#VALUE!</v>
      </c>
      <c r="EG31" s="20" t="e">
        <f t="shared" si="678"/>
        <v>#VALUE!</v>
      </c>
      <c r="EH31" s="20" t="e">
        <f t="shared" si="679"/>
        <v>#VALUE!</v>
      </c>
      <c r="EI31" s="20" t="e">
        <f t="shared" si="680"/>
        <v>#VALUE!</v>
      </c>
      <c r="EJ31" s="20" t="e">
        <f t="shared" si="681"/>
        <v>#VALUE!</v>
      </c>
      <c r="EK31" s="20" t="e">
        <f t="shared" si="682"/>
        <v>#VALUE!</v>
      </c>
      <c r="EL31" s="20" t="e">
        <f t="shared" si="683"/>
        <v>#VALUE!</v>
      </c>
      <c r="EM31" s="20" t="e">
        <f t="shared" si="684"/>
        <v>#VALUE!</v>
      </c>
      <c r="EN31" s="20" t="e">
        <f t="shared" si="685"/>
        <v>#VALUE!</v>
      </c>
      <c r="EO31" s="20" t="e">
        <f t="shared" si="686"/>
        <v>#VALUE!</v>
      </c>
      <c r="EP31" s="20" t="e">
        <f t="shared" si="687"/>
        <v>#VALUE!</v>
      </c>
      <c r="EQ31" s="20" t="e">
        <f t="shared" si="688"/>
        <v>#VALUE!</v>
      </c>
      <c r="ER31" s="20" t="e">
        <f t="shared" si="689"/>
        <v>#VALUE!</v>
      </c>
      <c r="ES31" s="20" t="e">
        <f t="shared" si="690"/>
        <v>#VALUE!</v>
      </c>
      <c r="ET31" s="20" t="e">
        <f t="shared" si="691"/>
        <v>#VALUE!</v>
      </c>
      <c r="EU31" s="20" t="e">
        <f t="shared" si="692"/>
        <v>#VALUE!</v>
      </c>
      <c r="EV31" s="20" t="e">
        <f t="shared" si="693"/>
        <v>#VALUE!</v>
      </c>
      <c r="EW31" s="20" t="e">
        <f t="shared" si="694"/>
        <v>#VALUE!</v>
      </c>
      <c r="EX31" s="20" t="e">
        <f t="shared" si="695"/>
        <v>#VALUE!</v>
      </c>
      <c r="EY31" s="20" t="e">
        <f t="shared" si="696"/>
        <v>#VALUE!</v>
      </c>
      <c r="EZ31" s="20" t="e">
        <f t="shared" si="697"/>
        <v>#VALUE!</v>
      </c>
      <c r="FA31" s="20" t="e">
        <f t="shared" si="698"/>
        <v>#VALUE!</v>
      </c>
      <c r="FB31" s="20" t="e">
        <f t="shared" si="699"/>
        <v>#VALUE!</v>
      </c>
      <c r="FC31" s="20" t="e">
        <f t="shared" si="700"/>
        <v>#VALUE!</v>
      </c>
      <c r="FD31" s="20" t="e">
        <f t="shared" si="701"/>
        <v>#VALUE!</v>
      </c>
      <c r="FE31" s="20" t="e">
        <f t="shared" si="702"/>
        <v>#VALUE!</v>
      </c>
      <c r="FF31" s="20" t="e">
        <f t="shared" si="703"/>
        <v>#VALUE!</v>
      </c>
      <c r="FG31" s="20" t="e">
        <f t="shared" si="704"/>
        <v>#VALUE!</v>
      </c>
      <c r="FH31" s="20" t="e">
        <f t="shared" si="705"/>
        <v>#VALUE!</v>
      </c>
      <c r="FI31" s="20" t="e">
        <f t="shared" si="706"/>
        <v>#VALUE!</v>
      </c>
      <c r="FJ31" s="20" t="e">
        <f t="shared" si="707"/>
        <v>#VALUE!</v>
      </c>
      <c r="FK31" s="20" t="e">
        <f t="shared" si="708"/>
        <v>#VALUE!</v>
      </c>
      <c r="FL31" s="20" t="e">
        <f t="shared" si="709"/>
        <v>#VALUE!</v>
      </c>
      <c r="FM31" s="20" t="e">
        <f t="shared" si="710"/>
        <v>#VALUE!</v>
      </c>
      <c r="FN31" s="20" t="e">
        <f t="shared" si="711"/>
        <v>#VALUE!</v>
      </c>
      <c r="FO31" s="20" t="e">
        <f t="shared" si="712"/>
        <v>#VALUE!</v>
      </c>
      <c r="FP31" s="20" t="e">
        <f t="shared" si="713"/>
        <v>#VALUE!</v>
      </c>
      <c r="FQ31" s="20" t="e">
        <f t="shared" si="714"/>
        <v>#VALUE!</v>
      </c>
      <c r="FR31" s="20" t="e">
        <f t="shared" si="715"/>
        <v>#VALUE!</v>
      </c>
      <c r="FS31" s="20" t="e">
        <f t="shared" si="716"/>
        <v>#VALUE!</v>
      </c>
      <c r="FT31" s="20" t="e">
        <f t="shared" si="717"/>
        <v>#VALUE!</v>
      </c>
      <c r="FU31" s="20" t="e">
        <f t="shared" si="718"/>
        <v>#VALUE!</v>
      </c>
      <c r="FV31" s="20"/>
      <c r="FW31" s="20" t="e">
        <f t="shared" si="762"/>
        <v>#VALUE!</v>
      </c>
      <c r="FX31" s="20" t="e">
        <f t="shared" si="763"/>
        <v>#VALUE!</v>
      </c>
      <c r="FY31" s="20" t="e">
        <f t="shared" si="764"/>
        <v>#VALUE!</v>
      </c>
      <c r="FZ31" s="20" t="e">
        <f t="shared" si="765"/>
        <v>#VALUE!</v>
      </c>
      <c r="GA31" s="20" t="e">
        <f t="shared" si="766"/>
        <v>#VALUE!</v>
      </c>
      <c r="GB31" s="20" t="e">
        <f t="shared" si="767"/>
        <v>#VALUE!</v>
      </c>
      <c r="GC31" s="20" t="e">
        <f t="shared" si="768"/>
        <v>#VALUE!</v>
      </c>
      <c r="GD31" s="20" t="e">
        <f t="shared" si="769"/>
        <v>#VALUE!</v>
      </c>
      <c r="GE31" s="20" t="e">
        <f t="shared" si="770"/>
        <v>#VALUE!</v>
      </c>
      <c r="GF31" s="20" t="e">
        <f t="shared" si="771"/>
        <v>#VALUE!</v>
      </c>
      <c r="GG31" s="20" t="e">
        <f t="shared" si="772"/>
        <v>#VALUE!</v>
      </c>
      <c r="GH31" s="20" t="e">
        <f t="shared" si="773"/>
        <v>#VALUE!</v>
      </c>
      <c r="GI31" s="20" t="e">
        <f t="shared" si="774"/>
        <v>#VALUE!</v>
      </c>
      <c r="GJ31" s="20" t="e">
        <f t="shared" si="775"/>
        <v>#VALUE!</v>
      </c>
      <c r="GK31" s="20" t="e">
        <f t="shared" si="776"/>
        <v>#VALUE!</v>
      </c>
      <c r="GL31" s="20" t="e">
        <f t="shared" si="777"/>
        <v>#VALUE!</v>
      </c>
      <c r="GM31" s="20" t="e">
        <f t="shared" si="778"/>
        <v>#VALUE!</v>
      </c>
      <c r="GN31" s="20" t="e">
        <f t="shared" si="779"/>
        <v>#VALUE!</v>
      </c>
      <c r="GO31" s="20" t="e">
        <f t="shared" si="780"/>
        <v>#VALUE!</v>
      </c>
      <c r="GP31" s="20" t="e">
        <f t="shared" si="781"/>
        <v>#VALUE!</v>
      </c>
      <c r="GQ31" s="20" t="e">
        <f t="shared" si="782"/>
        <v>#VALUE!</v>
      </c>
      <c r="GR31" s="20" t="e">
        <f t="shared" si="783"/>
        <v>#VALUE!</v>
      </c>
      <c r="GS31" s="20" t="e">
        <f t="shared" si="784"/>
        <v>#VALUE!</v>
      </c>
      <c r="GT31" s="20" t="e">
        <f t="shared" si="785"/>
        <v>#VALUE!</v>
      </c>
      <c r="GU31" s="20" t="e">
        <f t="shared" si="786"/>
        <v>#VALUE!</v>
      </c>
      <c r="GV31" s="20"/>
      <c r="GW31" s="20">
        <f t="shared" si="719"/>
        <v>0</v>
      </c>
      <c r="GX31" s="20">
        <f t="shared" si="720"/>
        <v>0</v>
      </c>
      <c r="GY31" s="20">
        <f t="shared" si="721"/>
        <v>0</v>
      </c>
      <c r="GZ31" s="20">
        <f t="shared" si="722"/>
        <v>0</v>
      </c>
      <c r="HA31" s="20">
        <f t="shared" si="723"/>
        <v>0</v>
      </c>
      <c r="HC31" s="98"/>
      <c r="HD31" s="99"/>
      <c r="HE31" s="99"/>
      <c r="HF31" s="99"/>
      <c r="HG31" s="99"/>
      <c r="HH31" s="100"/>
      <c r="HI31" s="58"/>
      <c r="HJ31" s="54"/>
      <c r="HK31" s="54"/>
      <c r="HL31" s="54"/>
      <c r="HM31" s="54"/>
      <c r="HN31" s="54"/>
      <c r="HO31" s="54"/>
      <c r="HP31" s="54"/>
      <c r="HQ31" s="54"/>
      <c r="HR31" s="54"/>
      <c r="HS31" s="54"/>
      <c r="HT31" s="54"/>
      <c r="HU31" s="54"/>
      <c r="HV31" s="54"/>
      <c r="HW31" s="55"/>
      <c r="HX31" s="18"/>
      <c r="HZ31" s="79" t="str">
        <f t="shared" si="724"/>
        <v>ng</v>
      </c>
      <c r="IB31" s="79">
        <f t="shared" si="725"/>
        <v>0</v>
      </c>
      <c r="IC31" s="79">
        <f t="shared" si="725"/>
        <v>0</v>
      </c>
      <c r="IF31" s="79">
        <f t="shared" si="726"/>
        <v>0</v>
      </c>
      <c r="IG31" s="24">
        <f t="shared" si="727"/>
        <v>0</v>
      </c>
      <c r="IH31" s="79">
        <f t="shared" si="728"/>
        <v>0</v>
      </c>
      <c r="II31" s="24">
        <f t="shared" si="729"/>
        <v>0</v>
      </c>
      <c r="IJ31" s="79">
        <f t="shared" si="730"/>
        <v>0</v>
      </c>
      <c r="IK31" s="24">
        <f t="shared" si="731"/>
        <v>0</v>
      </c>
      <c r="IL31" s="79">
        <f t="shared" si="732"/>
        <v>0</v>
      </c>
      <c r="IM31" s="24">
        <f t="shared" si="733"/>
        <v>0</v>
      </c>
      <c r="IN31" s="79">
        <f t="shared" si="734"/>
        <v>0</v>
      </c>
      <c r="IO31" s="24">
        <f t="shared" si="735"/>
        <v>0</v>
      </c>
      <c r="IQ31" s="79" t="b">
        <f t="shared" si="736"/>
        <v>0</v>
      </c>
      <c r="IR31" s="24" t="b">
        <f t="shared" si="737"/>
        <v>0</v>
      </c>
      <c r="IS31" s="79" t="b">
        <f t="shared" si="738"/>
        <v>0</v>
      </c>
      <c r="IT31" s="24" t="b">
        <f t="shared" si="739"/>
        <v>0</v>
      </c>
      <c r="IU31" s="79" t="b">
        <f t="shared" si="740"/>
        <v>0</v>
      </c>
      <c r="IV31" s="24" t="b">
        <f t="shared" si="741"/>
        <v>0</v>
      </c>
      <c r="IW31" s="79" t="b">
        <f t="shared" si="742"/>
        <v>0</v>
      </c>
      <c r="IX31" s="24" t="b">
        <f t="shared" si="743"/>
        <v>0</v>
      </c>
      <c r="IY31" s="79" t="b">
        <f t="shared" si="744"/>
        <v>0</v>
      </c>
      <c r="IZ31" s="24" t="b">
        <f t="shared" si="745"/>
        <v>0</v>
      </c>
      <c r="JB31" s="79">
        <f t="shared" si="746"/>
        <v>0</v>
      </c>
      <c r="JC31" s="79">
        <f t="shared" si="747"/>
        <v>0</v>
      </c>
      <c r="JD31" s="79">
        <f t="shared" si="748"/>
        <v>0</v>
      </c>
      <c r="JE31" s="79">
        <f t="shared" si="749"/>
        <v>0</v>
      </c>
      <c r="JF31" s="79">
        <f t="shared" si="750"/>
        <v>0</v>
      </c>
      <c r="JG31" s="79"/>
      <c r="JH31" s="79">
        <f t="shared" si="787"/>
        <v>1</v>
      </c>
      <c r="JI31" s="79">
        <f t="shared" si="788"/>
        <v>1</v>
      </c>
      <c r="JJ31" s="79">
        <f t="shared" si="789"/>
        <v>0</v>
      </c>
      <c r="JK31" s="79">
        <f t="shared" si="790"/>
        <v>1</v>
      </c>
      <c r="JL31" s="79">
        <f t="shared" si="791"/>
        <v>1</v>
      </c>
      <c r="JM31" s="79">
        <f t="shared" si="792"/>
        <v>0</v>
      </c>
      <c r="JN31" s="79">
        <f t="shared" si="793"/>
        <v>1</v>
      </c>
      <c r="JO31" s="79">
        <f t="shared" si="794"/>
        <v>1</v>
      </c>
      <c r="JP31" s="79">
        <f t="shared" si="751"/>
        <v>0</v>
      </c>
      <c r="JQ31" s="79">
        <f t="shared" si="795"/>
        <v>1</v>
      </c>
      <c r="JR31" s="79">
        <f t="shared" si="796"/>
        <v>1</v>
      </c>
      <c r="JS31" s="79">
        <f t="shared" si="797"/>
        <v>0</v>
      </c>
      <c r="JT31" s="79">
        <f t="shared" si="798"/>
        <v>1</v>
      </c>
      <c r="JU31" s="79">
        <f t="shared" si="799"/>
        <v>1</v>
      </c>
      <c r="JV31" s="79">
        <f t="shared" si="800"/>
        <v>0</v>
      </c>
      <c r="JW31" s="79">
        <f t="shared" ref="JW31" si="821">IF(JH30&lt;JH31,6,IF(AND(JH30=JH31,JI30&lt;JI31),7,IF(AND(JH30=JH31,JI30=JI31,JJ30&lt;JJ31),7,IF(AND(JH30=JH31,JI30=JI31,JJ30=JJ31),6))))</f>
        <v>6</v>
      </c>
      <c r="JX31" s="79">
        <f t="shared" ref="JX31" si="822">IF(JH30&gt;JH31,4,IF(AND(JH30=JH31,JI30&gt;JI31),5,IF(AND(JH30=JH31,JI30=JI31,JJ30&gt;JJ31),6,0)))</f>
        <v>0</v>
      </c>
      <c r="JY31" s="79"/>
      <c r="JZ31" s="79">
        <f t="shared" ref="JZ31" si="823">IF(JK30&lt;JK31,6,IF(AND(JK30=JK31,JL30&lt;JL31),7,IF(AND(JK30=JK31,JL30=JL31,JM30&lt;JM31),7,IF(AND(JK30=JK31,JL30=JL31,JM30=JM31),6))))</f>
        <v>6</v>
      </c>
      <c r="KA31" s="79">
        <f t="shared" ref="KA31" si="824">IF(JK30&gt;JK31,4,IF(AND(JK30=JK31,JL30&gt;JL31),5,IF(AND(JK30=JK31,JL30=JL31,JM30&gt;JM31),6,0)))</f>
        <v>0</v>
      </c>
      <c r="KB31" s="79"/>
      <c r="KC31" s="79">
        <f t="shared" ref="KC31" si="825">IF(JN30&lt;JN31,6,IF(AND(JN30=JN31,JO30&lt;JO31),7,IF(AND(JN30=JN31,JO30=JO31,JP30&lt;JP31),7,IF(AND(JN30=JN31,JO30=JO31,JP30=JP31),6))))</f>
        <v>6</v>
      </c>
      <c r="KD31" s="79">
        <f t="shared" ref="KD31" si="826">IF(JN30&gt;JN31,4,IF(AND(JN30=JN31,JO30&gt;JO31),5,IF(AND(JN30=JN31,JO30=JO31,JP30&gt;JP31),6,0)))</f>
        <v>0</v>
      </c>
      <c r="KF31" s="79">
        <f t="shared" ref="KF31" si="827">IF(JQ30&lt;JQ31,6,IF(AND(JQ30=JQ31,JR30&lt;JR31),7,IF(AND(JQ30=JQ31,JR30=JR31,JS30&lt;JS31),7,IF(AND(JQ30=JQ31,JR30=JR31,JS30=JS31),6))))</f>
        <v>6</v>
      </c>
      <c r="KG31" s="79">
        <f t="shared" ref="KG31" si="828">IF(JQ30&gt;JQ31,4,IF(AND(JQ30=JQ31,JR30&gt;JR31),5,IF(AND(JQ30=JQ31,JR30=JR31,JS30&gt;JS31),6,0)))</f>
        <v>0</v>
      </c>
      <c r="KI31" s="79">
        <f t="shared" ref="KI31" si="829">IF(JT30&lt;JT31,6,IF(AND(JT30=JT31,JU30&lt;JU31),7,IF(AND(JT30=JT31,JU30=JU31,JV30&lt;JV31),7,IF(AND(JT30=JT31,JU30=JU31,JV30=JV31),6))))</f>
        <v>6</v>
      </c>
      <c r="KJ31" s="79">
        <f t="shared" ref="KJ31" si="830">IF(JT30&gt;JT31,4,IF(AND(JT30=JT31,JU30&gt;JU31),5,IF(AND(JT30=JT31,JU30=JU31,JV30&gt;JV31),6,0)))</f>
        <v>0</v>
      </c>
    </row>
    <row r="32" spans="1:296" s="10" customFormat="1" ht="16.5" thickTop="1" thickBot="1" x14ac:dyDescent="0.3">
      <c r="A32" s="79"/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13"/>
      <c r="AA32" s="14"/>
      <c r="AB32" s="13"/>
      <c r="AC32" s="13"/>
      <c r="AD32" s="14"/>
      <c r="AE32" s="13"/>
      <c r="AF32" s="13"/>
      <c r="AG32" s="14"/>
      <c r="AH32" s="13"/>
      <c r="AI32" s="13"/>
      <c r="AJ32" s="14"/>
      <c r="AK32" s="13"/>
      <c r="AL32" s="13"/>
      <c r="AM32" s="14"/>
      <c r="AN32" s="13"/>
      <c r="AO32" s="13"/>
      <c r="AP32" s="14"/>
      <c r="AQ32" s="13"/>
      <c r="AR32" s="13"/>
      <c r="AS32" s="14"/>
      <c r="AT32" s="13"/>
      <c r="AU32" s="13"/>
      <c r="AV32" s="14"/>
      <c r="AW32" s="13"/>
      <c r="AX32" s="13"/>
      <c r="AY32" s="14"/>
      <c r="AZ32" s="13"/>
      <c r="BA32" s="79"/>
      <c r="BB32" s="18"/>
      <c r="BC32" s="18"/>
      <c r="BD32" s="18"/>
      <c r="BE32" s="18"/>
      <c r="BF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  <c r="CS32" s="18"/>
      <c r="CT32" s="18"/>
      <c r="CU32" s="18"/>
      <c r="CV32" s="18"/>
      <c r="CW32" s="18"/>
      <c r="CX32" s="18"/>
      <c r="CY32" s="18"/>
      <c r="CZ32" s="18"/>
      <c r="DA32" s="18"/>
      <c r="DB32" s="18"/>
      <c r="DC32" s="18"/>
      <c r="DD32" s="18"/>
      <c r="DE32" s="18"/>
      <c r="DF32" s="18"/>
      <c r="DG32" s="20"/>
      <c r="DH32" s="20"/>
      <c r="DI32" s="20"/>
      <c r="DJ32" s="20"/>
      <c r="DK32" s="20"/>
      <c r="DL32" s="20"/>
      <c r="DM32" s="20"/>
      <c r="DN32" s="20"/>
      <c r="DO32" s="20"/>
      <c r="DP32" s="20"/>
      <c r="DQ32" s="20"/>
      <c r="DR32" s="20"/>
      <c r="DS32" s="20"/>
      <c r="DT32" s="20"/>
      <c r="DU32" s="20"/>
      <c r="DV32" s="20"/>
      <c r="DW32" s="20"/>
      <c r="DX32" s="20"/>
      <c r="DY32" s="20"/>
      <c r="DZ32" s="20"/>
      <c r="EA32" s="20"/>
      <c r="EB32" s="20"/>
      <c r="EC32" s="20"/>
      <c r="ED32" s="20"/>
      <c r="EE32" s="20"/>
      <c r="EF32" s="20"/>
      <c r="EG32" s="20"/>
      <c r="EH32" s="20"/>
      <c r="EI32" s="20"/>
      <c r="EJ32" s="20"/>
      <c r="EK32" s="20"/>
      <c r="EL32" s="20"/>
      <c r="EM32" s="20"/>
      <c r="EN32" s="20"/>
      <c r="EO32" s="20"/>
      <c r="EP32" s="20"/>
      <c r="EQ32" s="20"/>
      <c r="ER32" s="20"/>
      <c r="ES32" s="20"/>
      <c r="ET32" s="20"/>
      <c r="EU32" s="20"/>
      <c r="EV32" s="20"/>
      <c r="EW32" s="20"/>
      <c r="EX32" s="20"/>
      <c r="EY32" s="20"/>
      <c r="EZ32" s="20"/>
      <c r="FA32" s="20"/>
      <c r="FB32" s="20"/>
      <c r="FC32" s="20"/>
      <c r="FD32" s="20"/>
      <c r="FE32" s="20"/>
      <c r="FF32" s="20"/>
      <c r="FG32" s="20"/>
      <c r="FH32" s="20"/>
      <c r="FI32" s="20"/>
      <c r="FJ32" s="20"/>
      <c r="FK32" s="20"/>
      <c r="FL32" s="20"/>
      <c r="FM32" s="20"/>
      <c r="FN32" s="20"/>
      <c r="FO32" s="20"/>
      <c r="FP32" s="20"/>
      <c r="FQ32" s="20"/>
      <c r="FR32" s="20"/>
      <c r="FS32" s="20"/>
      <c r="FT32" s="20"/>
      <c r="FU32" s="20"/>
      <c r="FV32" s="20"/>
      <c r="FW32" s="20"/>
      <c r="FX32" s="20"/>
      <c r="FY32" s="20"/>
      <c r="FZ32" s="20"/>
      <c r="GA32" s="20"/>
      <c r="GB32" s="20"/>
      <c r="GC32" s="20"/>
      <c r="GD32" s="20"/>
      <c r="GE32" s="20"/>
      <c r="GF32" s="20"/>
      <c r="GG32" s="20"/>
      <c r="GH32" s="20"/>
      <c r="GI32" s="20"/>
      <c r="GJ32" s="20"/>
      <c r="GK32" s="20"/>
      <c r="GL32" s="20"/>
      <c r="GM32" s="20"/>
      <c r="GN32" s="20"/>
      <c r="GO32" s="20"/>
      <c r="GP32" s="20"/>
      <c r="GQ32" s="20"/>
      <c r="GR32" s="20"/>
      <c r="GS32" s="20"/>
      <c r="GT32" s="20"/>
      <c r="GU32" s="20"/>
      <c r="GV32" s="20"/>
      <c r="GW32" s="20"/>
      <c r="GX32" s="20"/>
      <c r="GY32" s="20"/>
      <c r="GZ32" s="20"/>
      <c r="HA32" s="20"/>
      <c r="HC32" s="101"/>
      <c r="HD32" s="102"/>
      <c r="HE32" s="102"/>
      <c r="HF32" s="102"/>
      <c r="HG32" s="102"/>
      <c r="HH32" s="103"/>
      <c r="HI32" s="59"/>
      <c r="HJ32" s="56"/>
      <c r="HK32" s="56"/>
      <c r="HL32" s="56"/>
      <c r="HM32" s="56"/>
      <c r="HN32" s="56"/>
      <c r="HO32" s="56"/>
      <c r="HP32" s="56"/>
      <c r="HQ32" s="56"/>
      <c r="HR32" s="56"/>
      <c r="HS32" s="56"/>
      <c r="HT32" s="56"/>
      <c r="HU32" s="56"/>
      <c r="HV32" s="56"/>
      <c r="HW32" s="57"/>
      <c r="HX32" s="18"/>
      <c r="HZ32" s="79" t="str">
        <f t="shared" si="724"/>
        <v>ng</v>
      </c>
      <c r="IB32" s="79">
        <f t="shared" si="725"/>
        <v>0</v>
      </c>
      <c r="IC32" s="79">
        <f t="shared" si="725"/>
        <v>0</v>
      </c>
      <c r="IF32" s="79">
        <f t="shared" si="726"/>
        <v>0</v>
      </c>
      <c r="IG32" s="24">
        <f t="shared" si="727"/>
        <v>0</v>
      </c>
      <c r="IH32" s="79">
        <f t="shared" si="728"/>
        <v>0</v>
      </c>
      <c r="II32" s="24">
        <f t="shared" si="729"/>
        <v>0</v>
      </c>
      <c r="IJ32" s="79">
        <f t="shared" si="730"/>
        <v>0</v>
      </c>
      <c r="IK32" s="24">
        <f t="shared" si="731"/>
        <v>0</v>
      </c>
      <c r="IL32" s="79">
        <f t="shared" si="732"/>
        <v>0</v>
      </c>
      <c r="IM32" s="24">
        <f t="shared" si="733"/>
        <v>0</v>
      </c>
      <c r="IN32" s="79">
        <f t="shared" si="734"/>
        <v>0</v>
      </c>
      <c r="IO32" s="24">
        <f t="shared" si="735"/>
        <v>0</v>
      </c>
      <c r="IQ32" s="79" t="b">
        <f t="shared" si="736"/>
        <v>0</v>
      </c>
      <c r="IR32" s="24" t="b">
        <f t="shared" si="737"/>
        <v>0</v>
      </c>
      <c r="IS32" s="79" t="b">
        <f t="shared" si="738"/>
        <v>0</v>
      </c>
      <c r="IT32" s="24" t="b">
        <f t="shared" si="739"/>
        <v>0</v>
      </c>
      <c r="IU32" s="79" t="b">
        <f t="shared" si="740"/>
        <v>0</v>
      </c>
      <c r="IV32" s="24" t="b">
        <f t="shared" si="741"/>
        <v>0</v>
      </c>
      <c r="IW32" s="79" t="b">
        <f t="shared" si="742"/>
        <v>0</v>
      </c>
      <c r="IX32" s="24" t="b">
        <f t="shared" si="743"/>
        <v>0</v>
      </c>
      <c r="IY32" s="79" t="b">
        <f t="shared" si="744"/>
        <v>0</v>
      </c>
      <c r="IZ32" s="24" t="b">
        <f t="shared" si="745"/>
        <v>0</v>
      </c>
      <c r="JB32" s="79">
        <f t="shared" si="746"/>
        <v>0</v>
      </c>
      <c r="JC32" s="79">
        <f t="shared" si="747"/>
        <v>0</v>
      </c>
      <c r="JD32" s="79">
        <f t="shared" si="748"/>
        <v>0</v>
      </c>
      <c r="JE32" s="79">
        <f t="shared" si="749"/>
        <v>0</v>
      </c>
      <c r="JF32" s="79">
        <f t="shared" si="750"/>
        <v>0</v>
      </c>
      <c r="JG32" s="79"/>
      <c r="JH32" s="79"/>
      <c r="JI32" s="79"/>
      <c r="JJ32" s="79"/>
      <c r="JK32" s="79"/>
      <c r="JL32" s="79"/>
      <c r="JM32" s="79"/>
      <c r="JN32" s="79"/>
      <c r="JO32" s="79"/>
      <c r="JP32" s="79"/>
      <c r="JQ32" s="79"/>
      <c r="JR32" s="79"/>
      <c r="JS32" s="79"/>
      <c r="JT32" s="79"/>
      <c r="JU32" s="79"/>
      <c r="JV32" s="79"/>
      <c r="JW32" s="79"/>
      <c r="JX32" s="79"/>
      <c r="JY32" s="79"/>
      <c r="JZ32" s="79"/>
      <c r="KA32" s="79"/>
      <c r="KB32" s="79"/>
      <c r="KC32" s="79"/>
    </row>
    <row r="33" spans="1:296" s="10" customFormat="1" ht="16.5" thickTop="1" thickBot="1" x14ac:dyDescent="0.3">
      <c r="A33" s="79"/>
      <c r="B33" s="79" t="str">
        <f>IF('p1'!B34&lt;&gt;"",'p1'!B34,"")</f>
        <v/>
      </c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13"/>
      <c r="AA33" s="14"/>
      <c r="AB33" s="13"/>
      <c r="AC33" s="13"/>
      <c r="AD33" s="14"/>
      <c r="AE33" s="13"/>
      <c r="AF33" s="13"/>
      <c r="AG33" s="14"/>
      <c r="AH33" s="13"/>
      <c r="AI33" s="13"/>
      <c r="AJ33" s="14"/>
      <c r="AK33" s="13"/>
      <c r="AL33" s="13"/>
      <c r="AM33" s="14"/>
      <c r="AN33" s="13"/>
      <c r="AO33" s="13"/>
      <c r="AP33" s="14"/>
      <c r="AQ33" s="13"/>
      <c r="AR33" s="13"/>
      <c r="AS33" s="14"/>
      <c r="AT33" s="13"/>
      <c r="AU33" s="13"/>
      <c r="AV33" s="14"/>
      <c r="AW33" s="13"/>
      <c r="AX33" s="13"/>
      <c r="AY33" s="14"/>
      <c r="AZ33" s="13"/>
      <c r="BA33" s="79"/>
      <c r="BB33" s="18"/>
      <c r="BC33" s="18"/>
      <c r="BD33" s="18"/>
      <c r="BE33" s="18"/>
      <c r="BF33" s="18"/>
      <c r="DG33" s="77"/>
      <c r="DH33" s="77"/>
      <c r="DI33" s="77"/>
      <c r="DJ33" s="77"/>
      <c r="DK33" s="77"/>
      <c r="DL33" s="77"/>
      <c r="DM33" s="77"/>
      <c r="DN33" s="77"/>
      <c r="DO33" s="77"/>
      <c r="DP33" s="77"/>
      <c r="DQ33" s="77"/>
      <c r="DR33" s="77"/>
      <c r="DS33" s="77"/>
      <c r="DT33" s="77"/>
      <c r="DU33" s="77"/>
      <c r="DV33" s="77"/>
      <c r="DW33" s="77"/>
      <c r="DX33" s="77"/>
      <c r="DY33" s="77"/>
      <c r="DZ33" s="50"/>
      <c r="EA33" s="50"/>
      <c r="EB33" s="50"/>
      <c r="EC33" s="50"/>
      <c r="ED33" s="50"/>
      <c r="EE33" s="50"/>
      <c r="EF33" s="50"/>
      <c r="EG33" s="50"/>
      <c r="EH33" s="50"/>
      <c r="EI33" s="77"/>
      <c r="EJ33" s="77"/>
      <c r="EK33" s="77"/>
      <c r="EL33" s="77"/>
      <c r="EM33" s="77"/>
      <c r="EN33" s="77"/>
      <c r="EO33" s="77"/>
      <c r="EP33" s="77"/>
      <c r="EQ33" s="77"/>
      <c r="ER33" s="77"/>
      <c r="ES33" s="77"/>
      <c r="ET33" s="77"/>
      <c r="EU33" s="77"/>
      <c r="EV33" s="77"/>
      <c r="EW33" s="77"/>
      <c r="EX33" s="77"/>
      <c r="EY33" s="77"/>
      <c r="EZ33" s="77"/>
      <c r="FA33" s="77"/>
      <c r="FB33" s="77"/>
      <c r="FC33" s="77"/>
      <c r="FD33" s="77"/>
      <c r="FE33" s="77"/>
      <c r="FF33" s="77"/>
      <c r="FG33" s="77"/>
      <c r="FH33" s="77"/>
      <c r="FI33" s="77"/>
      <c r="FJ33" s="77"/>
      <c r="FK33" s="78"/>
      <c r="FL33" s="78"/>
      <c r="FM33" s="78"/>
      <c r="FO33" s="77"/>
      <c r="FP33" s="77"/>
      <c r="FQ33" s="77"/>
      <c r="FR33" s="77"/>
      <c r="FS33" s="77"/>
      <c r="FT33" s="77"/>
      <c r="FU33" s="77"/>
      <c r="FV33" s="77"/>
      <c r="FW33" s="77"/>
      <c r="FX33" s="77"/>
      <c r="FY33" s="77"/>
      <c r="FZ33" s="77"/>
      <c r="GA33" s="77"/>
      <c r="GB33" s="77"/>
      <c r="GC33" s="77"/>
      <c r="GD33" s="77"/>
      <c r="GE33" s="77"/>
      <c r="GF33" s="77"/>
      <c r="GG33" s="77"/>
      <c r="GH33" s="77"/>
      <c r="GI33" s="77"/>
      <c r="GJ33" s="77"/>
      <c r="GK33" s="77"/>
      <c r="GL33" s="77"/>
      <c r="GM33" s="77"/>
      <c r="GN33" s="77"/>
      <c r="GO33" s="77"/>
      <c r="GP33" s="77"/>
      <c r="GQ33" s="77"/>
      <c r="GR33" s="77"/>
      <c r="GS33" s="77"/>
      <c r="GT33" s="77"/>
      <c r="GU33" s="77"/>
      <c r="GV33" s="77"/>
      <c r="GW33" s="77"/>
      <c r="GX33" s="77"/>
      <c r="GY33" s="77"/>
      <c r="GZ33" s="77"/>
      <c r="HA33" s="77"/>
      <c r="HI33" s="96">
        <v>1</v>
      </c>
      <c r="HJ33" s="96"/>
      <c r="HK33" s="96"/>
      <c r="HL33" s="96">
        <v>2</v>
      </c>
      <c r="HM33" s="96"/>
      <c r="HN33" s="96"/>
      <c r="HO33" s="96">
        <v>3</v>
      </c>
      <c r="HP33" s="96"/>
      <c r="HQ33" s="96"/>
      <c r="HR33" s="96">
        <v>4</v>
      </c>
      <c r="HS33" s="96"/>
      <c r="HT33" s="96"/>
      <c r="HU33" s="96">
        <v>5</v>
      </c>
      <c r="HV33" s="96"/>
      <c r="HW33" s="96"/>
      <c r="HX33" s="18"/>
      <c r="IG33" s="77"/>
      <c r="IH33" s="77"/>
      <c r="II33" s="77"/>
      <c r="IR33" s="77"/>
      <c r="IS33" s="77"/>
      <c r="IT33" s="77"/>
      <c r="IU33" s="77"/>
      <c r="IV33" s="77"/>
      <c r="IW33" s="77"/>
    </row>
    <row r="34" spans="1:296" s="10" customFormat="1" ht="15.75" thickTop="1" x14ac:dyDescent="0.25">
      <c r="A34" s="82">
        <v>1</v>
      </c>
      <c r="B34" s="79" t="str">
        <f>IF('p1'!E36&lt;&gt;"",'p1'!E36,"")</f>
        <v/>
      </c>
      <c r="C34" s="79" t="e">
        <f>VALUE(MID('p1'!F35,1,1))</f>
        <v>#VALUE!</v>
      </c>
      <c r="D34" s="79" t="e">
        <f>VALUE(MID('p1'!F35,2,1))</f>
        <v>#VALUE!</v>
      </c>
      <c r="E34" s="79" t="e">
        <f>VALUE(MID('p1'!F35,3,1))</f>
        <v>#VALUE!</v>
      </c>
      <c r="F34" s="79" t="e">
        <f>VALUE(MID('p1'!F35,4,1))</f>
        <v>#VALUE!</v>
      </c>
      <c r="G34" s="79" t="e">
        <f>VALUE(MID('p1'!F35,5,1))</f>
        <v>#VALUE!</v>
      </c>
      <c r="H34" s="79" t="e">
        <f>VALUE(MID('p1'!F35,6,1))</f>
        <v>#VALUE!</v>
      </c>
      <c r="I34" s="79" t="e">
        <f>VALUE(MID('p1'!F35,7,1))</f>
        <v>#VALUE!</v>
      </c>
      <c r="J34" s="79" t="e">
        <f>VALUE(MID('p1'!F35,8,1))</f>
        <v>#VALUE!</v>
      </c>
      <c r="K34" s="79" t="e">
        <f>VALUE(MID('p1'!F35,9,1))</f>
        <v>#VALUE!</v>
      </c>
      <c r="L34" s="79" t="e">
        <f>VALUE(MID('p1'!F35,10,1))</f>
        <v>#VALUE!</v>
      </c>
      <c r="M34" s="79" t="e">
        <f>VALUE(MID('p1'!F35,12,1))</f>
        <v>#VALUE!</v>
      </c>
      <c r="N34" s="79" t="e">
        <f>VALUE(MID('p1'!F35,13,1))</f>
        <v>#VALUE!</v>
      </c>
      <c r="O34" s="79" t="e">
        <f>VALUE(MID('p1'!F35,14,1))</f>
        <v>#VALUE!</v>
      </c>
      <c r="P34" s="79" t="e">
        <f>VALUE(MID('p1'!F35,15,1))</f>
        <v>#VALUE!</v>
      </c>
      <c r="Q34" s="79" t="e">
        <f>VALUE(MID('p1'!F35,16,1))</f>
        <v>#VALUE!</v>
      </c>
      <c r="R34" s="79" t="e">
        <f>VALUE(MID('p1'!F35,17,1))</f>
        <v>#VALUE!</v>
      </c>
      <c r="S34" s="79" t="e">
        <f>VALUE(MID('p1'!F35,18,1))</f>
        <v>#VALUE!</v>
      </c>
      <c r="T34" s="79" t="e">
        <f>VALUE(MID('p1'!F35,19,1))</f>
        <v>#VALUE!</v>
      </c>
      <c r="U34" s="79" t="e">
        <f>VALUE(MID('p1'!F35,20,1))</f>
        <v>#VALUE!</v>
      </c>
      <c r="V34" s="79" t="e">
        <f>VALUE(MID('p1'!F35,21,1))</f>
        <v>#VALUE!</v>
      </c>
      <c r="W34" s="79" t="e">
        <f>VALUE(MID('p1'!F35,23,1))</f>
        <v>#VALUE!</v>
      </c>
      <c r="X34" s="79" t="e">
        <f>VALUE(MID('p1'!F35,24,1))</f>
        <v>#VALUE!</v>
      </c>
      <c r="Y34" s="79" t="e">
        <f>VALUE(MID('p1'!F35,25,1))</f>
        <v>#VALUE!</v>
      </c>
      <c r="Z34" s="13" t="e">
        <f>VALUE(MID('p1'!F35,26,1))</f>
        <v>#VALUE!</v>
      </c>
      <c r="AA34" s="14" t="e">
        <f>VALUE(MID('p1'!F35,27,1))</f>
        <v>#VALUE!</v>
      </c>
      <c r="AB34" s="13" t="e">
        <f>VALUE(MID('p1'!F35,28,1))</f>
        <v>#VALUE!</v>
      </c>
      <c r="AC34" s="13" t="e">
        <f>VALUE(MID('p1'!F35,29,1))</f>
        <v>#VALUE!</v>
      </c>
      <c r="AD34" s="14" t="e">
        <f>VALUE(MID('p1'!F35,30,1))</f>
        <v>#VALUE!</v>
      </c>
      <c r="AE34" s="13" t="e">
        <f>VALUE(MID('p1'!F35,31,1))</f>
        <v>#VALUE!</v>
      </c>
      <c r="AF34" s="13" t="e">
        <f>VALUE(MID('p1'!F35,32,1))</f>
        <v>#VALUE!</v>
      </c>
      <c r="AG34" s="14" t="e">
        <f>VALUE(MID('p1'!F35,34,1))</f>
        <v>#VALUE!</v>
      </c>
      <c r="AH34" s="13" t="e">
        <f>VALUE(MID('p1'!F35,35,1))</f>
        <v>#VALUE!</v>
      </c>
      <c r="AI34" s="13" t="e">
        <f>VALUE(MID('p1'!F35,36,1))</f>
        <v>#VALUE!</v>
      </c>
      <c r="AJ34" s="14" t="e">
        <f>VALUE(MID('p1'!F35,37,1))</f>
        <v>#VALUE!</v>
      </c>
      <c r="AK34" s="13" t="e">
        <f>VALUE(MID('p1'!F35,38,1))</f>
        <v>#VALUE!</v>
      </c>
      <c r="AL34" s="13" t="e">
        <f>VALUE(MID('p1'!F35,39,1))</f>
        <v>#VALUE!</v>
      </c>
      <c r="AM34" s="14" t="e">
        <f>VALUE(MID('p1'!F35,40,1))</f>
        <v>#VALUE!</v>
      </c>
      <c r="AN34" s="13" t="e">
        <f>VALUE(MID('p1'!F35,41,1))</f>
        <v>#VALUE!</v>
      </c>
      <c r="AO34" s="13" t="e">
        <f>VALUE(MID('p1'!F35,42,1))</f>
        <v>#VALUE!</v>
      </c>
      <c r="AP34" s="14" t="e">
        <f>VALUE(MID('p1'!F35,43,1))</f>
        <v>#VALUE!</v>
      </c>
      <c r="AQ34" s="13" t="e">
        <f>VALUE(MID('p1'!F35,45,1))</f>
        <v>#VALUE!</v>
      </c>
      <c r="AR34" s="13" t="e">
        <f>VALUE(MID('p1'!F35,46,1))</f>
        <v>#VALUE!</v>
      </c>
      <c r="AS34" s="14" t="e">
        <f>VALUE(MID('p1'!F35,47,1))</f>
        <v>#VALUE!</v>
      </c>
      <c r="AT34" s="13" t="e">
        <f>VALUE(MID('p1'!F35,48,1))</f>
        <v>#VALUE!</v>
      </c>
      <c r="AU34" s="13" t="e">
        <f>VALUE(MID('p1'!F35,49,1))</f>
        <v>#VALUE!</v>
      </c>
      <c r="AV34" s="14" t="e">
        <f>VALUE(MID('p1'!F35,50,1))</f>
        <v>#VALUE!</v>
      </c>
      <c r="AW34" s="13" t="e">
        <f>VALUE(MID('p1'!F35,51,1))</f>
        <v>#VALUE!</v>
      </c>
      <c r="AX34" s="13" t="e">
        <f>VALUE(MID('p1'!F35,52,1))</f>
        <v>#VALUE!</v>
      </c>
      <c r="AY34" s="14" t="e">
        <f>VALUE(MID('p1'!F35,53,1))</f>
        <v>#VALUE!</v>
      </c>
      <c r="AZ34" s="13" t="e">
        <f>VALUE(MID('p1'!F35,54,1))</f>
        <v>#VALUE!</v>
      </c>
      <c r="BA34" s="79"/>
      <c r="BB34" s="15">
        <f t="shared" ref="BB34:BB35" si="831">SUMIF(JW34:JX34,"&gt;0",JW34:JX34)</f>
        <v>6</v>
      </c>
      <c r="BC34" s="16">
        <f t="shared" ref="BC34:BC35" si="832">SUMIF(JZ34:KA34,"&gt;0",JZ34:KA34)</f>
        <v>6</v>
      </c>
      <c r="BD34" s="45">
        <f t="shared" ref="BD34:BD35" si="833">SUMIF(KC34:KD34,"&gt;0",KC34:KD34)</f>
        <v>6</v>
      </c>
      <c r="BE34" s="45">
        <f t="shared" ref="BE34:BE35" si="834">SUMIF(KF34:KG34,"&gt;0",KF34:KG34)</f>
        <v>6</v>
      </c>
      <c r="BF34" s="17">
        <f t="shared" ref="BF34:BF35" si="835">SUMIF(KI34:KJ34,"&gt;0",KI34:KJ34)</f>
        <v>6</v>
      </c>
      <c r="BH34" s="18" t="e">
        <f t="shared" ref="BH34:BH35" si="836">IF(C34&gt;D34,1,0)</f>
        <v>#VALUE!</v>
      </c>
      <c r="BI34" s="18" t="e">
        <f t="shared" ref="BI34:BI35" si="837">IF(E34&gt;F34,1,0)</f>
        <v>#VALUE!</v>
      </c>
      <c r="BJ34" s="18" t="e">
        <f t="shared" ref="BJ34:BJ35" si="838">IF(G34&gt;H34,1,0)</f>
        <v>#VALUE!</v>
      </c>
      <c r="BK34" s="18" t="e">
        <f t="shared" ref="BK34:BK35" si="839">IF(I34&gt;J34,1,0)</f>
        <v>#VALUE!</v>
      </c>
      <c r="BL34" s="18" t="e">
        <f t="shared" ref="BL34:BL35" si="840">IF(K34&gt;L34,1,0)</f>
        <v>#VALUE!</v>
      </c>
      <c r="BM34" s="18" t="e">
        <f t="shared" ref="BM34:BM35" si="841">IF(C34&lt;D34,1,0)</f>
        <v>#VALUE!</v>
      </c>
      <c r="BN34" s="18" t="e">
        <f t="shared" ref="BN34:BN35" si="842">IF(E34&lt;F34,1,0)</f>
        <v>#VALUE!</v>
      </c>
      <c r="BO34" s="18" t="e">
        <f t="shared" ref="BO34:BO35" si="843">IF(G34&lt;H34,1,0)</f>
        <v>#VALUE!</v>
      </c>
      <c r="BP34" s="18" t="e">
        <f t="shared" ref="BP34:BP35" si="844">IF(I34&lt;J34,1,0)</f>
        <v>#VALUE!</v>
      </c>
      <c r="BQ34" s="18" t="e">
        <f t="shared" ref="BQ34:BQ35" si="845">IF(K34&lt;L34,1,0)</f>
        <v>#VALUE!</v>
      </c>
      <c r="BR34" s="18" t="e">
        <f t="shared" ref="BR34:BR35" si="846">IF(M34&gt;N34,1,0)</f>
        <v>#VALUE!</v>
      </c>
      <c r="BS34" s="18" t="e">
        <f t="shared" ref="BS34:BS35" si="847">IF(O34&gt;P34,1,0)</f>
        <v>#VALUE!</v>
      </c>
      <c r="BT34" s="18" t="e">
        <f t="shared" ref="BT34:BT35" si="848">IF(Q34&gt;R34,1,0)</f>
        <v>#VALUE!</v>
      </c>
      <c r="BU34" s="18" t="e">
        <f t="shared" ref="BU34:BU35" si="849">IF(S34&gt;T34,1,0)</f>
        <v>#VALUE!</v>
      </c>
      <c r="BV34" s="18" t="e">
        <f t="shared" ref="BV34:BV35" si="850">IF(U34&gt;V34,1,0)</f>
        <v>#VALUE!</v>
      </c>
      <c r="BW34" s="18" t="e">
        <f t="shared" ref="BW34:BW35" si="851">IF(M34&lt;N34,1,0)</f>
        <v>#VALUE!</v>
      </c>
      <c r="BX34" s="18" t="e">
        <f t="shared" ref="BX34:BX35" si="852">IF(O34&lt;P34,1,0)</f>
        <v>#VALUE!</v>
      </c>
      <c r="BY34" s="18" t="e">
        <f t="shared" ref="BY34:BY35" si="853">IF(Q34&lt;R34,1,0)</f>
        <v>#VALUE!</v>
      </c>
      <c r="BZ34" s="18" t="e">
        <f t="shared" ref="BZ34:BZ35" si="854">IF(S34&lt;T34,1,0)</f>
        <v>#VALUE!</v>
      </c>
      <c r="CA34" s="18" t="e">
        <f t="shared" ref="CA34:CA35" si="855">IF(U34&lt;V34,1,0)</f>
        <v>#VALUE!</v>
      </c>
      <c r="CB34" s="18" t="e">
        <f t="shared" ref="CB34:CB35" si="856">IF(W34&gt;X34,1,0)</f>
        <v>#VALUE!</v>
      </c>
      <c r="CC34" s="18" t="e">
        <f t="shared" ref="CC34:CC35" si="857">IF(Y34&gt;Z34,1,0)</f>
        <v>#VALUE!</v>
      </c>
      <c r="CD34" s="18" t="e">
        <f t="shared" ref="CD34:CD35" si="858">IF(AA34&gt;AB34,1,0)</f>
        <v>#VALUE!</v>
      </c>
      <c r="CE34" s="18" t="e">
        <f t="shared" ref="CE34:CE35" si="859">IF(AC34&gt;AD34,1,0)</f>
        <v>#VALUE!</v>
      </c>
      <c r="CF34" s="18" t="e">
        <f t="shared" ref="CF34:CF35" si="860">IF(AE34&gt;AF34,1,0)</f>
        <v>#VALUE!</v>
      </c>
      <c r="CG34" s="18" t="e">
        <f t="shared" ref="CG34:CG35" si="861">IF(W34&lt;X34,1,0)</f>
        <v>#VALUE!</v>
      </c>
      <c r="CH34" s="18" t="e">
        <f t="shared" ref="CH34:CH35" si="862">IF(Y34&lt;Z34,1,0)</f>
        <v>#VALUE!</v>
      </c>
      <c r="CI34" s="18" t="e">
        <f t="shared" ref="CI34:CI35" si="863">IF(AA34&lt;AB34,1,0)</f>
        <v>#VALUE!</v>
      </c>
      <c r="CJ34" s="18" t="e">
        <f t="shared" ref="CJ34:CJ35" si="864">IF(AC34&lt;AD34,1,0)</f>
        <v>#VALUE!</v>
      </c>
      <c r="CK34" s="18" t="e">
        <f t="shared" ref="CK34:CK35" si="865">IF(AE34&lt;AF34,1,0)</f>
        <v>#VALUE!</v>
      </c>
      <c r="CL34" s="18" t="e">
        <f t="shared" ref="CL34:CL35" si="866">IF(AG34&gt;AH34,1,0)</f>
        <v>#VALUE!</v>
      </c>
      <c r="CM34" s="18" t="e">
        <f t="shared" ref="CM34:CM35" si="867">IF(AI34&gt;AJ34,1,0)</f>
        <v>#VALUE!</v>
      </c>
      <c r="CN34" s="18" t="e">
        <f t="shared" ref="CN34:CN35" si="868">IF(AK34&gt;AL34,1,0)</f>
        <v>#VALUE!</v>
      </c>
      <c r="CO34" s="18" t="e">
        <f t="shared" ref="CO34:CO35" si="869">IF(AM34&gt;AN34,1,0)</f>
        <v>#VALUE!</v>
      </c>
      <c r="CP34" s="18" t="e">
        <f t="shared" ref="CP34:CP35" si="870">IF(AO34&gt;AP34,1,0)</f>
        <v>#VALUE!</v>
      </c>
      <c r="CQ34" s="18" t="e">
        <f t="shared" ref="CQ34:CQ35" si="871">IF(AG34&lt;AH34,1,0)</f>
        <v>#VALUE!</v>
      </c>
      <c r="CR34" s="18" t="e">
        <f t="shared" ref="CR34:CR35" si="872">IF(AI34&lt;AJ34,1,0)</f>
        <v>#VALUE!</v>
      </c>
      <c r="CS34" s="18" t="e">
        <f t="shared" ref="CS34:CS35" si="873">IF(AK34&lt;AL34,1,0)</f>
        <v>#VALUE!</v>
      </c>
      <c r="CT34" s="18" t="e">
        <f t="shared" ref="CT34:CT35" si="874">IF(AM34&lt;AN34,1,0)</f>
        <v>#VALUE!</v>
      </c>
      <c r="CU34" s="18" t="e">
        <f t="shared" ref="CU34:CU35" si="875">IF(AO34&lt;AP34,1,0)</f>
        <v>#VALUE!</v>
      </c>
      <c r="CV34" s="18" t="e">
        <f t="shared" ref="CV34:CV35" si="876">IF(AQ34&gt;AR34,1,0)</f>
        <v>#VALUE!</v>
      </c>
      <c r="CW34" s="18" t="e">
        <f t="shared" ref="CW34:CW35" si="877">IF(AS34&gt;AT34,1,0)</f>
        <v>#VALUE!</v>
      </c>
      <c r="CX34" s="18" t="e">
        <f t="shared" ref="CX34:CX35" si="878">IF(AU34&gt;AV34,1,0)</f>
        <v>#VALUE!</v>
      </c>
      <c r="CY34" s="18" t="e">
        <f t="shared" ref="CY34:CY35" si="879">IF(AW34&gt;AX34,1,0)</f>
        <v>#VALUE!</v>
      </c>
      <c r="CZ34" s="18" t="e">
        <f t="shared" ref="CZ34:CZ35" si="880">IF(AY34&gt;AZ34,1,0)</f>
        <v>#VALUE!</v>
      </c>
      <c r="DA34" s="18" t="e">
        <f t="shared" ref="DA34:DA35" si="881">IF(AQ34&lt;AR34,1,0)</f>
        <v>#VALUE!</v>
      </c>
      <c r="DB34" s="18" t="e">
        <f t="shared" ref="DB34:DB35" si="882">IF(AS34&lt;AT34,1,0)</f>
        <v>#VALUE!</v>
      </c>
      <c r="DC34" s="18" t="e">
        <f t="shared" ref="DC34:DC35" si="883">IF(AU34&lt;AV34,1,0)</f>
        <v>#VALUE!</v>
      </c>
      <c r="DD34" s="18" t="e">
        <f t="shared" ref="DD34:DD35" si="884">IF(AW34&lt;AX34,1,0)</f>
        <v>#VALUE!</v>
      </c>
      <c r="DE34" s="18" t="e">
        <f t="shared" ref="DE34:DE35" si="885">IF(AY34&lt;AZ34,1,0)</f>
        <v>#VALUE!</v>
      </c>
      <c r="DF34" s="18"/>
      <c r="DG34" s="20" t="str">
        <f t="shared" ref="DG34:DG35" si="886">IF(DM34&gt;DN34,1,IF(DM34&lt;DN34,2,IF(DM34=DN34,"ng")))</f>
        <v>ng</v>
      </c>
      <c r="DH34" s="20" t="str">
        <f t="shared" ref="DH34:DH35" si="887">IF(DO34&gt;DP34,1,IF(DO34&lt;DP34,2,IF(DO34=DP34,"ng")))</f>
        <v>ng</v>
      </c>
      <c r="DI34" s="20" t="str">
        <f t="shared" ref="DI34:DI35" si="888">IF(DQ34&gt;DR34,1,IF(DQ34&lt;DR34,2,IF(DQ34=DR34,"ng")))</f>
        <v>ng</v>
      </c>
      <c r="DJ34" s="20" t="str">
        <f t="shared" ref="DJ34:DJ35" si="889">IF(DS34&gt;DT34,1,IF(DS34&lt;DT34,2,IF(DS34=DT34,"ng")))</f>
        <v>ng</v>
      </c>
      <c r="DK34" s="20" t="str">
        <f t="shared" ref="DK34:DK35" si="890">IF(DU34&gt;DV34,1,IF(DU34&lt;DV34,2,IF(DU34=DV34,"ng")))</f>
        <v>ng</v>
      </c>
      <c r="DL34" s="20"/>
      <c r="DM34" s="20">
        <f t="shared" ref="DM34:DM35" si="891">SUMIF(BH34:BL34,"&gt;0",BH34:BL34)</f>
        <v>0</v>
      </c>
      <c r="DN34" s="20">
        <f t="shared" ref="DN34:DN35" si="892">SUMIF(BM34:BQ34,"&gt;0",BM34:BQ34)</f>
        <v>0</v>
      </c>
      <c r="DO34" s="20">
        <f t="shared" ref="DO34:DO35" si="893">SUMIF(BR34:BV34,"&gt;0",BR34:BV34)</f>
        <v>0</v>
      </c>
      <c r="DP34" s="20">
        <f t="shared" ref="DP34:DP35" si="894">SUMIF(BW34:CA34,"&gt;0",BW34:CA34)</f>
        <v>0</v>
      </c>
      <c r="DQ34" s="20">
        <f t="shared" ref="DQ34:DQ35" si="895">SUMIF(CB34:CF34,"&gt;0",CB34:CF34)</f>
        <v>0</v>
      </c>
      <c r="DR34" s="20">
        <f t="shared" ref="DR34:DR35" si="896">SUMIF(CG34:CK34,"&gt;0",CG34:CK34)</f>
        <v>0</v>
      </c>
      <c r="DS34" s="20">
        <f t="shared" ref="DS34:DS35" si="897">SUMIF(CM34:CQ34,"&gt;0",CM34:CQ34)</f>
        <v>0</v>
      </c>
      <c r="DT34" s="20">
        <f t="shared" ref="DT34:DT35" si="898">SUMIF(CQ34:CU34,"&gt;0",CQ34:CU34)</f>
        <v>0</v>
      </c>
      <c r="DU34" s="20">
        <f t="shared" ref="DU34:DU35" si="899">SUMIF(CV34:CZ34,"&gt;0",CV34:CZ34)</f>
        <v>0</v>
      </c>
      <c r="DV34" s="20">
        <f t="shared" ref="DV34:DV35" si="900">SUMIF(DA34:DE34,"&gt;0",DA34:DE34)</f>
        <v>0</v>
      </c>
      <c r="DW34" s="20"/>
      <c r="DX34" s="20" t="e">
        <f t="shared" ref="DX34:DX35" si="901">IF(C34&gt;D34,1,3)</f>
        <v>#VALUE!</v>
      </c>
      <c r="DY34" s="20" t="e">
        <f t="shared" ref="DY34:DY35" si="902">IF(C34&lt;D34,2,3)</f>
        <v>#VALUE!</v>
      </c>
      <c r="DZ34" s="20" t="e">
        <f t="shared" ref="DZ34:DZ35" si="903">IF(E34&gt;F34,1,3)</f>
        <v>#VALUE!</v>
      </c>
      <c r="EA34" s="20" t="e">
        <f t="shared" ref="EA34:EA35" si="904">IF(E34&lt;F34,2,3)</f>
        <v>#VALUE!</v>
      </c>
      <c r="EB34" s="20" t="e">
        <f t="shared" ref="EB34:EB35" si="905">IF(G34&gt;H34,1,3)</f>
        <v>#VALUE!</v>
      </c>
      <c r="EC34" s="20" t="e">
        <f t="shared" ref="EC34:EC35" si="906">IF(G34&lt;H34,2,3)</f>
        <v>#VALUE!</v>
      </c>
      <c r="ED34" s="20" t="e">
        <f t="shared" ref="ED34:ED35" si="907">IF(I34&gt;J34,1,3)</f>
        <v>#VALUE!</v>
      </c>
      <c r="EE34" s="20" t="e">
        <f t="shared" ref="EE34:EE35" si="908">IF(I34&lt;J34,2,3)</f>
        <v>#VALUE!</v>
      </c>
      <c r="EF34" s="20" t="e">
        <f t="shared" ref="EF34:EF35" si="909">IF(K34&gt;L34,1,3)</f>
        <v>#VALUE!</v>
      </c>
      <c r="EG34" s="20" t="e">
        <f t="shared" ref="EG34:EG35" si="910">IF(K34&lt;L34,2,3)</f>
        <v>#VALUE!</v>
      </c>
      <c r="EH34" s="20" t="e">
        <f t="shared" ref="EH34:EH35" si="911">IF(M34&gt;N34,1,3)</f>
        <v>#VALUE!</v>
      </c>
      <c r="EI34" s="20" t="e">
        <f t="shared" ref="EI34:EI35" si="912">IF(M34&lt;N34,2,3)</f>
        <v>#VALUE!</v>
      </c>
      <c r="EJ34" s="20" t="e">
        <f t="shared" ref="EJ34:EJ35" si="913">IF(O34&gt;P34,1,3)</f>
        <v>#VALUE!</v>
      </c>
      <c r="EK34" s="20" t="e">
        <f t="shared" ref="EK34:EK35" si="914">IF(O34&lt;P34,2,3)</f>
        <v>#VALUE!</v>
      </c>
      <c r="EL34" s="20" t="e">
        <f t="shared" ref="EL34:EL35" si="915">IF(Q34&gt;R34,1,3)</f>
        <v>#VALUE!</v>
      </c>
      <c r="EM34" s="20" t="e">
        <f t="shared" ref="EM34:EM35" si="916">IF(Q34&lt;R34,2,3)</f>
        <v>#VALUE!</v>
      </c>
      <c r="EN34" s="20" t="e">
        <f t="shared" ref="EN34:EN35" si="917">IF(S34&gt;T34,1,3)</f>
        <v>#VALUE!</v>
      </c>
      <c r="EO34" s="20" t="e">
        <f t="shared" ref="EO34:EO35" si="918">IF(S34&lt;T34,2,3)</f>
        <v>#VALUE!</v>
      </c>
      <c r="EP34" s="20" t="e">
        <f t="shared" ref="EP34:EP35" si="919">IF(U34&gt;V34,1,3)</f>
        <v>#VALUE!</v>
      </c>
      <c r="EQ34" s="20" t="e">
        <f t="shared" ref="EQ34:EQ35" si="920">IF(U34&lt;V34,2,3)</f>
        <v>#VALUE!</v>
      </c>
      <c r="ER34" s="20" t="e">
        <f t="shared" ref="ER34:ER35" si="921">IF(W34&gt;X34,1,3)</f>
        <v>#VALUE!</v>
      </c>
      <c r="ES34" s="20" t="e">
        <f t="shared" ref="ES34:ES35" si="922">IF(W34&lt;X34,2,3)</f>
        <v>#VALUE!</v>
      </c>
      <c r="ET34" s="20" t="e">
        <f t="shared" ref="ET34:ET35" si="923">IF(Y34&gt;Z34,1,3)</f>
        <v>#VALUE!</v>
      </c>
      <c r="EU34" s="20" t="e">
        <f t="shared" ref="EU34:EU35" si="924">IF(Y34&lt;Z34,2,3)</f>
        <v>#VALUE!</v>
      </c>
      <c r="EV34" s="20" t="e">
        <f t="shared" ref="EV34:EV35" si="925">IF(AA34&gt;AB34,1,3)</f>
        <v>#VALUE!</v>
      </c>
      <c r="EW34" s="20" t="e">
        <f t="shared" ref="EW34:EW35" si="926">IF(AA34&lt;AB34,2,3)</f>
        <v>#VALUE!</v>
      </c>
      <c r="EX34" s="20" t="e">
        <f t="shared" ref="EX34:EX35" si="927">IF(AC34&gt;AD34,1,3)</f>
        <v>#VALUE!</v>
      </c>
      <c r="EY34" s="20" t="e">
        <f t="shared" ref="EY34:EY35" si="928">IF(AC34&lt;AD34,2,3)</f>
        <v>#VALUE!</v>
      </c>
      <c r="EZ34" s="20" t="e">
        <f t="shared" ref="EZ34:EZ35" si="929">IF(AE34&gt;AF34,1,3)</f>
        <v>#VALUE!</v>
      </c>
      <c r="FA34" s="20" t="e">
        <f t="shared" ref="FA34:FA35" si="930">IF(AE34&lt;AF34,2,3)</f>
        <v>#VALUE!</v>
      </c>
      <c r="FB34" s="20" t="e">
        <f t="shared" ref="FB34:FB35" si="931">IF(AG34&gt;AH34,1,3)</f>
        <v>#VALUE!</v>
      </c>
      <c r="FC34" s="20" t="e">
        <f t="shared" ref="FC34:FC35" si="932">IF(AG34&lt;AH34,2,3)</f>
        <v>#VALUE!</v>
      </c>
      <c r="FD34" s="20" t="e">
        <f t="shared" ref="FD34:FD35" si="933">IF(AI34&gt;AJ34,1,3)</f>
        <v>#VALUE!</v>
      </c>
      <c r="FE34" s="20" t="e">
        <f t="shared" ref="FE34:FE35" si="934">IF(AI34&lt;AJ34,2,3)</f>
        <v>#VALUE!</v>
      </c>
      <c r="FF34" s="20" t="e">
        <f t="shared" ref="FF34:FF35" si="935">IF(AK34&gt;AL34,1,3)</f>
        <v>#VALUE!</v>
      </c>
      <c r="FG34" s="20" t="e">
        <f t="shared" ref="FG34:FG35" si="936">IF(AK34&lt;AL34,2,3)</f>
        <v>#VALUE!</v>
      </c>
      <c r="FH34" s="20" t="e">
        <f t="shared" ref="FH34:FH35" si="937">IF(AM34&gt;AN34,1,3)</f>
        <v>#VALUE!</v>
      </c>
      <c r="FI34" s="20" t="e">
        <f t="shared" ref="FI34:FI35" si="938">IF(AM34&lt;AN34,2,3)</f>
        <v>#VALUE!</v>
      </c>
      <c r="FJ34" s="20" t="e">
        <f t="shared" ref="FJ34:FJ35" si="939">IF(AO34&gt;AP34,1,3)</f>
        <v>#VALUE!</v>
      </c>
      <c r="FK34" s="20" t="e">
        <f t="shared" ref="FK34:FK35" si="940">IF(AO34&lt;AP34,2,3)</f>
        <v>#VALUE!</v>
      </c>
      <c r="FL34" s="20" t="e">
        <f t="shared" ref="FL34:FL35" si="941">IF(AQ34&gt;AR34,1,3)</f>
        <v>#VALUE!</v>
      </c>
      <c r="FM34" s="20" t="e">
        <f t="shared" ref="FM34:FM35" si="942">IF(AQ34&lt;AR34,2,3)</f>
        <v>#VALUE!</v>
      </c>
      <c r="FN34" s="20" t="e">
        <f t="shared" ref="FN34:FN35" si="943">IF(AS34&gt;AT34,1,3)</f>
        <v>#VALUE!</v>
      </c>
      <c r="FO34" s="20" t="e">
        <f t="shared" ref="FO34:FO35" si="944">IF(AS34&lt;AT34,2,3)</f>
        <v>#VALUE!</v>
      </c>
      <c r="FP34" s="20" t="e">
        <f t="shared" ref="FP34:FP35" si="945">IF(AU34&gt;AV34,1,3)</f>
        <v>#VALUE!</v>
      </c>
      <c r="FQ34" s="20" t="e">
        <f t="shared" ref="FQ34:FQ35" si="946">IF(AU34&lt;AV34,2,3)</f>
        <v>#VALUE!</v>
      </c>
      <c r="FR34" s="20" t="e">
        <f t="shared" ref="FR34:FR35" si="947">IF(AW34&gt;AX34,1,3)</f>
        <v>#VALUE!</v>
      </c>
      <c r="FS34" s="20" t="e">
        <f t="shared" ref="FS34:FS35" si="948">IF(AW34&lt;AX34,2,3)</f>
        <v>#VALUE!</v>
      </c>
      <c r="FT34" s="20" t="e">
        <f t="shared" ref="FT34:FT35" si="949">IF(AY34&gt;AZ34,1,3)</f>
        <v>#VALUE!</v>
      </c>
      <c r="FU34" s="20" t="e">
        <f t="shared" ref="FU34:FU35" si="950">IF(AY34&lt;AZ34,2,3)</f>
        <v>#VALUE!</v>
      </c>
      <c r="FV34" s="20"/>
      <c r="FW34" s="20" t="e">
        <f>IF(OR(DX34=$JB$34,DY34=$JB$34),1,0)</f>
        <v>#VALUE!</v>
      </c>
      <c r="FX34" s="20" t="e">
        <f>IF(OR(DZ34=$JC$34,EA34=$JC$34),1,0)</f>
        <v>#VALUE!</v>
      </c>
      <c r="FY34" s="20" t="e">
        <f>IF(OR(EB34=$JD$34,EC34=$JD$34),1,0)</f>
        <v>#VALUE!</v>
      </c>
      <c r="FZ34" s="20" t="e">
        <f>IF(OR(ED34=$JE$34,EE34=$JE$34),1,0)</f>
        <v>#VALUE!</v>
      </c>
      <c r="GA34" s="20" t="e">
        <f>IF(OR(EF34=$JF$34,EG34=$JF$34),1,0)</f>
        <v>#VALUE!</v>
      </c>
      <c r="GB34" s="20" t="e">
        <f>IF(OR(EH34=$JB$35,EI34=$JB$35),1,0)</f>
        <v>#VALUE!</v>
      </c>
      <c r="GC34" s="20" t="e">
        <f>IF(OR(EJ34=$JC$35,EK34=$JC$35),1,0)</f>
        <v>#VALUE!</v>
      </c>
      <c r="GD34" s="20" t="e">
        <f>IF(OR(EL34=$JD$35,EM34=$JD$35),1,0)</f>
        <v>#VALUE!</v>
      </c>
      <c r="GE34" s="20" t="e">
        <f>IF(OR(EN34=$JE$35,EO34=$JE$35),1,0)</f>
        <v>#VALUE!</v>
      </c>
      <c r="GF34" s="20" t="e">
        <f>IF(OR(EP34=$JF$35,EQ34=$JF$35),1,0)</f>
        <v>#VALUE!</v>
      </c>
      <c r="GG34" s="20" t="e">
        <f>IF(OR(ER34=$JB$36,ES34=$JB$36),1,0)</f>
        <v>#VALUE!</v>
      </c>
      <c r="GH34" s="20" t="e">
        <f>IF(OR(ET34=$JC$36,EU34=$JC$36),1,0)</f>
        <v>#VALUE!</v>
      </c>
      <c r="GI34" s="20" t="e">
        <f>IF(OR(EV34=$JD$36,EW34=$JD$36),1,0)</f>
        <v>#VALUE!</v>
      </c>
      <c r="GJ34" s="20" t="e">
        <f>IF(OR(EX34=$JE$36,EY34=$JE$36),1,0)</f>
        <v>#VALUE!</v>
      </c>
      <c r="GK34" s="20" t="e">
        <f>IF(OR(EZ34=$JF$36,FA34=$JF$36),1,0)</f>
        <v>#VALUE!</v>
      </c>
      <c r="GL34" s="20" t="e">
        <f>IF(OR(FB34=$JB$37,FC34=$JB$37),1,0)</f>
        <v>#VALUE!</v>
      </c>
      <c r="GM34" s="20" t="e">
        <f>IF(OR(FD34=$JC$37,FE34=$JC$37),1,0)</f>
        <v>#VALUE!</v>
      </c>
      <c r="GN34" s="20" t="e">
        <f>IF(OR(FF34=$JD$37,FG34=$JD$37),1,0)</f>
        <v>#VALUE!</v>
      </c>
      <c r="GO34" s="20" t="e">
        <f>IF(OR(FH34=$JE$37,FI34=$JE$37),1,0)</f>
        <v>#VALUE!</v>
      </c>
      <c r="GP34" s="20" t="e">
        <f>IF(OR(FJ34=$JF$37,FK34=$JF$37),1,0)</f>
        <v>#VALUE!</v>
      </c>
      <c r="GQ34" s="20" t="e">
        <f>IF(OR(FL34=$JB$38,FM34=$JB$38),1,0)</f>
        <v>#VALUE!</v>
      </c>
      <c r="GR34" s="20" t="e">
        <f>IF(OR(FN34=$JC$38,FO34=$JC$38),1,0)</f>
        <v>#VALUE!</v>
      </c>
      <c r="GS34" s="20" t="e">
        <f>IF(OR(FP34=$JD$38,FQ34=$JD$38),1,0)</f>
        <v>#VALUE!</v>
      </c>
      <c r="GT34" s="20" t="e">
        <f>IF(OR(FR34=$JE$38,FS34=$JE$38),1,0)</f>
        <v>#VALUE!</v>
      </c>
      <c r="GU34" s="20" t="e">
        <f>IF(OR(FT34=$JF$38,FU34=$JF$38),1,0)</f>
        <v>#VALUE!</v>
      </c>
      <c r="GV34" s="20"/>
      <c r="GW34" s="20">
        <f t="shared" ref="GW34:GW35" si="951">SUMIF(FW34:GA34,"&gt;0",FW34:GA34)</f>
        <v>0</v>
      </c>
      <c r="GX34" s="20">
        <f t="shared" ref="GX34:GX35" si="952">SUMIF(GB34:GF34,"&gt;0",GB34:GF34)</f>
        <v>0</v>
      </c>
      <c r="GY34" s="20">
        <f t="shared" ref="GY34:GY35" si="953">SUMIF(GG34:GK34,"&gt;0",GG34:GK34)</f>
        <v>0</v>
      </c>
      <c r="GZ34" s="20">
        <f t="shared" ref="GZ34:GZ35" si="954">SUMIF(GL34:GP34,"&gt;0",GL34:GP34)</f>
        <v>0</v>
      </c>
      <c r="HA34" s="20">
        <f t="shared" ref="HA34:HA35" si="955">SUMIF(GQ34:GU34,"&gt;0",GQ34:GU34)</f>
        <v>0</v>
      </c>
      <c r="HC34" s="111"/>
      <c r="HD34" s="112"/>
      <c r="HE34" s="112"/>
      <c r="HF34" s="112"/>
      <c r="HG34" s="112"/>
      <c r="HH34" s="113"/>
      <c r="HI34" s="21"/>
      <c r="HJ34" s="73"/>
      <c r="HK34" s="73"/>
      <c r="HL34" s="73"/>
      <c r="HM34" s="73"/>
      <c r="HN34" s="73"/>
      <c r="HO34" s="73"/>
      <c r="HP34" s="73"/>
      <c r="HQ34" s="73"/>
      <c r="HR34" s="73"/>
      <c r="HS34" s="73"/>
      <c r="HT34" s="73"/>
      <c r="HU34" s="73"/>
      <c r="HV34" s="73"/>
      <c r="HW34" s="74"/>
      <c r="HX34" s="61"/>
      <c r="HZ34" s="79" t="str">
        <f t="shared" ref="HZ34:HZ38" si="956">IF(IB34&gt;IC34,1,IF(IB34&lt;IC34,2,IF(IB34=IC34,"ng")))</f>
        <v>ng</v>
      </c>
      <c r="IA34" s="79"/>
      <c r="IB34" s="79">
        <f t="shared" ref="IB34:IC38" si="957">SUM(IF34,IH34,IJ34,IL34,IN34)</f>
        <v>0</v>
      </c>
      <c r="IC34" s="79">
        <f t="shared" si="957"/>
        <v>0</v>
      </c>
      <c r="ID34" s="79"/>
      <c r="IE34" s="79"/>
      <c r="IF34" s="79">
        <f t="shared" ref="IF34:IF38" si="958">IF(HI34&gt;HK34,1,0)</f>
        <v>0</v>
      </c>
      <c r="IG34" s="24">
        <f t="shared" ref="IG34:IG38" si="959">IF(HI34&lt;HK34,1,0)</f>
        <v>0</v>
      </c>
      <c r="IH34" s="79">
        <f t="shared" ref="IH34:IH38" si="960">IF(HL34&gt;HN34,1,0)</f>
        <v>0</v>
      </c>
      <c r="II34" s="24">
        <f t="shared" ref="II34:II38" si="961">IF(HL34&lt;HN34,1,0)</f>
        <v>0</v>
      </c>
      <c r="IJ34" s="79">
        <f t="shared" ref="IJ34:IJ38" si="962">IF(HO34&gt;HQ34,1,0)</f>
        <v>0</v>
      </c>
      <c r="IK34" s="24">
        <f t="shared" ref="IK34:IK38" si="963">IF(HO34&lt;HQ34,1,0)</f>
        <v>0</v>
      </c>
      <c r="IL34" s="79">
        <f t="shared" ref="IL34:IL38" si="964">IF(HR34&gt;HT34,1,0)</f>
        <v>0</v>
      </c>
      <c r="IM34" s="24">
        <f t="shared" ref="IM34:IM38" si="965">IF(HR34&lt;HT34,1,0)</f>
        <v>0</v>
      </c>
      <c r="IN34" s="79">
        <f t="shared" ref="IN34:IN38" si="966">IF(HU34&gt;HW34,1,0)</f>
        <v>0</v>
      </c>
      <c r="IO34" s="24">
        <f t="shared" ref="IO34:IO38" si="967">IF(HU34&lt;HW34,1,0)</f>
        <v>0</v>
      </c>
      <c r="IP34" s="79"/>
      <c r="IQ34" s="79" t="b">
        <f t="shared" ref="IQ34:IQ38" si="968">IF(HI34&gt;HK34,1)</f>
        <v>0</v>
      </c>
      <c r="IR34" s="24" t="b">
        <f t="shared" ref="IR34:IR38" si="969">IF(HI34&lt;HK34,2)</f>
        <v>0</v>
      </c>
      <c r="IS34" s="79" t="b">
        <f t="shared" ref="IS34:IS38" si="970">IF(HL34&gt;HN34,1)</f>
        <v>0</v>
      </c>
      <c r="IT34" s="24" t="b">
        <f t="shared" ref="IT34:IT38" si="971">IF(HL34&lt;HN34,2)</f>
        <v>0</v>
      </c>
      <c r="IU34" s="79" t="b">
        <f t="shared" ref="IU34:IU38" si="972">IF(HO34&gt;HQ34,1)</f>
        <v>0</v>
      </c>
      <c r="IV34" s="24" t="b">
        <f t="shared" ref="IV34:IV38" si="973">IF(HO34&lt;HQ34,2)</f>
        <v>0</v>
      </c>
      <c r="IW34" s="79" t="b">
        <f t="shared" ref="IW34:IW38" si="974">IF(HR34&gt;HT34,1)</f>
        <v>0</v>
      </c>
      <c r="IX34" s="24" t="b">
        <f t="shared" ref="IX34:IX38" si="975">IF(HR34&lt;HT34,2)</f>
        <v>0</v>
      </c>
      <c r="IY34" s="79" t="b">
        <f t="shared" ref="IY34:IY38" si="976">IF(HU34&gt;HW34,1)</f>
        <v>0</v>
      </c>
      <c r="IZ34" s="24" t="b">
        <f t="shared" ref="IZ34:IZ38" si="977">IF(HU34&lt;HW34,2)</f>
        <v>0</v>
      </c>
      <c r="JA34" s="79"/>
      <c r="JB34" s="79">
        <f t="shared" ref="JB34:JB38" si="978">SUMIF(IQ34:IR34,"&gt;0",IQ34:IR34)</f>
        <v>0</v>
      </c>
      <c r="JC34" s="79">
        <f t="shared" ref="JC34:JC38" si="979">SUMIF(IS34:IT34,"&gt;0",IS34:IT34)</f>
        <v>0</v>
      </c>
      <c r="JD34" s="79">
        <f t="shared" ref="JD34:JD38" si="980">SUMIF(IU34:IV34,"&gt;0",IU34:IV34)</f>
        <v>0</v>
      </c>
      <c r="JE34" s="79">
        <f t="shared" ref="JE34:JE38" si="981">SUMIF(IW34:IX34,"&gt;0",IW34:IX34)</f>
        <v>0</v>
      </c>
      <c r="JF34" s="79">
        <f t="shared" ref="JF34:JF38" si="982">SUMIF(IY34:IZ34,"&gt;0",IY34:IZ34)</f>
        <v>0</v>
      </c>
      <c r="JG34" s="79"/>
      <c r="JH34" s="79">
        <f>IF(DG34=$HZ$34,1,0)</f>
        <v>1</v>
      </c>
      <c r="JI34" s="79">
        <f>IF(AND(DM34=$IB$34,DN34=$IC$34),1,0)</f>
        <v>1</v>
      </c>
      <c r="JJ34" s="79">
        <f t="shared" ref="JJ34:JJ35" si="983">GW34</f>
        <v>0</v>
      </c>
      <c r="JK34" s="79">
        <f>IF(DH34=$HZ$35,1,0)</f>
        <v>1</v>
      </c>
      <c r="JL34" s="79">
        <f>IF(AND(DO34=$IB$35,DP34=$IC$35),1,0)</f>
        <v>1</v>
      </c>
      <c r="JM34" s="79">
        <f>GX34</f>
        <v>0</v>
      </c>
      <c r="JN34" s="79">
        <f>IF(DI34=$HZ$36,1,0)</f>
        <v>1</v>
      </c>
      <c r="JO34" s="79">
        <f>IF(AND(DQ34=$IB$36,DR34=$IC$36),1,0)</f>
        <v>1</v>
      </c>
      <c r="JP34" s="79">
        <f t="shared" ref="JP34:JP35" si="984">GY34</f>
        <v>0</v>
      </c>
      <c r="JQ34" s="79">
        <f>IF(DJ34=$HZ$37,1,0)</f>
        <v>1</v>
      </c>
      <c r="JR34" s="79">
        <f>IF(AND(DS34=$IB$37,DT34=$IC$37),1,0)</f>
        <v>1</v>
      </c>
      <c r="JS34" s="79">
        <f>GZ34</f>
        <v>0</v>
      </c>
      <c r="JT34" s="79">
        <f>IF(DK34=$HZ$38,1,0)</f>
        <v>1</v>
      </c>
      <c r="JU34" s="79">
        <f>IF(AND(DU34=$IB$38,DV34=$IC$38),1,0)</f>
        <v>1</v>
      </c>
      <c r="JV34" s="79">
        <f>HA34</f>
        <v>0</v>
      </c>
      <c r="JW34" s="79">
        <f>IF(JH34&gt;JH35,6,IF(AND(JH34=JH35,JI34&gt;JI35),7,IF(AND(JH34=JH35,JI34=JI35,JJ34&gt;JJ35),7,IF(AND(JH34=JH35,JI34=JI35,JJ34=JJ35),6))))</f>
        <v>6</v>
      </c>
      <c r="JX34" s="79">
        <f>IF(JH34&lt;JH35,4,IF(AND(JH34=JH35,JI34&lt;JI35),5,IF(AND(JH34=JH35,JI34=JI35,JJ34&lt;JJ35),6,0)))</f>
        <v>0</v>
      </c>
      <c r="JY34" s="79"/>
      <c r="JZ34" s="79">
        <f>IF(JK34&gt;JK35,6,IF(AND(JK34=JK35,JL34&gt;JL35),7,IF(AND(JK34=JK35,JL34=JL35,JM34&gt;JM35),7,IF(AND(JK34=JK35,JL34=JL35,JM34=JM35),6))))</f>
        <v>6</v>
      </c>
      <c r="KA34" s="79">
        <f>IF(JK34&lt;JK35,4,IF(AND(JK34=JK35,JL34&lt;JL35),5,IF(AND(JK34=JK35,JL34=JL35,JM34&lt;JM35),6,0)))</f>
        <v>0</v>
      </c>
      <c r="KB34" s="79"/>
      <c r="KC34" s="79">
        <f>IF(JN34&gt;JN35,6,IF(AND(JN34=JN35,JO34&gt;JO35),7,IF(AND(JN34=JN35,JO34=JO35,JP34&gt;JP35),7,IF(AND(JN34=JN35,JO34=JO35,JP34=JP35),6))))</f>
        <v>6</v>
      </c>
      <c r="KD34" s="79">
        <f>IF(JN34&lt;JN35,4,IF(AND(JN34=JN35,JO34&lt;JO35),5,IF(AND(JN34=JN35,JO34=JO35,JP34&lt;JP35),6,0)))</f>
        <v>0</v>
      </c>
      <c r="KF34" s="79">
        <f>IF(JQ34&gt;JQ35,6,IF(AND(JQ34=JQ35,JR34&gt;JR35),7,IF(AND(JQ34=JQ35,JR34=JR35,JS34&gt;JS35),7,IF(AND(JQ34=JQ35,JR34=JR35,JS34=JS35),6))))</f>
        <v>6</v>
      </c>
      <c r="KG34" s="79">
        <f>IF(JQ34&lt;JQ35,4,IF(AND(JQ34=JQ35,JR34&lt;JR35),5,IF(AND(JQ34=JQ35,JR34=JR35,JS34&lt;JS35),6,0)))</f>
        <v>0</v>
      </c>
      <c r="KI34" s="79">
        <f>IF(JT34&gt;JT35,6,IF(AND(JT34=JT35,JU34&gt;JU35),7,IF(AND(JT34=JT35,JU34=JU35,JV34&gt;JV35),7,IF(AND(JT34=JT35,JU34=JU35,JV34=JV35),6))))</f>
        <v>6</v>
      </c>
      <c r="KJ34" s="79">
        <f>IF(JT34&lt;JT35,4,IF(AND(JT34=JT35,JU34&lt;JU35),5,IF(AND(JT34=JT35,JU34=JU35,JV34&lt;JV35),6,0)))</f>
        <v>0</v>
      </c>
    </row>
    <row r="35" spans="1:296" s="10" customFormat="1" ht="15.75" thickBot="1" x14ac:dyDescent="0.3">
      <c r="A35" s="79">
        <v>2</v>
      </c>
      <c r="B35" s="79" t="str">
        <f>IF('p1'!E37&lt;&gt;"",'p1'!E37,"")</f>
        <v/>
      </c>
      <c r="C35" s="79" t="e">
        <f>VALUE(MID('p1'!F36,1,1))</f>
        <v>#VALUE!</v>
      </c>
      <c r="D35" s="79" t="e">
        <f>VALUE(MID('p1'!F36,2,1))</f>
        <v>#VALUE!</v>
      </c>
      <c r="E35" s="79" t="e">
        <f>VALUE(MID('p1'!F36,3,1))</f>
        <v>#VALUE!</v>
      </c>
      <c r="F35" s="79" t="e">
        <f>VALUE(MID('p1'!F36,4,1))</f>
        <v>#VALUE!</v>
      </c>
      <c r="G35" s="79" t="e">
        <f>VALUE(MID('p1'!F36,5,1))</f>
        <v>#VALUE!</v>
      </c>
      <c r="H35" s="79" t="e">
        <f>VALUE(MID('p1'!F36,6,1))</f>
        <v>#VALUE!</v>
      </c>
      <c r="I35" s="79" t="e">
        <f>VALUE(MID('p1'!F36,7,1))</f>
        <v>#VALUE!</v>
      </c>
      <c r="J35" s="79" t="e">
        <f>VALUE(MID('p1'!F36,8,1))</f>
        <v>#VALUE!</v>
      </c>
      <c r="K35" s="79" t="e">
        <f>VALUE(MID('p1'!F36,9,1))</f>
        <v>#VALUE!</v>
      </c>
      <c r="L35" s="79" t="e">
        <f>VALUE(MID('p1'!F36,10,1))</f>
        <v>#VALUE!</v>
      </c>
      <c r="M35" s="79" t="e">
        <f>VALUE(MID('p1'!F36,12,1))</f>
        <v>#VALUE!</v>
      </c>
      <c r="N35" s="79" t="e">
        <f>VALUE(MID('p1'!F36,13,1))</f>
        <v>#VALUE!</v>
      </c>
      <c r="O35" s="79" t="e">
        <f>VALUE(MID('p1'!F36,14,1))</f>
        <v>#VALUE!</v>
      </c>
      <c r="P35" s="79" t="e">
        <f>VALUE(MID('p1'!F36,15,1))</f>
        <v>#VALUE!</v>
      </c>
      <c r="Q35" s="79" t="e">
        <f>VALUE(MID('p1'!F36,16,1))</f>
        <v>#VALUE!</v>
      </c>
      <c r="R35" s="79" t="e">
        <f>VALUE(MID('p1'!F36,17,1))</f>
        <v>#VALUE!</v>
      </c>
      <c r="S35" s="79" t="e">
        <f>VALUE(MID('p1'!F36,18,1))</f>
        <v>#VALUE!</v>
      </c>
      <c r="T35" s="79" t="e">
        <f>VALUE(MID('p1'!F36,19,1))</f>
        <v>#VALUE!</v>
      </c>
      <c r="U35" s="79" t="e">
        <f>VALUE(MID('p1'!F36,20,1))</f>
        <v>#VALUE!</v>
      </c>
      <c r="V35" s="79" t="e">
        <f>VALUE(MID('p1'!F36,21,1))</f>
        <v>#VALUE!</v>
      </c>
      <c r="W35" s="79" t="e">
        <f>VALUE(MID('p1'!F36,23,1))</f>
        <v>#VALUE!</v>
      </c>
      <c r="X35" s="79" t="e">
        <f>VALUE(MID('p1'!F36,24,1))</f>
        <v>#VALUE!</v>
      </c>
      <c r="Y35" s="79" t="e">
        <f>VALUE(MID('p1'!F36,25,1))</f>
        <v>#VALUE!</v>
      </c>
      <c r="Z35" s="13" t="e">
        <f>VALUE(MID('p1'!F36,26,1))</f>
        <v>#VALUE!</v>
      </c>
      <c r="AA35" s="14" t="e">
        <f>VALUE(MID('p1'!F36,27,1))</f>
        <v>#VALUE!</v>
      </c>
      <c r="AB35" s="13" t="e">
        <f>VALUE(MID('p1'!F36,28,1))</f>
        <v>#VALUE!</v>
      </c>
      <c r="AC35" s="13" t="e">
        <f>VALUE(MID('p1'!F36,29,1))</f>
        <v>#VALUE!</v>
      </c>
      <c r="AD35" s="14" t="e">
        <f>VALUE(MID('p1'!F36,30,1))</f>
        <v>#VALUE!</v>
      </c>
      <c r="AE35" s="13" t="e">
        <f>VALUE(MID('p1'!F36,31,1))</f>
        <v>#VALUE!</v>
      </c>
      <c r="AF35" s="13" t="e">
        <f>VALUE(MID('p1'!F36,32,1))</f>
        <v>#VALUE!</v>
      </c>
      <c r="AG35" s="14" t="e">
        <f>VALUE(MID('p1'!F36,34,1))</f>
        <v>#VALUE!</v>
      </c>
      <c r="AH35" s="13" t="e">
        <f>VALUE(MID('p1'!F36,35,1))</f>
        <v>#VALUE!</v>
      </c>
      <c r="AI35" s="13" t="e">
        <f>VALUE(MID('p1'!F36,36,1))</f>
        <v>#VALUE!</v>
      </c>
      <c r="AJ35" s="14" t="e">
        <f>VALUE(MID('p1'!F36,37,1))</f>
        <v>#VALUE!</v>
      </c>
      <c r="AK35" s="13" t="e">
        <f>VALUE(MID('p1'!F36,38,1))</f>
        <v>#VALUE!</v>
      </c>
      <c r="AL35" s="13" t="e">
        <f>VALUE(MID('p1'!F36,39,1))</f>
        <v>#VALUE!</v>
      </c>
      <c r="AM35" s="14" t="e">
        <f>VALUE(MID('p1'!F36,40,1))</f>
        <v>#VALUE!</v>
      </c>
      <c r="AN35" s="13" t="e">
        <f>VALUE(MID('p1'!F36,41,1))</f>
        <v>#VALUE!</v>
      </c>
      <c r="AO35" s="13" t="e">
        <f>VALUE(MID('p1'!F36,42,1))</f>
        <v>#VALUE!</v>
      </c>
      <c r="AP35" s="14" t="e">
        <f>VALUE(MID('p1'!F36,43,1))</f>
        <v>#VALUE!</v>
      </c>
      <c r="AQ35" s="13" t="e">
        <f>VALUE(MID('p1'!F36,45,1))</f>
        <v>#VALUE!</v>
      </c>
      <c r="AR35" s="13" t="e">
        <f>VALUE(MID('p1'!F36,46,1))</f>
        <v>#VALUE!</v>
      </c>
      <c r="AS35" s="14" t="e">
        <f>VALUE(MID('p1'!F36,47,1))</f>
        <v>#VALUE!</v>
      </c>
      <c r="AT35" s="13" t="e">
        <f>VALUE(MID('p1'!F36,48,1))</f>
        <v>#VALUE!</v>
      </c>
      <c r="AU35" s="13" t="e">
        <f>VALUE(MID('p1'!F36,49,1))</f>
        <v>#VALUE!</v>
      </c>
      <c r="AV35" s="14" t="e">
        <f>VALUE(MID('p1'!F36,50,1))</f>
        <v>#VALUE!</v>
      </c>
      <c r="AW35" s="13" t="e">
        <f>VALUE(MID('p1'!F36,51,1))</f>
        <v>#VALUE!</v>
      </c>
      <c r="AX35" s="13" t="e">
        <f>VALUE(MID('p1'!F36,52,1))</f>
        <v>#VALUE!</v>
      </c>
      <c r="AY35" s="14" t="e">
        <f>VALUE(MID('p1'!F36,53,1))</f>
        <v>#VALUE!</v>
      </c>
      <c r="AZ35" s="13" t="e">
        <f>VALUE(MID('p1'!F36,54,1))</f>
        <v>#VALUE!</v>
      </c>
      <c r="BA35" s="79"/>
      <c r="BB35" s="36">
        <f t="shared" si="831"/>
        <v>6</v>
      </c>
      <c r="BC35" s="37">
        <f t="shared" si="832"/>
        <v>6</v>
      </c>
      <c r="BD35" s="48">
        <f t="shared" si="833"/>
        <v>6</v>
      </c>
      <c r="BE35" s="48">
        <f t="shared" si="834"/>
        <v>6</v>
      </c>
      <c r="BF35" s="38">
        <f t="shared" si="835"/>
        <v>6</v>
      </c>
      <c r="BH35" s="18" t="e">
        <f t="shared" si="836"/>
        <v>#VALUE!</v>
      </c>
      <c r="BI35" s="18" t="e">
        <f t="shared" si="837"/>
        <v>#VALUE!</v>
      </c>
      <c r="BJ35" s="18" t="e">
        <f t="shared" si="838"/>
        <v>#VALUE!</v>
      </c>
      <c r="BK35" s="18" t="e">
        <f t="shared" si="839"/>
        <v>#VALUE!</v>
      </c>
      <c r="BL35" s="18" t="e">
        <f t="shared" si="840"/>
        <v>#VALUE!</v>
      </c>
      <c r="BM35" s="18" t="e">
        <f t="shared" si="841"/>
        <v>#VALUE!</v>
      </c>
      <c r="BN35" s="18" t="e">
        <f t="shared" si="842"/>
        <v>#VALUE!</v>
      </c>
      <c r="BO35" s="18" t="e">
        <f t="shared" si="843"/>
        <v>#VALUE!</v>
      </c>
      <c r="BP35" s="18" t="e">
        <f t="shared" si="844"/>
        <v>#VALUE!</v>
      </c>
      <c r="BQ35" s="18" t="e">
        <f t="shared" si="845"/>
        <v>#VALUE!</v>
      </c>
      <c r="BR35" s="18" t="e">
        <f t="shared" si="846"/>
        <v>#VALUE!</v>
      </c>
      <c r="BS35" s="18" t="e">
        <f t="shared" si="847"/>
        <v>#VALUE!</v>
      </c>
      <c r="BT35" s="18" t="e">
        <f t="shared" si="848"/>
        <v>#VALUE!</v>
      </c>
      <c r="BU35" s="18" t="e">
        <f t="shared" si="849"/>
        <v>#VALUE!</v>
      </c>
      <c r="BV35" s="18" t="e">
        <f t="shared" si="850"/>
        <v>#VALUE!</v>
      </c>
      <c r="BW35" s="18" t="e">
        <f t="shared" si="851"/>
        <v>#VALUE!</v>
      </c>
      <c r="BX35" s="18" t="e">
        <f t="shared" si="852"/>
        <v>#VALUE!</v>
      </c>
      <c r="BY35" s="18" t="e">
        <f t="shared" si="853"/>
        <v>#VALUE!</v>
      </c>
      <c r="BZ35" s="18" t="e">
        <f t="shared" si="854"/>
        <v>#VALUE!</v>
      </c>
      <c r="CA35" s="18" t="e">
        <f t="shared" si="855"/>
        <v>#VALUE!</v>
      </c>
      <c r="CB35" s="18" t="e">
        <f t="shared" si="856"/>
        <v>#VALUE!</v>
      </c>
      <c r="CC35" s="18" t="e">
        <f t="shared" si="857"/>
        <v>#VALUE!</v>
      </c>
      <c r="CD35" s="18" t="e">
        <f t="shared" si="858"/>
        <v>#VALUE!</v>
      </c>
      <c r="CE35" s="18" t="e">
        <f t="shared" si="859"/>
        <v>#VALUE!</v>
      </c>
      <c r="CF35" s="18" t="e">
        <f t="shared" si="860"/>
        <v>#VALUE!</v>
      </c>
      <c r="CG35" s="18" t="e">
        <f t="shared" si="861"/>
        <v>#VALUE!</v>
      </c>
      <c r="CH35" s="18" t="e">
        <f t="shared" si="862"/>
        <v>#VALUE!</v>
      </c>
      <c r="CI35" s="18" t="e">
        <f t="shared" si="863"/>
        <v>#VALUE!</v>
      </c>
      <c r="CJ35" s="18" t="e">
        <f t="shared" si="864"/>
        <v>#VALUE!</v>
      </c>
      <c r="CK35" s="18" t="e">
        <f t="shared" si="865"/>
        <v>#VALUE!</v>
      </c>
      <c r="CL35" s="18" t="e">
        <f t="shared" si="866"/>
        <v>#VALUE!</v>
      </c>
      <c r="CM35" s="18" t="e">
        <f t="shared" si="867"/>
        <v>#VALUE!</v>
      </c>
      <c r="CN35" s="18" t="e">
        <f t="shared" si="868"/>
        <v>#VALUE!</v>
      </c>
      <c r="CO35" s="18" t="e">
        <f t="shared" si="869"/>
        <v>#VALUE!</v>
      </c>
      <c r="CP35" s="18" t="e">
        <f t="shared" si="870"/>
        <v>#VALUE!</v>
      </c>
      <c r="CQ35" s="18" t="e">
        <f t="shared" si="871"/>
        <v>#VALUE!</v>
      </c>
      <c r="CR35" s="18" t="e">
        <f t="shared" si="872"/>
        <v>#VALUE!</v>
      </c>
      <c r="CS35" s="18" t="e">
        <f t="shared" si="873"/>
        <v>#VALUE!</v>
      </c>
      <c r="CT35" s="18" t="e">
        <f t="shared" si="874"/>
        <v>#VALUE!</v>
      </c>
      <c r="CU35" s="18" t="e">
        <f t="shared" si="875"/>
        <v>#VALUE!</v>
      </c>
      <c r="CV35" s="18" t="e">
        <f t="shared" si="876"/>
        <v>#VALUE!</v>
      </c>
      <c r="CW35" s="18" t="e">
        <f t="shared" si="877"/>
        <v>#VALUE!</v>
      </c>
      <c r="CX35" s="18" t="e">
        <f t="shared" si="878"/>
        <v>#VALUE!</v>
      </c>
      <c r="CY35" s="18" t="e">
        <f t="shared" si="879"/>
        <v>#VALUE!</v>
      </c>
      <c r="CZ35" s="18" t="e">
        <f t="shared" si="880"/>
        <v>#VALUE!</v>
      </c>
      <c r="DA35" s="18" t="e">
        <f t="shared" si="881"/>
        <v>#VALUE!</v>
      </c>
      <c r="DB35" s="18" t="e">
        <f t="shared" si="882"/>
        <v>#VALUE!</v>
      </c>
      <c r="DC35" s="18" t="e">
        <f t="shared" si="883"/>
        <v>#VALUE!</v>
      </c>
      <c r="DD35" s="18" t="e">
        <f t="shared" si="884"/>
        <v>#VALUE!</v>
      </c>
      <c r="DE35" s="18" t="e">
        <f t="shared" si="885"/>
        <v>#VALUE!</v>
      </c>
      <c r="DF35" s="18"/>
      <c r="DG35" s="20" t="str">
        <f t="shared" si="886"/>
        <v>ng</v>
      </c>
      <c r="DH35" s="20" t="str">
        <f t="shared" si="887"/>
        <v>ng</v>
      </c>
      <c r="DI35" s="20" t="str">
        <f t="shared" si="888"/>
        <v>ng</v>
      </c>
      <c r="DJ35" s="20" t="str">
        <f t="shared" si="889"/>
        <v>ng</v>
      </c>
      <c r="DK35" s="20" t="str">
        <f t="shared" si="890"/>
        <v>ng</v>
      </c>
      <c r="DL35" s="20"/>
      <c r="DM35" s="20">
        <f t="shared" si="891"/>
        <v>0</v>
      </c>
      <c r="DN35" s="20">
        <f t="shared" si="892"/>
        <v>0</v>
      </c>
      <c r="DO35" s="20">
        <f t="shared" si="893"/>
        <v>0</v>
      </c>
      <c r="DP35" s="20">
        <f t="shared" si="894"/>
        <v>0</v>
      </c>
      <c r="DQ35" s="20">
        <f t="shared" si="895"/>
        <v>0</v>
      </c>
      <c r="DR35" s="20">
        <f t="shared" si="896"/>
        <v>0</v>
      </c>
      <c r="DS35" s="20">
        <f t="shared" si="897"/>
        <v>0</v>
      </c>
      <c r="DT35" s="20">
        <f t="shared" si="898"/>
        <v>0</v>
      </c>
      <c r="DU35" s="20">
        <f t="shared" si="899"/>
        <v>0</v>
      </c>
      <c r="DV35" s="20">
        <f t="shared" si="900"/>
        <v>0</v>
      </c>
      <c r="DW35" s="20"/>
      <c r="DX35" s="20" t="e">
        <f t="shared" si="901"/>
        <v>#VALUE!</v>
      </c>
      <c r="DY35" s="20" t="e">
        <f t="shared" si="902"/>
        <v>#VALUE!</v>
      </c>
      <c r="DZ35" s="20" t="e">
        <f t="shared" si="903"/>
        <v>#VALUE!</v>
      </c>
      <c r="EA35" s="20" t="e">
        <f t="shared" si="904"/>
        <v>#VALUE!</v>
      </c>
      <c r="EB35" s="20" t="e">
        <f t="shared" si="905"/>
        <v>#VALUE!</v>
      </c>
      <c r="EC35" s="20" t="e">
        <f t="shared" si="906"/>
        <v>#VALUE!</v>
      </c>
      <c r="ED35" s="20" t="e">
        <f t="shared" si="907"/>
        <v>#VALUE!</v>
      </c>
      <c r="EE35" s="20" t="e">
        <f t="shared" si="908"/>
        <v>#VALUE!</v>
      </c>
      <c r="EF35" s="20" t="e">
        <f t="shared" si="909"/>
        <v>#VALUE!</v>
      </c>
      <c r="EG35" s="20" t="e">
        <f t="shared" si="910"/>
        <v>#VALUE!</v>
      </c>
      <c r="EH35" s="20" t="e">
        <f t="shared" si="911"/>
        <v>#VALUE!</v>
      </c>
      <c r="EI35" s="20" t="e">
        <f t="shared" si="912"/>
        <v>#VALUE!</v>
      </c>
      <c r="EJ35" s="20" t="e">
        <f t="shared" si="913"/>
        <v>#VALUE!</v>
      </c>
      <c r="EK35" s="20" t="e">
        <f t="shared" si="914"/>
        <v>#VALUE!</v>
      </c>
      <c r="EL35" s="20" t="e">
        <f t="shared" si="915"/>
        <v>#VALUE!</v>
      </c>
      <c r="EM35" s="20" t="e">
        <f t="shared" si="916"/>
        <v>#VALUE!</v>
      </c>
      <c r="EN35" s="20" t="e">
        <f t="shared" si="917"/>
        <v>#VALUE!</v>
      </c>
      <c r="EO35" s="20" t="e">
        <f t="shared" si="918"/>
        <v>#VALUE!</v>
      </c>
      <c r="EP35" s="20" t="e">
        <f t="shared" si="919"/>
        <v>#VALUE!</v>
      </c>
      <c r="EQ35" s="20" t="e">
        <f t="shared" si="920"/>
        <v>#VALUE!</v>
      </c>
      <c r="ER35" s="20" t="e">
        <f t="shared" si="921"/>
        <v>#VALUE!</v>
      </c>
      <c r="ES35" s="20" t="e">
        <f t="shared" si="922"/>
        <v>#VALUE!</v>
      </c>
      <c r="ET35" s="20" t="e">
        <f t="shared" si="923"/>
        <v>#VALUE!</v>
      </c>
      <c r="EU35" s="20" t="e">
        <f t="shared" si="924"/>
        <v>#VALUE!</v>
      </c>
      <c r="EV35" s="20" t="e">
        <f t="shared" si="925"/>
        <v>#VALUE!</v>
      </c>
      <c r="EW35" s="20" t="e">
        <f t="shared" si="926"/>
        <v>#VALUE!</v>
      </c>
      <c r="EX35" s="20" t="e">
        <f t="shared" si="927"/>
        <v>#VALUE!</v>
      </c>
      <c r="EY35" s="20" t="e">
        <f t="shared" si="928"/>
        <v>#VALUE!</v>
      </c>
      <c r="EZ35" s="20" t="e">
        <f t="shared" si="929"/>
        <v>#VALUE!</v>
      </c>
      <c r="FA35" s="20" t="e">
        <f t="shared" si="930"/>
        <v>#VALUE!</v>
      </c>
      <c r="FB35" s="20" t="e">
        <f t="shared" si="931"/>
        <v>#VALUE!</v>
      </c>
      <c r="FC35" s="20" t="e">
        <f t="shared" si="932"/>
        <v>#VALUE!</v>
      </c>
      <c r="FD35" s="20" t="e">
        <f t="shared" si="933"/>
        <v>#VALUE!</v>
      </c>
      <c r="FE35" s="20" t="e">
        <f t="shared" si="934"/>
        <v>#VALUE!</v>
      </c>
      <c r="FF35" s="20" t="e">
        <f t="shared" si="935"/>
        <v>#VALUE!</v>
      </c>
      <c r="FG35" s="20" t="e">
        <f t="shared" si="936"/>
        <v>#VALUE!</v>
      </c>
      <c r="FH35" s="20" t="e">
        <f t="shared" si="937"/>
        <v>#VALUE!</v>
      </c>
      <c r="FI35" s="20" t="e">
        <f t="shared" si="938"/>
        <v>#VALUE!</v>
      </c>
      <c r="FJ35" s="20" t="e">
        <f t="shared" si="939"/>
        <v>#VALUE!</v>
      </c>
      <c r="FK35" s="20" t="e">
        <f t="shared" si="940"/>
        <v>#VALUE!</v>
      </c>
      <c r="FL35" s="20" t="e">
        <f t="shared" si="941"/>
        <v>#VALUE!</v>
      </c>
      <c r="FM35" s="20" t="e">
        <f t="shared" si="942"/>
        <v>#VALUE!</v>
      </c>
      <c r="FN35" s="20" t="e">
        <f t="shared" si="943"/>
        <v>#VALUE!</v>
      </c>
      <c r="FO35" s="20" t="e">
        <f t="shared" si="944"/>
        <v>#VALUE!</v>
      </c>
      <c r="FP35" s="20" t="e">
        <f t="shared" si="945"/>
        <v>#VALUE!</v>
      </c>
      <c r="FQ35" s="20" t="e">
        <f t="shared" si="946"/>
        <v>#VALUE!</v>
      </c>
      <c r="FR35" s="20" t="e">
        <f t="shared" si="947"/>
        <v>#VALUE!</v>
      </c>
      <c r="FS35" s="20" t="e">
        <f t="shared" si="948"/>
        <v>#VALUE!</v>
      </c>
      <c r="FT35" s="20" t="e">
        <f t="shared" si="949"/>
        <v>#VALUE!</v>
      </c>
      <c r="FU35" s="20" t="e">
        <f t="shared" si="950"/>
        <v>#VALUE!</v>
      </c>
      <c r="FV35" s="20"/>
      <c r="FW35" s="20" t="e">
        <f>IF(OR(DX35=$JB$34,DY35=$JB$34),1,0)</f>
        <v>#VALUE!</v>
      </c>
      <c r="FX35" s="20" t="e">
        <f>IF(OR(DZ35=$JC$34,EA35=$JC$34),1,0)</f>
        <v>#VALUE!</v>
      </c>
      <c r="FY35" s="20" t="e">
        <f>IF(OR(EB35=$JD$34,EC35=$JD$34),1,0)</f>
        <v>#VALUE!</v>
      </c>
      <c r="FZ35" s="20" t="e">
        <f>IF(OR(ED35=$JE$34,EE35=$JE$34),1,0)</f>
        <v>#VALUE!</v>
      </c>
      <c r="GA35" s="20" t="e">
        <f>IF(OR(EF35=$JF$34,EG35=$JF$34),1,0)</f>
        <v>#VALUE!</v>
      </c>
      <c r="GB35" s="20" t="e">
        <f>IF(OR(EH35=$JB$35,EI35=$JB$35),1,0)</f>
        <v>#VALUE!</v>
      </c>
      <c r="GC35" s="20" t="e">
        <f>IF(OR(EJ35=$JC$35,EK35=$JC$35),1,0)</f>
        <v>#VALUE!</v>
      </c>
      <c r="GD35" s="20" t="e">
        <f>IF(OR(EL35=$JD$35,EM35=$JD$35),1,0)</f>
        <v>#VALUE!</v>
      </c>
      <c r="GE35" s="20" t="e">
        <f>IF(OR(EN35=$JE$35,EO35=$JE$35),1,0)</f>
        <v>#VALUE!</v>
      </c>
      <c r="GF35" s="20" t="e">
        <f>IF(OR(EP35=$JF$35,EQ35=$JF$35),1,0)</f>
        <v>#VALUE!</v>
      </c>
      <c r="GG35" s="20" t="e">
        <f>IF(OR(ER35=$JB$36,ES35=$JB$36),1,0)</f>
        <v>#VALUE!</v>
      </c>
      <c r="GH35" s="20" t="e">
        <f>IF(OR(ET35=$JC$36,EU35=$JC$36),1,0)</f>
        <v>#VALUE!</v>
      </c>
      <c r="GI35" s="20" t="e">
        <f>IF(OR(EV35=$JD$36,EW35=$JD$36),1,0)</f>
        <v>#VALUE!</v>
      </c>
      <c r="GJ35" s="20" t="e">
        <f>IF(OR(EX35=$JE$36,EY35=$JE$36),1,0)</f>
        <v>#VALUE!</v>
      </c>
      <c r="GK35" s="20" t="e">
        <f>IF(OR(EZ35=$JF$36,FA35=$JF$36),1,0)</f>
        <v>#VALUE!</v>
      </c>
      <c r="GL35" s="20" t="e">
        <f>IF(OR(FB35=$JB$37,FC35=$JB$37),1,0)</f>
        <v>#VALUE!</v>
      </c>
      <c r="GM35" s="20" t="e">
        <f>IF(OR(FD35=$JC$37,FE35=$JC$37),1,0)</f>
        <v>#VALUE!</v>
      </c>
      <c r="GN35" s="20" t="e">
        <f>IF(OR(FF35=$JD$37,FG35=$JD$37),1,0)</f>
        <v>#VALUE!</v>
      </c>
      <c r="GO35" s="20" t="e">
        <f>IF(OR(FH35=$JE$37,FI35=$JE$37),1,0)</f>
        <v>#VALUE!</v>
      </c>
      <c r="GP35" s="20" t="e">
        <f>IF(OR(FJ35=$JF$37,FK35=$JF$37),1,0)</f>
        <v>#VALUE!</v>
      </c>
      <c r="GQ35" s="20" t="e">
        <f>IF(OR(FL35=$JB$38,FM35=$JB$38),1,0)</f>
        <v>#VALUE!</v>
      </c>
      <c r="GR35" s="20" t="e">
        <f>IF(OR(FN35=$JC$38,FO35=$JC$38),1,0)</f>
        <v>#VALUE!</v>
      </c>
      <c r="GS35" s="20" t="e">
        <f>IF(OR(FP35=$JD$38,FQ35=$JD$38),1,0)</f>
        <v>#VALUE!</v>
      </c>
      <c r="GT35" s="20" t="e">
        <f>IF(OR(FR35=$JE$38,FS35=$JE$38),1,0)</f>
        <v>#VALUE!</v>
      </c>
      <c r="GU35" s="20" t="e">
        <f>IF(OR(FT35=$JF$38,FU35=$JF$38),1,0)</f>
        <v>#VALUE!</v>
      </c>
      <c r="GV35" s="20"/>
      <c r="GW35" s="20">
        <f t="shared" si="951"/>
        <v>0</v>
      </c>
      <c r="GX35" s="20">
        <f t="shared" si="952"/>
        <v>0</v>
      </c>
      <c r="GY35" s="20">
        <f t="shared" si="953"/>
        <v>0</v>
      </c>
      <c r="GZ35" s="20">
        <f t="shared" si="954"/>
        <v>0</v>
      </c>
      <c r="HA35" s="20">
        <f t="shared" si="955"/>
        <v>0</v>
      </c>
      <c r="HC35" s="105"/>
      <c r="HD35" s="106"/>
      <c r="HE35" s="106"/>
      <c r="HF35" s="106"/>
      <c r="HG35" s="106"/>
      <c r="HH35" s="107"/>
      <c r="HI35" s="28"/>
      <c r="HJ35" s="75"/>
      <c r="HK35" s="75"/>
      <c r="HL35" s="75"/>
      <c r="HM35" s="75"/>
      <c r="HN35" s="75"/>
      <c r="HO35" s="75"/>
      <c r="HP35" s="75"/>
      <c r="HQ35" s="75"/>
      <c r="HR35" s="75"/>
      <c r="HS35" s="75"/>
      <c r="HT35" s="75"/>
      <c r="HU35" s="75"/>
      <c r="HV35" s="75"/>
      <c r="HW35" s="76"/>
      <c r="HX35" s="61"/>
      <c r="HZ35" s="79" t="str">
        <f t="shared" si="956"/>
        <v>ng</v>
      </c>
      <c r="IA35" s="79"/>
      <c r="IB35" s="79">
        <f t="shared" si="957"/>
        <v>0</v>
      </c>
      <c r="IC35" s="79">
        <f t="shared" si="957"/>
        <v>0</v>
      </c>
      <c r="ID35" s="79"/>
      <c r="IE35" s="79"/>
      <c r="IF35" s="79">
        <f t="shared" si="958"/>
        <v>0</v>
      </c>
      <c r="IG35" s="24">
        <f t="shared" si="959"/>
        <v>0</v>
      </c>
      <c r="IH35" s="79">
        <f t="shared" si="960"/>
        <v>0</v>
      </c>
      <c r="II35" s="24">
        <f t="shared" si="961"/>
        <v>0</v>
      </c>
      <c r="IJ35" s="79">
        <f t="shared" si="962"/>
        <v>0</v>
      </c>
      <c r="IK35" s="24">
        <f t="shared" si="963"/>
        <v>0</v>
      </c>
      <c r="IL35" s="79">
        <f t="shared" si="964"/>
        <v>0</v>
      </c>
      <c r="IM35" s="24">
        <f t="shared" si="965"/>
        <v>0</v>
      </c>
      <c r="IN35" s="79">
        <f t="shared" si="966"/>
        <v>0</v>
      </c>
      <c r="IO35" s="24">
        <f t="shared" si="967"/>
        <v>0</v>
      </c>
      <c r="IP35" s="79"/>
      <c r="IQ35" s="79" t="b">
        <f t="shared" si="968"/>
        <v>0</v>
      </c>
      <c r="IR35" s="24" t="b">
        <f t="shared" si="969"/>
        <v>0</v>
      </c>
      <c r="IS35" s="79" t="b">
        <f t="shared" si="970"/>
        <v>0</v>
      </c>
      <c r="IT35" s="24" t="b">
        <f t="shared" si="971"/>
        <v>0</v>
      </c>
      <c r="IU35" s="79" t="b">
        <f t="shared" si="972"/>
        <v>0</v>
      </c>
      <c r="IV35" s="24" t="b">
        <f t="shared" si="973"/>
        <v>0</v>
      </c>
      <c r="IW35" s="79" t="b">
        <f t="shared" si="974"/>
        <v>0</v>
      </c>
      <c r="IX35" s="24" t="b">
        <f t="shared" si="975"/>
        <v>0</v>
      </c>
      <c r="IY35" s="79" t="b">
        <f t="shared" si="976"/>
        <v>0</v>
      </c>
      <c r="IZ35" s="24" t="b">
        <f t="shared" si="977"/>
        <v>0</v>
      </c>
      <c r="JA35" s="79"/>
      <c r="JB35" s="79">
        <f t="shared" si="978"/>
        <v>0</v>
      </c>
      <c r="JC35" s="79">
        <f t="shared" si="979"/>
        <v>0</v>
      </c>
      <c r="JD35" s="79">
        <f t="shared" si="980"/>
        <v>0</v>
      </c>
      <c r="JE35" s="79">
        <f t="shared" si="981"/>
        <v>0</v>
      </c>
      <c r="JF35" s="79">
        <f t="shared" si="982"/>
        <v>0</v>
      </c>
      <c r="JG35" s="79"/>
      <c r="JH35" s="79">
        <f>IF(DG35=$HZ$34,1,0)</f>
        <v>1</v>
      </c>
      <c r="JI35" s="79">
        <f>IF(AND(DM35=$IB$34,DN35=$IC$34),1,0)</f>
        <v>1</v>
      </c>
      <c r="JJ35" s="79">
        <f t="shared" si="983"/>
        <v>0</v>
      </c>
      <c r="JK35" s="79">
        <f>IF(DH35=$HZ$35,1,0)</f>
        <v>1</v>
      </c>
      <c r="JL35" s="79">
        <f>IF(AND(DO35=$IB$35,DP35=$IC$35),1,0)</f>
        <v>1</v>
      </c>
      <c r="JM35" s="79">
        <f>GX35</f>
        <v>0</v>
      </c>
      <c r="JN35" s="79">
        <f>IF(DI35=$HZ$36,1,0)</f>
        <v>1</v>
      </c>
      <c r="JO35" s="79">
        <f>IF(AND(DQ35=$IB$36,DR35=$IC$36),1,0)</f>
        <v>1</v>
      </c>
      <c r="JP35" s="79">
        <f t="shared" si="984"/>
        <v>0</v>
      </c>
      <c r="JQ35" s="79">
        <f>IF(DJ35=$HZ$37,1,0)</f>
        <v>1</v>
      </c>
      <c r="JR35" s="79">
        <f>IF(AND(DS35=$IB$37,DT35=$IC$37),1,0)</f>
        <v>1</v>
      </c>
      <c r="JS35" s="79">
        <f>GZ35</f>
        <v>0</v>
      </c>
      <c r="JT35" s="79">
        <f>IF(DK35=$HZ$38,1,0)</f>
        <v>1</v>
      </c>
      <c r="JU35" s="79">
        <f>IF(AND(DU35=$IB$38,DV35=$IC$38),1,0)</f>
        <v>1</v>
      </c>
      <c r="JV35" s="79">
        <f>HA35</f>
        <v>0</v>
      </c>
      <c r="JW35" s="79">
        <f>IF(JH34&lt;JH35,6,IF(AND(JH34=JH35,JI34&lt;JI35),7,IF(AND(JH34=JH35,JI34=JI35,JJ34&lt;JJ35),7,IF(AND(JH34=JH35,JI34=JI35,JJ34=JJ35),6))))</f>
        <v>6</v>
      </c>
      <c r="JX35" s="79">
        <f>IF(JH34&gt;JH35,4,IF(AND(JH34=JH35,JI34&gt;JI35),5,IF(AND(JH34=JH35,JI34=JI35,JJ34&gt;JJ35),6,0)))</f>
        <v>0</v>
      </c>
      <c r="JY35" s="79"/>
      <c r="JZ35" s="79">
        <f>IF(JK34&lt;JK35,6,IF(AND(JK34=JK35,JL34&lt;JL35),7,IF(AND(JK34=JK35,JL34=JL35,JM34&lt;JM35),7,IF(AND(JK34=JK35,JL34=JL35,JM34=JM35),6))))</f>
        <v>6</v>
      </c>
      <c r="KA35" s="79">
        <f>IF(JK34&gt;JK35,4,IF(AND(JK34=JK35,JL34&gt;JL35),5,IF(AND(JK34=JK35,JL34=JL35,JM34&gt;JM35),6,0)))</f>
        <v>0</v>
      </c>
      <c r="KB35" s="79"/>
      <c r="KC35" s="79">
        <f>IF(JN34&lt;JN35,6,IF(AND(JN34=JN35,JO34&lt;JO35),7,IF(AND(JN34=JN35,JO34=JO35,JP34&lt;JP35),7,IF(AND(JN34=JN35,JO34=JO35,JP34=JP35),6))))</f>
        <v>6</v>
      </c>
      <c r="KD35" s="79">
        <f>IF(JN34&gt;JN35,4,IF(AND(JN34=JN35,JO34&gt;JO35),5,IF(AND(JN34=JN35,JO34=JO35,JP34&gt;JP35),6,0)))</f>
        <v>0</v>
      </c>
      <c r="KF35" s="79">
        <f>IF(JQ34&lt;JQ35,6,IF(AND(JQ34=JQ35,JR34&lt;JR35),7,IF(AND(JQ34=JQ35,JR34=JR35,JS34&lt;JS35),7,IF(AND(JQ34=JQ35,JR34=JR35,JS34=JS35),6))))</f>
        <v>6</v>
      </c>
      <c r="KG35" s="79">
        <f>IF(JQ34&gt;JQ35,4,IF(AND(JQ34=JQ35,JR34&gt;JR35),5,IF(AND(JQ34=JQ35,JR34=JR35,JS34&gt;JS35),6,0)))</f>
        <v>0</v>
      </c>
      <c r="KI35" s="79">
        <f>IF(JT34&lt;JT35,6,IF(AND(JT34=JT35,JU34&lt;JU35),7,IF(AND(JT34=JT35,JU34=JU35,JV34&lt;JV35),7,IF(AND(JT34=JT35,JU34=JU35,JV34=JV35),6))))</f>
        <v>6</v>
      </c>
      <c r="KJ35" s="79">
        <f>IF(JT34&gt;JT35,4,IF(AND(JT34=JT35,JU34&gt;JU35),5,IF(AND(JT34=JT35,JU34=JU35,JV34&gt;JV35),6,0)))</f>
        <v>0</v>
      </c>
    </row>
    <row r="36" spans="1:296" s="10" customFormat="1" ht="15.75" thickTop="1" x14ac:dyDescent="0.25">
      <c r="A36" s="79"/>
      <c r="B36" s="79" t="str">
        <f>IF('p1'!B37&lt;&gt;"",'p1'!B37,"")</f>
        <v/>
      </c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79"/>
      <c r="S36" s="79"/>
      <c r="T36" s="79"/>
      <c r="U36" s="79"/>
      <c r="V36" s="79"/>
      <c r="W36" s="79"/>
      <c r="X36" s="79"/>
      <c r="Y36" s="79"/>
      <c r="Z36" s="13"/>
      <c r="AA36" s="14"/>
      <c r="AB36" s="13"/>
      <c r="AC36" s="13"/>
      <c r="AD36" s="14"/>
      <c r="AE36" s="13"/>
      <c r="AF36" s="13"/>
      <c r="AG36" s="14"/>
      <c r="AH36" s="13"/>
      <c r="AI36" s="13"/>
      <c r="AJ36" s="14"/>
      <c r="AK36" s="13"/>
      <c r="AL36" s="13"/>
      <c r="AM36" s="14"/>
      <c r="AN36" s="13"/>
      <c r="AO36" s="13"/>
      <c r="AP36" s="14"/>
      <c r="AQ36" s="13"/>
      <c r="AR36" s="13"/>
      <c r="AS36" s="14"/>
      <c r="AT36" s="13"/>
      <c r="AU36" s="13"/>
      <c r="AV36" s="14"/>
      <c r="AW36" s="13"/>
      <c r="AX36" s="13"/>
      <c r="AY36" s="14"/>
      <c r="AZ36" s="13"/>
      <c r="DG36" s="77"/>
      <c r="DH36" s="77"/>
      <c r="DI36" s="77"/>
      <c r="DJ36" s="77"/>
      <c r="DK36" s="77"/>
      <c r="DL36" s="77"/>
      <c r="DM36" s="77"/>
      <c r="DN36" s="77"/>
      <c r="DO36" s="77"/>
      <c r="DP36" s="77"/>
      <c r="DQ36" s="77"/>
      <c r="DR36" s="77"/>
      <c r="DS36" s="77"/>
      <c r="DT36" s="77"/>
      <c r="DU36" s="77"/>
      <c r="DV36" s="77"/>
      <c r="DW36" s="77"/>
      <c r="DX36" s="77"/>
      <c r="DY36" s="77"/>
      <c r="DZ36" s="50"/>
      <c r="EA36" s="50"/>
      <c r="EB36" s="50"/>
      <c r="EC36" s="50"/>
      <c r="ED36" s="50"/>
      <c r="EE36" s="50"/>
      <c r="EF36" s="50"/>
      <c r="EG36" s="50"/>
      <c r="EH36" s="50"/>
      <c r="EI36" s="77"/>
      <c r="EJ36" s="77"/>
      <c r="EK36" s="77"/>
      <c r="EL36" s="77"/>
      <c r="EM36" s="77"/>
      <c r="EN36" s="77"/>
      <c r="EO36" s="77"/>
      <c r="EP36" s="77"/>
      <c r="EQ36" s="77"/>
      <c r="ER36" s="77"/>
      <c r="ES36" s="77"/>
      <c r="ET36" s="77"/>
      <c r="EU36" s="77"/>
      <c r="EV36" s="77"/>
      <c r="EW36" s="77"/>
      <c r="EX36" s="77"/>
      <c r="EY36" s="77"/>
      <c r="EZ36" s="77"/>
      <c r="FA36" s="77"/>
      <c r="FB36" s="77"/>
      <c r="FC36" s="77"/>
      <c r="FD36" s="77"/>
      <c r="FE36" s="77"/>
      <c r="FF36" s="77"/>
      <c r="FG36" s="77"/>
      <c r="FH36" s="77"/>
      <c r="FI36" s="77"/>
      <c r="FJ36" s="77"/>
      <c r="FK36" s="78"/>
      <c r="FL36" s="78"/>
      <c r="FM36" s="78"/>
      <c r="FO36" s="77"/>
      <c r="FP36" s="77"/>
      <c r="FQ36" s="77"/>
      <c r="FR36" s="77"/>
      <c r="FS36" s="77"/>
      <c r="FT36" s="77"/>
      <c r="FU36" s="77"/>
      <c r="FV36" s="77"/>
      <c r="FW36" s="77"/>
      <c r="FX36" s="77"/>
      <c r="FY36" s="77"/>
      <c r="FZ36" s="77"/>
      <c r="GA36" s="77"/>
      <c r="GB36" s="77"/>
      <c r="GC36" s="77"/>
      <c r="GD36" s="77"/>
      <c r="GE36" s="77"/>
      <c r="GF36" s="77"/>
      <c r="GG36" s="77"/>
      <c r="GH36" s="77"/>
      <c r="GI36" s="77"/>
      <c r="GJ36" s="77"/>
      <c r="GK36" s="77"/>
      <c r="GL36" s="77"/>
      <c r="GM36" s="77"/>
      <c r="GN36" s="77"/>
      <c r="GO36" s="77"/>
      <c r="GP36" s="77"/>
      <c r="GQ36" s="77"/>
      <c r="GR36" s="77"/>
      <c r="GS36" s="77"/>
      <c r="GT36" s="77"/>
      <c r="GU36" s="77"/>
      <c r="GV36" s="77"/>
      <c r="GW36" s="77"/>
      <c r="GX36" s="77"/>
      <c r="GY36" s="77"/>
      <c r="GZ36" s="77"/>
      <c r="HA36" s="77"/>
      <c r="HC36" s="108"/>
      <c r="HD36" s="109"/>
      <c r="HE36" s="109"/>
      <c r="HF36" s="109"/>
      <c r="HG36" s="109"/>
      <c r="HH36" s="110"/>
      <c r="HI36" s="28"/>
      <c r="HJ36" s="75"/>
      <c r="HK36" s="75"/>
      <c r="HL36" s="75"/>
      <c r="HM36" s="75"/>
      <c r="HN36" s="75"/>
      <c r="HO36" s="75"/>
      <c r="HP36" s="75"/>
      <c r="HQ36" s="75"/>
      <c r="HR36" s="75"/>
      <c r="HS36" s="75"/>
      <c r="HT36" s="75"/>
      <c r="HU36" s="75"/>
      <c r="HV36" s="75"/>
      <c r="HW36" s="76"/>
      <c r="HX36" s="61"/>
      <c r="HZ36" s="79" t="str">
        <f t="shared" si="956"/>
        <v>ng</v>
      </c>
      <c r="IA36" s="79"/>
      <c r="IB36" s="79">
        <f t="shared" si="957"/>
        <v>0</v>
      </c>
      <c r="IC36" s="79">
        <f t="shared" si="957"/>
        <v>0</v>
      </c>
      <c r="ID36" s="79"/>
      <c r="IE36" s="79"/>
      <c r="IF36" s="79">
        <f t="shared" si="958"/>
        <v>0</v>
      </c>
      <c r="IG36" s="24">
        <f t="shared" si="959"/>
        <v>0</v>
      </c>
      <c r="IH36" s="79">
        <f t="shared" si="960"/>
        <v>0</v>
      </c>
      <c r="II36" s="24">
        <f t="shared" si="961"/>
        <v>0</v>
      </c>
      <c r="IJ36" s="79">
        <f t="shared" si="962"/>
        <v>0</v>
      </c>
      <c r="IK36" s="24">
        <f t="shared" si="963"/>
        <v>0</v>
      </c>
      <c r="IL36" s="79">
        <f t="shared" si="964"/>
        <v>0</v>
      </c>
      <c r="IM36" s="24">
        <f t="shared" si="965"/>
        <v>0</v>
      </c>
      <c r="IN36" s="79">
        <f t="shared" si="966"/>
        <v>0</v>
      </c>
      <c r="IO36" s="24">
        <f t="shared" si="967"/>
        <v>0</v>
      </c>
      <c r="IP36" s="79"/>
      <c r="IQ36" s="79" t="b">
        <f t="shared" si="968"/>
        <v>0</v>
      </c>
      <c r="IR36" s="24" t="b">
        <f t="shared" si="969"/>
        <v>0</v>
      </c>
      <c r="IS36" s="79" t="b">
        <f t="shared" si="970"/>
        <v>0</v>
      </c>
      <c r="IT36" s="24" t="b">
        <f t="shared" si="971"/>
        <v>0</v>
      </c>
      <c r="IU36" s="79" t="b">
        <f t="shared" si="972"/>
        <v>0</v>
      </c>
      <c r="IV36" s="24" t="b">
        <f t="shared" si="973"/>
        <v>0</v>
      </c>
      <c r="IW36" s="79" t="b">
        <f t="shared" si="974"/>
        <v>0</v>
      </c>
      <c r="IX36" s="24" t="b">
        <f t="shared" si="975"/>
        <v>0</v>
      </c>
      <c r="IY36" s="79" t="b">
        <f t="shared" si="976"/>
        <v>0</v>
      </c>
      <c r="IZ36" s="24" t="b">
        <f t="shared" si="977"/>
        <v>0</v>
      </c>
      <c r="JA36" s="79"/>
      <c r="JB36" s="79">
        <f t="shared" si="978"/>
        <v>0</v>
      </c>
      <c r="JC36" s="79">
        <f t="shared" si="979"/>
        <v>0</v>
      </c>
      <c r="JD36" s="79">
        <f t="shared" si="980"/>
        <v>0</v>
      </c>
      <c r="JE36" s="79">
        <f t="shared" si="981"/>
        <v>0</v>
      </c>
      <c r="JF36" s="79">
        <f t="shared" si="982"/>
        <v>0</v>
      </c>
    </row>
    <row r="37" spans="1:296" s="10" customFormat="1" x14ac:dyDescent="0.25"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H37" s="18"/>
      <c r="BI37" s="18"/>
      <c r="BJ37" s="18"/>
      <c r="BK37" s="18"/>
      <c r="BL37" s="18"/>
      <c r="BM37" s="18"/>
      <c r="BN37" s="18"/>
      <c r="BO37" s="18"/>
      <c r="BP37" s="18"/>
      <c r="BQ37" s="18"/>
      <c r="BR37" s="18"/>
      <c r="BS37" s="18"/>
      <c r="BT37" s="18"/>
      <c r="BU37" s="18"/>
      <c r="BV37" s="18"/>
      <c r="BW37" s="18"/>
      <c r="BX37" s="18"/>
      <c r="BY37" s="18"/>
      <c r="BZ37" s="18"/>
      <c r="CA37" s="18"/>
      <c r="CB37" s="18"/>
      <c r="CC37" s="18"/>
      <c r="CD37" s="18"/>
      <c r="CE37" s="18"/>
      <c r="CF37" s="18"/>
      <c r="CG37" s="18"/>
      <c r="CH37" s="18"/>
      <c r="CI37" s="18"/>
      <c r="CJ37" s="18"/>
      <c r="CK37" s="18"/>
      <c r="CL37" s="18"/>
      <c r="CM37" s="18"/>
      <c r="CN37" s="18"/>
      <c r="CO37" s="18"/>
      <c r="CP37" s="18"/>
      <c r="CQ37" s="18"/>
      <c r="CR37" s="18"/>
      <c r="CS37" s="18"/>
      <c r="CT37" s="18"/>
      <c r="CU37" s="18"/>
      <c r="CV37" s="18"/>
      <c r="CW37" s="18"/>
      <c r="CX37" s="18"/>
      <c r="CY37" s="18"/>
      <c r="CZ37" s="18"/>
      <c r="DA37" s="18"/>
      <c r="DB37" s="18"/>
      <c r="DC37" s="18"/>
      <c r="DD37" s="18"/>
      <c r="DE37" s="18"/>
      <c r="DF37" s="18"/>
      <c r="DG37" s="20"/>
      <c r="DH37" s="20"/>
      <c r="DI37" s="20"/>
      <c r="DJ37" s="20"/>
      <c r="DK37" s="20"/>
      <c r="DL37" s="20"/>
      <c r="DM37" s="20"/>
      <c r="DN37" s="20"/>
      <c r="DO37" s="20"/>
      <c r="DP37" s="20"/>
      <c r="DQ37" s="20"/>
      <c r="DR37" s="20"/>
      <c r="DS37" s="20"/>
      <c r="DT37" s="20"/>
      <c r="DU37" s="20"/>
      <c r="DV37" s="20"/>
      <c r="DW37" s="20"/>
      <c r="DX37" s="20"/>
      <c r="DY37" s="20"/>
      <c r="DZ37" s="35"/>
      <c r="EA37" s="35"/>
      <c r="EB37" s="35"/>
      <c r="EC37" s="35"/>
      <c r="ED37" s="35"/>
      <c r="EE37" s="35"/>
      <c r="EF37" s="35"/>
      <c r="EG37" s="35"/>
      <c r="EH37" s="35"/>
      <c r="EI37" s="20"/>
      <c r="EJ37" s="20"/>
      <c r="EK37" s="20"/>
      <c r="EL37" s="20"/>
      <c r="EM37" s="20"/>
      <c r="EN37" s="20"/>
      <c r="EO37" s="20"/>
      <c r="EP37" s="20"/>
      <c r="EQ37" s="20"/>
      <c r="ER37" s="20"/>
      <c r="ES37" s="20"/>
      <c r="ET37" s="20"/>
      <c r="EU37" s="20"/>
      <c r="EV37" s="20"/>
      <c r="EW37" s="20"/>
      <c r="EX37" s="20"/>
      <c r="EY37" s="20"/>
      <c r="EZ37" s="20"/>
      <c r="FA37" s="20"/>
      <c r="FB37" s="20"/>
      <c r="FC37" s="20"/>
      <c r="FD37" s="20"/>
      <c r="FE37" s="20"/>
      <c r="FF37" s="20"/>
      <c r="FG37" s="20"/>
      <c r="FH37" s="20"/>
      <c r="FI37" s="20"/>
      <c r="FJ37" s="20"/>
      <c r="FK37" s="19"/>
      <c r="FL37" s="19"/>
      <c r="FM37" s="19"/>
      <c r="FN37" s="18"/>
      <c r="FO37" s="20"/>
      <c r="FP37" s="20"/>
      <c r="FQ37" s="20"/>
      <c r="FR37" s="20"/>
      <c r="FS37" s="20"/>
      <c r="FT37" s="20"/>
      <c r="FU37" s="20"/>
      <c r="FV37" s="20"/>
      <c r="FW37" s="20"/>
      <c r="FX37" s="20"/>
      <c r="FY37" s="20"/>
      <c r="FZ37" s="20"/>
      <c r="GA37" s="20"/>
      <c r="GB37" s="20"/>
      <c r="GC37" s="20"/>
      <c r="GD37" s="20"/>
      <c r="GE37" s="20"/>
      <c r="GF37" s="20"/>
      <c r="GG37" s="20"/>
      <c r="GH37" s="20"/>
      <c r="GI37" s="20"/>
      <c r="GJ37" s="20"/>
      <c r="GK37" s="20"/>
      <c r="GL37" s="20"/>
      <c r="GM37" s="20"/>
      <c r="GN37" s="20"/>
      <c r="GO37" s="20"/>
      <c r="GP37" s="20"/>
      <c r="GQ37" s="20"/>
      <c r="GR37" s="20"/>
      <c r="GS37" s="20"/>
      <c r="GT37" s="20"/>
      <c r="GU37" s="20"/>
      <c r="GV37" s="20"/>
      <c r="GW37" s="20"/>
      <c r="GX37" s="20"/>
      <c r="GY37" s="20"/>
      <c r="GZ37" s="20"/>
      <c r="HA37" s="20"/>
      <c r="HC37" s="98"/>
      <c r="HD37" s="99"/>
      <c r="HE37" s="99"/>
      <c r="HF37" s="99"/>
      <c r="HG37" s="99"/>
      <c r="HH37" s="100"/>
      <c r="HI37" s="58"/>
      <c r="HJ37" s="54"/>
      <c r="HK37" s="54"/>
      <c r="HL37" s="54"/>
      <c r="HM37" s="54"/>
      <c r="HN37" s="54"/>
      <c r="HO37" s="54"/>
      <c r="HP37" s="54"/>
      <c r="HQ37" s="54"/>
      <c r="HR37" s="54"/>
      <c r="HS37" s="54"/>
      <c r="HT37" s="54"/>
      <c r="HU37" s="54"/>
      <c r="HV37" s="54"/>
      <c r="HW37" s="55"/>
      <c r="HX37" s="18"/>
      <c r="HZ37" s="79" t="str">
        <f t="shared" si="956"/>
        <v>ng</v>
      </c>
      <c r="IB37" s="79">
        <f t="shared" si="957"/>
        <v>0</v>
      </c>
      <c r="IC37" s="79">
        <f t="shared" si="957"/>
        <v>0</v>
      </c>
      <c r="IF37" s="79">
        <f t="shared" si="958"/>
        <v>0</v>
      </c>
      <c r="IG37" s="24">
        <f t="shared" si="959"/>
        <v>0</v>
      </c>
      <c r="IH37" s="79">
        <f t="shared" si="960"/>
        <v>0</v>
      </c>
      <c r="II37" s="24">
        <f t="shared" si="961"/>
        <v>0</v>
      </c>
      <c r="IJ37" s="79">
        <f t="shared" si="962"/>
        <v>0</v>
      </c>
      <c r="IK37" s="24">
        <f t="shared" si="963"/>
        <v>0</v>
      </c>
      <c r="IL37" s="79">
        <f t="shared" si="964"/>
        <v>0</v>
      </c>
      <c r="IM37" s="24">
        <f t="shared" si="965"/>
        <v>0</v>
      </c>
      <c r="IN37" s="79">
        <f t="shared" si="966"/>
        <v>0</v>
      </c>
      <c r="IO37" s="24">
        <f t="shared" si="967"/>
        <v>0</v>
      </c>
      <c r="IQ37" s="79" t="b">
        <f t="shared" si="968"/>
        <v>0</v>
      </c>
      <c r="IR37" s="24" t="b">
        <f t="shared" si="969"/>
        <v>0</v>
      </c>
      <c r="IS37" s="79" t="b">
        <f t="shared" si="970"/>
        <v>0</v>
      </c>
      <c r="IT37" s="24" t="b">
        <f t="shared" si="971"/>
        <v>0</v>
      </c>
      <c r="IU37" s="79" t="b">
        <f t="shared" si="972"/>
        <v>0</v>
      </c>
      <c r="IV37" s="24" t="b">
        <f t="shared" si="973"/>
        <v>0</v>
      </c>
      <c r="IW37" s="79" t="b">
        <f t="shared" si="974"/>
        <v>0</v>
      </c>
      <c r="IX37" s="24" t="b">
        <f t="shared" si="975"/>
        <v>0</v>
      </c>
      <c r="IY37" s="79" t="b">
        <f t="shared" si="976"/>
        <v>0</v>
      </c>
      <c r="IZ37" s="24" t="b">
        <f t="shared" si="977"/>
        <v>0</v>
      </c>
      <c r="JB37" s="79">
        <f t="shared" si="978"/>
        <v>0</v>
      </c>
      <c r="JC37" s="79">
        <f t="shared" si="979"/>
        <v>0</v>
      </c>
      <c r="JD37" s="79">
        <f t="shared" si="980"/>
        <v>0</v>
      </c>
      <c r="JE37" s="79">
        <f t="shared" si="981"/>
        <v>0</v>
      </c>
      <c r="JF37" s="79">
        <f t="shared" si="982"/>
        <v>0</v>
      </c>
    </row>
    <row r="38" spans="1:296" s="10" customFormat="1" ht="15.75" thickBot="1" x14ac:dyDescent="0.3"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  <c r="BU38" s="18"/>
      <c r="BV38" s="18"/>
      <c r="BW38" s="18"/>
      <c r="BX38" s="18"/>
      <c r="BY38" s="18"/>
      <c r="BZ38" s="18"/>
      <c r="CA38" s="18"/>
      <c r="CB38" s="18"/>
      <c r="CC38" s="18"/>
      <c r="CD38" s="18"/>
      <c r="CE38" s="18"/>
      <c r="CF38" s="18"/>
      <c r="CG38" s="18"/>
      <c r="CH38" s="18"/>
      <c r="CI38" s="18"/>
      <c r="CJ38" s="18"/>
      <c r="CK38" s="18"/>
      <c r="CL38" s="18"/>
      <c r="CM38" s="18"/>
      <c r="CN38" s="18"/>
      <c r="CO38" s="18"/>
      <c r="CP38" s="18"/>
      <c r="CQ38" s="18"/>
      <c r="CR38" s="18"/>
      <c r="CS38" s="18"/>
      <c r="CT38" s="18"/>
      <c r="CU38" s="18"/>
      <c r="CV38" s="18"/>
      <c r="CW38" s="18"/>
      <c r="CX38" s="18"/>
      <c r="CY38" s="18"/>
      <c r="CZ38" s="18"/>
      <c r="DA38" s="18"/>
      <c r="DB38" s="18"/>
      <c r="DC38" s="18"/>
      <c r="DD38" s="18"/>
      <c r="DE38" s="18"/>
      <c r="DF38" s="18"/>
      <c r="DG38" s="20"/>
      <c r="DH38" s="20"/>
      <c r="DI38" s="20"/>
      <c r="DJ38" s="20"/>
      <c r="DK38" s="20"/>
      <c r="DL38" s="20"/>
      <c r="DM38" s="20"/>
      <c r="DN38" s="20"/>
      <c r="DO38" s="20"/>
      <c r="DP38" s="20"/>
      <c r="DQ38" s="20"/>
      <c r="DR38" s="20"/>
      <c r="DS38" s="20"/>
      <c r="DT38" s="20"/>
      <c r="DU38" s="20"/>
      <c r="DV38" s="20"/>
      <c r="DW38" s="20"/>
      <c r="DX38" s="20"/>
      <c r="DY38" s="20"/>
      <c r="DZ38" s="35"/>
      <c r="EA38" s="35"/>
      <c r="EB38" s="35"/>
      <c r="EC38" s="35"/>
      <c r="ED38" s="35"/>
      <c r="EE38" s="35"/>
      <c r="EF38" s="35"/>
      <c r="EG38" s="35"/>
      <c r="EH38" s="35"/>
      <c r="EI38" s="20"/>
      <c r="EJ38" s="20"/>
      <c r="EK38" s="20"/>
      <c r="EL38" s="20"/>
      <c r="EM38" s="20"/>
      <c r="EN38" s="20"/>
      <c r="EO38" s="20"/>
      <c r="EP38" s="20"/>
      <c r="EQ38" s="20"/>
      <c r="ER38" s="20"/>
      <c r="ES38" s="20"/>
      <c r="ET38" s="20"/>
      <c r="EU38" s="20"/>
      <c r="EV38" s="20"/>
      <c r="EW38" s="20"/>
      <c r="EX38" s="20"/>
      <c r="EY38" s="20"/>
      <c r="EZ38" s="20"/>
      <c r="FA38" s="20"/>
      <c r="FB38" s="20"/>
      <c r="FC38" s="20"/>
      <c r="FD38" s="20"/>
      <c r="FE38" s="20"/>
      <c r="FF38" s="20"/>
      <c r="FG38" s="20"/>
      <c r="FH38" s="20"/>
      <c r="FI38" s="20"/>
      <c r="FJ38" s="20"/>
      <c r="FK38" s="19"/>
      <c r="FL38" s="19"/>
      <c r="FM38" s="19"/>
      <c r="FN38" s="18"/>
      <c r="FO38" s="20"/>
      <c r="FP38" s="20"/>
      <c r="FQ38" s="20"/>
      <c r="FR38" s="20"/>
      <c r="FS38" s="20"/>
      <c r="FT38" s="20"/>
      <c r="FU38" s="20"/>
      <c r="FV38" s="20"/>
      <c r="FW38" s="20"/>
      <c r="FX38" s="20"/>
      <c r="FY38" s="20"/>
      <c r="FZ38" s="20"/>
      <c r="GA38" s="20"/>
      <c r="GB38" s="20"/>
      <c r="GC38" s="20"/>
      <c r="GD38" s="20"/>
      <c r="GE38" s="20"/>
      <c r="GF38" s="20"/>
      <c r="GG38" s="20"/>
      <c r="GH38" s="20"/>
      <c r="GI38" s="20"/>
      <c r="GJ38" s="20"/>
      <c r="GK38" s="20"/>
      <c r="GL38" s="20"/>
      <c r="GM38" s="20"/>
      <c r="GN38" s="20"/>
      <c r="GO38" s="20"/>
      <c r="GP38" s="20"/>
      <c r="GQ38" s="20"/>
      <c r="GR38" s="20"/>
      <c r="GS38" s="20"/>
      <c r="GT38" s="20"/>
      <c r="GU38" s="20"/>
      <c r="GV38" s="20"/>
      <c r="GW38" s="20"/>
      <c r="GX38" s="20"/>
      <c r="GY38" s="20"/>
      <c r="GZ38" s="20"/>
      <c r="HA38" s="20"/>
      <c r="HC38" s="101"/>
      <c r="HD38" s="102"/>
      <c r="HE38" s="102"/>
      <c r="HF38" s="102"/>
      <c r="HG38" s="102"/>
      <c r="HH38" s="103"/>
      <c r="HI38" s="59"/>
      <c r="HJ38" s="56"/>
      <c r="HK38" s="56"/>
      <c r="HL38" s="56"/>
      <c r="HM38" s="56"/>
      <c r="HN38" s="56"/>
      <c r="HO38" s="56"/>
      <c r="HP38" s="56"/>
      <c r="HQ38" s="56"/>
      <c r="HR38" s="56"/>
      <c r="HS38" s="56"/>
      <c r="HT38" s="56"/>
      <c r="HU38" s="56"/>
      <c r="HV38" s="56"/>
      <c r="HW38" s="57"/>
      <c r="HX38" s="18"/>
      <c r="HZ38" s="79" t="str">
        <f t="shared" si="956"/>
        <v>ng</v>
      </c>
      <c r="IB38" s="79">
        <f t="shared" si="957"/>
        <v>0</v>
      </c>
      <c r="IC38" s="79">
        <f t="shared" si="957"/>
        <v>0</v>
      </c>
      <c r="IF38" s="79">
        <f t="shared" si="958"/>
        <v>0</v>
      </c>
      <c r="IG38" s="24">
        <f t="shared" si="959"/>
        <v>0</v>
      </c>
      <c r="IH38" s="79">
        <f t="shared" si="960"/>
        <v>0</v>
      </c>
      <c r="II38" s="24">
        <f t="shared" si="961"/>
        <v>0</v>
      </c>
      <c r="IJ38" s="79">
        <f t="shared" si="962"/>
        <v>0</v>
      </c>
      <c r="IK38" s="24">
        <f t="shared" si="963"/>
        <v>0</v>
      </c>
      <c r="IL38" s="79">
        <f t="shared" si="964"/>
        <v>0</v>
      </c>
      <c r="IM38" s="24">
        <f t="shared" si="965"/>
        <v>0</v>
      </c>
      <c r="IN38" s="79">
        <f t="shared" si="966"/>
        <v>0</v>
      </c>
      <c r="IO38" s="24">
        <f t="shared" si="967"/>
        <v>0</v>
      </c>
      <c r="IQ38" s="79" t="b">
        <f t="shared" si="968"/>
        <v>0</v>
      </c>
      <c r="IR38" s="24" t="b">
        <f t="shared" si="969"/>
        <v>0</v>
      </c>
      <c r="IS38" s="79" t="b">
        <f t="shared" si="970"/>
        <v>0</v>
      </c>
      <c r="IT38" s="24" t="b">
        <f t="shared" si="971"/>
        <v>0</v>
      </c>
      <c r="IU38" s="79" t="b">
        <f t="shared" si="972"/>
        <v>0</v>
      </c>
      <c r="IV38" s="24" t="b">
        <f t="shared" si="973"/>
        <v>0</v>
      </c>
      <c r="IW38" s="79" t="b">
        <f t="shared" si="974"/>
        <v>0</v>
      </c>
      <c r="IX38" s="24" t="b">
        <f t="shared" si="975"/>
        <v>0</v>
      </c>
      <c r="IY38" s="79" t="b">
        <f t="shared" si="976"/>
        <v>0</v>
      </c>
      <c r="IZ38" s="24" t="b">
        <f t="shared" si="977"/>
        <v>0</v>
      </c>
      <c r="JB38" s="79">
        <f t="shared" si="978"/>
        <v>0</v>
      </c>
      <c r="JC38" s="79">
        <f t="shared" si="979"/>
        <v>0</v>
      </c>
      <c r="JD38" s="79">
        <f t="shared" si="980"/>
        <v>0</v>
      </c>
      <c r="JE38" s="79">
        <f t="shared" si="981"/>
        <v>0</v>
      </c>
      <c r="JF38" s="79">
        <f t="shared" si="982"/>
        <v>0</v>
      </c>
    </row>
    <row r="39" spans="1:296" s="10" customFormat="1" ht="15.75" thickTop="1" x14ac:dyDescent="0.25"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H39" s="18"/>
      <c r="BI39" s="18"/>
      <c r="BJ39" s="18"/>
      <c r="BK39" s="18"/>
      <c r="BL39" s="18"/>
      <c r="BM39" s="18"/>
      <c r="BN39" s="18"/>
      <c r="BO39" s="18"/>
      <c r="BP39" s="18"/>
      <c r="BQ39" s="18"/>
      <c r="BR39" s="18"/>
      <c r="BS39" s="18"/>
      <c r="BT39" s="18"/>
      <c r="BU39" s="18"/>
      <c r="BV39" s="18"/>
      <c r="BW39" s="18"/>
      <c r="BX39" s="18"/>
      <c r="BY39" s="18"/>
      <c r="BZ39" s="18"/>
      <c r="CA39" s="18"/>
      <c r="CB39" s="18"/>
      <c r="CC39" s="18"/>
      <c r="CD39" s="18"/>
      <c r="CE39" s="18"/>
      <c r="CF39" s="18"/>
      <c r="CG39" s="18"/>
      <c r="CH39" s="18"/>
      <c r="CI39" s="18"/>
      <c r="CJ39" s="18"/>
      <c r="CK39" s="18"/>
      <c r="CL39" s="18"/>
      <c r="CM39" s="18"/>
      <c r="CN39" s="18"/>
      <c r="CO39" s="18"/>
      <c r="CP39" s="18"/>
      <c r="CQ39" s="18"/>
      <c r="CR39" s="18"/>
      <c r="CS39" s="18"/>
      <c r="CT39" s="18"/>
      <c r="CU39" s="18"/>
      <c r="CV39" s="18"/>
      <c r="CW39" s="18"/>
      <c r="CX39" s="18"/>
      <c r="CY39" s="18"/>
      <c r="CZ39" s="18"/>
      <c r="DA39" s="18"/>
      <c r="DB39" s="18"/>
      <c r="DC39" s="18"/>
      <c r="DD39" s="18"/>
      <c r="DE39" s="18"/>
      <c r="DF39" s="18"/>
      <c r="DG39" s="20"/>
      <c r="DH39" s="20"/>
      <c r="DI39" s="20"/>
      <c r="DJ39" s="20"/>
      <c r="DK39" s="20"/>
      <c r="DL39" s="20"/>
      <c r="DM39" s="20"/>
      <c r="DN39" s="20"/>
      <c r="DO39" s="20"/>
      <c r="DP39" s="20"/>
      <c r="DQ39" s="20"/>
      <c r="DR39" s="20"/>
      <c r="DS39" s="20"/>
      <c r="DT39" s="20"/>
      <c r="DU39" s="20"/>
      <c r="DV39" s="20"/>
      <c r="DW39" s="20"/>
      <c r="DX39" s="20"/>
      <c r="DY39" s="20"/>
      <c r="DZ39" s="35"/>
      <c r="EA39" s="35"/>
      <c r="EB39" s="35"/>
      <c r="EC39" s="35"/>
      <c r="ED39" s="35"/>
      <c r="EE39" s="35"/>
      <c r="EF39" s="35"/>
      <c r="EG39" s="35"/>
      <c r="EH39" s="35"/>
      <c r="EI39" s="20"/>
      <c r="EJ39" s="20"/>
      <c r="EK39" s="20"/>
      <c r="EL39" s="20"/>
      <c r="EM39" s="20"/>
      <c r="EN39" s="20"/>
      <c r="EO39" s="20"/>
      <c r="EP39" s="20"/>
      <c r="EQ39" s="20"/>
      <c r="ER39" s="20"/>
      <c r="ES39" s="20"/>
      <c r="ET39" s="20"/>
      <c r="EU39" s="20"/>
      <c r="EV39" s="20"/>
      <c r="EW39" s="20"/>
      <c r="EX39" s="20"/>
      <c r="EY39" s="20"/>
      <c r="EZ39" s="20"/>
      <c r="FA39" s="20"/>
      <c r="FB39" s="20"/>
      <c r="FC39" s="20"/>
      <c r="FD39" s="20"/>
      <c r="FE39" s="20"/>
      <c r="FF39" s="20"/>
      <c r="FG39" s="20"/>
      <c r="FH39" s="20"/>
      <c r="FI39" s="20"/>
      <c r="FJ39" s="20"/>
      <c r="FK39" s="19"/>
      <c r="FL39" s="19"/>
      <c r="FM39" s="19"/>
      <c r="FN39" s="18"/>
      <c r="FO39" s="20"/>
      <c r="FP39" s="20"/>
      <c r="FQ39" s="20"/>
      <c r="FR39" s="20"/>
      <c r="FS39" s="20"/>
      <c r="FT39" s="20"/>
      <c r="FU39" s="20"/>
      <c r="FV39" s="20"/>
      <c r="FW39" s="20"/>
      <c r="FX39" s="20"/>
      <c r="FY39" s="20"/>
      <c r="FZ39" s="20"/>
      <c r="GA39" s="20"/>
      <c r="GB39" s="20"/>
      <c r="GC39" s="20"/>
      <c r="GD39" s="20"/>
      <c r="GE39" s="20"/>
      <c r="GF39" s="20"/>
      <c r="GG39" s="20"/>
      <c r="GH39" s="20"/>
      <c r="GI39" s="20"/>
      <c r="GJ39" s="20"/>
      <c r="GK39" s="20"/>
      <c r="GL39" s="20"/>
      <c r="GM39" s="20"/>
      <c r="GN39" s="20"/>
      <c r="GO39" s="20"/>
      <c r="GP39" s="20"/>
      <c r="GQ39" s="20"/>
      <c r="GR39" s="20"/>
      <c r="GS39" s="20"/>
      <c r="GT39" s="20"/>
      <c r="GU39" s="20"/>
      <c r="GV39" s="20"/>
      <c r="GW39" s="20"/>
      <c r="GX39" s="20"/>
      <c r="GY39" s="20"/>
      <c r="GZ39" s="20"/>
      <c r="HA39" s="20"/>
      <c r="HI39" s="79"/>
      <c r="HJ39" s="79"/>
      <c r="HK39" s="79"/>
      <c r="HL39" s="79"/>
      <c r="HM39" s="79"/>
      <c r="HN39" s="79"/>
      <c r="HO39" s="79"/>
      <c r="HP39" s="79"/>
      <c r="HQ39" s="79"/>
      <c r="HR39" s="79"/>
      <c r="HS39" s="79"/>
      <c r="HT39" s="79"/>
      <c r="HU39" s="79"/>
      <c r="HV39" s="79"/>
      <c r="HW39" s="79"/>
      <c r="HX39" s="79"/>
      <c r="IG39" s="77"/>
      <c r="IH39" s="77"/>
      <c r="II39" s="77"/>
      <c r="IR39" s="77"/>
      <c r="IS39" s="77"/>
      <c r="IT39" s="77"/>
      <c r="IU39" s="77"/>
      <c r="IV39" s="77"/>
      <c r="IW39" s="77"/>
    </row>
    <row r="40" spans="1:296" s="10" customFormat="1" x14ac:dyDescent="0.25"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H40" s="18"/>
      <c r="BI40" s="18"/>
      <c r="BJ40" s="18"/>
      <c r="BK40" s="18"/>
      <c r="BL40" s="18"/>
      <c r="BM40" s="18"/>
      <c r="BN40" s="18"/>
      <c r="BO40" s="18"/>
      <c r="BP40" s="18"/>
      <c r="BQ40" s="18"/>
      <c r="BR40" s="18"/>
      <c r="BS40" s="18"/>
      <c r="BT40" s="18"/>
      <c r="BU40" s="18"/>
      <c r="BV40" s="18"/>
      <c r="BW40" s="18"/>
      <c r="BX40" s="18"/>
      <c r="BY40" s="18"/>
      <c r="BZ40" s="18"/>
      <c r="CA40" s="18"/>
      <c r="CB40" s="18"/>
      <c r="CC40" s="18"/>
      <c r="CD40" s="18"/>
      <c r="CE40" s="18"/>
      <c r="CF40" s="18"/>
      <c r="CG40" s="18"/>
      <c r="CH40" s="18"/>
      <c r="CI40" s="18"/>
      <c r="CJ40" s="18"/>
      <c r="CK40" s="18"/>
      <c r="CL40" s="18"/>
      <c r="CM40" s="18"/>
      <c r="CN40" s="18"/>
      <c r="CO40" s="18"/>
      <c r="CP40" s="18"/>
      <c r="CQ40" s="18"/>
      <c r="CR40" s="18"/>
      <c r="CS40" s="18"/>
      <c r="CT40" s="18"/>
      <c r="CU40" s="18"/>
      <c r="CV40" s="18"/>
      <c r="CW40" s="18"/>
      <c r="CX40" s="18"/>
      <c r="CY40" s="18"/>
      <c r="CZ40" s="18"/>
      <c r="DA40" s="18"/>
      <c r="DB40" s="18"/>
      <c r="DC40" s="18"/>
      <c r="DD40" s="18"/>
      <c r="DE40" s="18"/>
      <c r="DF40" s="18"/>
      <c r="DG40" s="20"/>
      <c r="DH40" s="20"/>
      <c r="DI40" s="20"/>
      <c r="DJ40" s="20"/>
      <c r="DK40" s="20"/>
      <c r="DL40" s="20"/>
      <c r="DM40" s="20"/>
      <c r="DN40" s="20"/>
      <c r="DO40" s="20"/>
      <c r="DP40" s="20"/>
      <c r="DQ40" s="20"/>
      <c r="DR40" s="20"/>
      <c r="DS40" s="20"/>
      <c r="DT40" s="20"/>
      <c r="DU40" s="20"/>
      <c r="DV40" s="20"/>
      <c r="DW40" s="20"/>
      <c r="DX40" s="20"/>
      <c r="DY40" s="20"/>
      <c r="DZ40" s="35"/>
      <c r="EA40" s="35"/>
      <c r="EB40" s="35"/>
      <c r="EC40" s="35"/>
      <c r="ED40" s="35"/>
      <c r="EE40" s="35"/>
      <c r="EF40" s="35"/>
      <c r="EG40" s="35"/>
      <c r="EH40" s="35"/>
      <c r="EI40" s="20"/>
      <c r="EJ40" s="20"/>
      <c r="EK40" s="20"/>
      <c r="EL40" s="20"/>
      <c r="EM40" s="20"/>
      <c r="EN40" s="20"/>
      <c r="EO40" s="20"/>
      <c r="EP40" s="20"/>
      <c r="EQ40" s="20"/>
      <c r="ER40" s="20"/>
      <c r="ES40" s="20"/>
      <c r="ET40" s="20"/>
      <c r="EU40" s="20"/>
      <c r="EV40" s="20"/>
      <c r="EW40" s="20"/>
      <c r="EX40" s="20"/>
      <c r="EY40" s="20"/>
      <c r="EZ40" s="20"/>
      <c r="FA40" s="20"/>
      <c r="FB40" s="20"/>
      <c r="FC40" s="20"/>
      <c r="FD40" s="20"/>
      <c r="FE40" s="20"/>
      <c r="FF40" s="20"/>
      <c r="FG40" s="20"/>
      <c r="FH40" s="20"/>
      <c r="FI40" s="20"/>
      <c r="FJ40" s="20"/>
      <c r="FK40" s="19"/>
      <c r="FL40" s="19"/>
      <c r="FM40" s="19"/>
      <c r="FN40" s="18"/>
      <c r="FO40" s="20"/>
      <c r="FP40" s="20"/>
      <c r="FQ40" s="20"/>
      <c r="FR40" s="20"/>
      <c r="FS40" s="20"/>
      <c r="FT40" s="20"/>
      <c r="FU40" s="20"/>
      <c r="FV40" s="20"/>
      <c r="FW40" s="20"/>
      <c r="FX40" s="20"/>
      <c r="FY40" s="20"/>
      <c r="FZ40" s="20"/>
      <c r="GA40" s="20"/>
      <c r="GB40" s="20"/>
      <c r="GC40" s="20"/>
      <c r="GD40" s="20"/>
      <c r="GE40" s="20"/>
      <c r="GF40" s="20"/>
      <c r="GG40" s="20"/>
      <c r="GH40" s="20"/>
      <c r="GI40" s="20"/>
      <c r="GJ40" s="20"/>
      <c r="GK40" s="20"/>
      <c r="GL40" s="20"/>
      <c r="GM40" s="20"/>
      <c r="GN40" s="20"/>
      <c r="GO40" s="20"/>
      <c r="GP40" s="20"/>
      <c r="GQ40" s="20"/>
      <c r="GR40" s="20"/>
      <c r="GS40" s="20"/>
      <c r="GT40" s="20"/>
      <c r="GU40" s="20"/>
      <c r="GV40" s="20"/>
      <c r="GW40" s="20"/>
      <c r="GX40" s="20"/>
      <c r="GY40" s="20"/>
      <c r="GZ40" s="20"/>
      <c r="HA40" s="20"/>
      <c r="HI40" s="79"/>
      <c r="HJ40" s="79"/>
      <c r="HK40" s="79"/>
      <c r="HL40" s="79"/>
      <c r="HM40" s="79"/>
      <c r="HN40" s="79"/>
      <c r="HO40" s="79"/>
      <c r="HP40" s="79"/>
      <c r="HQ40" s="79"/>
      <c r="HR40" s="79"/>
      <c r="HS40" s="79"/>
      <c r="HT40" s="79"/>
      <c r="HU40" s="79"/>
      <c r="HV40" s="79"/>
      <c r="HW40" s="79"/>
      <c r="HX40" s="79"/>
      <c r="IG40" s="77"/>
      <c r="IH40" s="77"/>
      <c r="II40" s="77"/>
      <c r="IR40" s="77"/>
      <c r="IS40" s="77"/>
      <c r="IT40" s="77"/>
      <c r="IU40" s="77"/>
      <c r="IV40" s="77"/>
      <c r="IW40" s="77"/>
    </row>
    <row r="41" spans="1:296" s="10" customFormat="1" x14ac:dyDescent="0.25"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  <c r="BS41" s="18"/>
      <c r="BT41" s="18"/>
      <c r="BU41" s="18"/>
      <c r="BV41" s="18"/>
      <c r="BW41" s="18"/>
      <c r="BX41" s="18"/>
      <c r="BY41" s="18"/>
      <c r="BZ41" s="18"/>
      <c r="CA41" s="18"/>
      <c r="CB41" s="18"/>
      <c r="CC41" s="18"/>
      <c r="CD41" s="18"/>
      <c r="CE41" s="18"/>
      <c r="CF41" s="18"/>
      <c r="CG41" s="18"/>
      <c r="CH41" s="18"/>
      <c r="CI41" s="18"/>
      <c r="CJ41" s="18"/>
      <c r="CK41" s="18"/>
      <c r="CL41" s="18"/>
      <c r="CM41" s="18"/>
      <c r="CN41" s="18"/>
      <c r="CO41" s="18"/>
      <c r="CP41" s="18"/>
      <c r="CQ41" s="18"/>
      <c r="CR41" s="18"/>
      <c r="CS41" s="18"/>
      <c r="CT41" s="18"/>
      <c r="CU41" s="18"/>
      <c r="CV41" s="18"/>
      <c r="CW41" s="18"/>
      <c r="CX41" s="18"/>
      <c r="CY41" s="18"/>
      <c r="CZ41" s="18"/>
      <c r="DA41" s="18"/>
      <c r="DB41" s="18"/>
      <c r="DC41" s="18"/>
      <c r="DD41" s="18"/>
      <c r="DE41" s="18"/>
      <c r="DF41" s="18"/>
      <c r="DG41" s="20"/>
      <c r="DH41" s="20"/>
      <c r="DI41" s="20"/>
      <c r="DJ41" s="20"/>
      <c r="DK41" s="20"/>
      <c r="DL41" s="20"/>
      <c r="DM41" s="20"/>
      <c r="DN41" s="20"/>
      <c r="DO41" s="20"/>
      <c r="DP41" s="20"/>
      <c r="DQ41" s="20"/>
      <c r="DR41" s="20"/>
      <c r="DS41" s="20"/>
      <c r="DT41" s="20"/>
      <c r="DU41" s="20"/>
      <c r="DV41" s="20"/>
      <c r="DW41" s="20"/>
      <c r="DX41" s="20"/>
      <c r="DY41" s="20"/>
      <c r="DZ41" s="35"/>
      <c r="EA41" s="35"/>
      <c r="EB41" s="35"/>
      <c r="EC41" s="35"/>
      <c r="ED41" s="35"/>
      <c r="EE41" s="35"/>
      <c r="EF41" s="35"/>
      <c r="EG41" s="35"/>
      <c r="EH41" s="35"/>
      <c r="EI41" s="20"/>
      <c r="EJ41" s="20"/>
      <c r="EK41" s="20"/>
      <c r="EL41" s="20"/>
      <c r="EM41" s="20"/>
      <c r="EN41" s="20"/>
      <c r="EO41" s="20"/>
      <c r="EP41" s="20"/>
      <c r="EQ41" s="20"/>
      <c r="ER41" s="20"/>
      <c r="ES41" s="20"/>
      <c r="ET41" s="20"/>
      <c r="EU41" s="20"/>
      <c r="EV41" s="20"/>
      <c r="EW41" s="20"/>
      <c r="EX41" s="20"/>
      <c r="EY41" s="20"/>
      <c r="EZ41" s="20"/>
      <c r="FA41" s="20"/>
      <c r="FB41" s="20"/>
      <c r="FC41" s="20"/>
      <c r="FD41" s="20"/>
      <c r="FE41" s="20"/>
      <c r="FF41" s="20"/>
      <c r="FG41" s="20"/>
      <c r="FH41" s="20"/>
      <c r="FI41" s="20"/>
      <c r="FJ41" s="20"/>
      <c r="FK41" s="19"/>
      <c r="FL41" s="19"/>
      <c r="FM41" s="19"/>
      <c r="FN41" s="18"/>
      <c r="FO41" s="20"/>
      <c r="FP41" s="20"/>
      <c r="FQ41" s="20"/>
      <c r="FR41" s="20"/>
      <c r="FS41" s="20"/>
      <c r="FT41" s="20"/>
      <c r="FU41" s="20"/>
      <c r="FV41" s="20"/>
      <c r="FW41" s="20"/>
      <c r="FX41" s="20"/>
      <c r="FY41" s="20"/>
      <c r="FZ41" s="20"/>
      <c r="GA41" s="20"/>
      <c r="GB41" s="20"/>
      <c r="GC41" s="20"/>
      <c r="GD41" s="20"/>
      <c r="GE41" s="20"/>
      <c r="GF41" s="20"/>
      <c r="GG41" s="20"/>
      <c r="GH41" s="20"/>
      <c r="GI41" s="20"/>
      <c r="GJ41" s="20"/>
      <c r="GK41" s="20"/>
      <c r="GL41" s="20"/>
      <c r="GM41" s="20"/>
      <c r="GN41" s="20"/>
      <c r="GO41" s="20"/>
      <c r="GP41" s="20"/>
      <c r="GQ41" s="20"/>
      <c r="GR41" s="20"/>
      <c r="GS41" s="20"/>
      <c r="GT41" s="20"/>
      <c r="GU41" s="20"/>
      <c r="GV41" s="20"/>
      <c r="GW41" s="20"/>
      <c r="GX41" s="20"/>
      <c r="GY41" s="20"/>
      <c r="GZ41" s="20"/>
      <c r="HA41" s="20"/>
      <c r="HI41" s="79"/>
      <c r="HJ41" s="79"/>
      <c r="HK41" s="79"/>
      <c r="HL41" s="79"/>
      <c r="HM41" s="79"/>
      <c r="HN41" s="79"/>
      <c r="HO41" s="79"/>
      <c r="HP41" s="79"/>
      <c r="HQ41" s="79"/>
      <c r="HR41" s="79"/>
      <c r="HS41" s="79"/>
      <c r="HT41" s="79"/>
      <c r="HU41" s="79"/>
      <c r="HV41" s="79"/>
      <c r="HW41" s="79"/>
      <c r="HX41" s="79"/>
      <c r="IG41" s="77"/>
      <c r="IH41" s="77"/>
      <c r="II41" s="77"/>
      <c r="IR41" s="77"/>
      <c r="IS41" s="77"/>
      <c r="IT41" s="77"/>
      <c r="IU41" s="77"/>
      <c r="IV41" s="77"/>
      <c r="IW41" s="77"/>
    </row>
    <row r="42" spans="1:296" s="10" customFormat="1" x14ac:dyDescent="0.25"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/>
      <c r="BT42" s="18"/>
      <c r="BU42" s="18"/>
      <c r="BV42" s="18"/>
      <c r="BW42" s="18"/>
      <c r="BX42" s="18"/>
      <c r="BY42" s="18"/>
      <c r="BZ42" s="18"/>
      <c r="CA42" s="18"/>
      <c r="CB42" s="18"/>
      <c r="CC42" s="18"/>
      <c r="CD42" s="18"/>
      <c r="CE42" s="18"/>
      <c r="CF42" s="18"/>
      <c r="CG42" s="18"/>
      <c r="CH42" s="18"/>
      <c r="CI42" s="18"/>
      <c r="CJ42" s="18"/>
      <c r="CK42" s="18"/>
      <c r="CL42" s="18"/>
      <c r="CM42" s="18"/>
      <c r="CN42" s="18"/>
      <c r="CO42" s="18"/>
      <c r="CP42" s="18"/>
      <c r="CQ42" s="18"/>
      <c r="CR42" s="18"/>
      <c r="CS42" s="18"/>
      <c r="CT42" s="18"/>
      <c r="CU42" s="18"/>
      <c r="CV42" s="18"/>
      <c r="CW42" s="18"/>
      <c r="CX42" s="18"/>
      <c r="CY42" s="18"/>
      <c r="CZ42" s="18"/>
      <c r="DA42" s="18"/>
      <c r="DB42" s="18"/>
      <c r="DC42" s="18"/>
      <c r="DD42" s="18"/>
      <c r="DE42" s="18"/>
      <c r="DF42" s="18"/>
      <c r="DG42" s="20"/>
      <c r="DH42" s="20"/>
      <c r="DI42" s="20"/>
      <c r="DJ42" s="20"/>
      <c r="DK42" s="20"/>
      <c r="DL42" s="20"/>
      <c r="DM42" s="20"/>
      <c r="DN42" s="20"/>
      <c r="DO42" s="20"/>
      <c r="DP42" s="20"/>
      <c r="DQ42" s="20"/>
      <c r="DR42" s="20"/>
      <c r="DS42" s="20"/>
      <c r="DT42" s="20"/>
      <c r="DU42" s="20"/>
      <c r="DV42" s="20"/>
      <c r="DW42" s="20"/>
      <c r="DX42" s="20"/>
      <c r="DY42" s="20"/>
      <c r="DZ42" s="35"/>
      <c r="EA42" s="35"/>
      <c r="EB42" s="35"/>
      <c r="EC42" s="35"/>
      <c r="ED42" s="35"/>
      <c r="EE42" s="35"/>
      <c r="EF42" s="35"/>
      <c r="EG42" s="35"/>
      <c r="EH42" s="35"/>
      <c r="EI42" s="20"/>
      <c r="EJ42" s="20"/>
      <c r="EK42" s="20"/>
      <c r="EL42" s="20"/>
      <c r="EM42" s="20"/>
      <c r="EN42" s="20"/>
      <c r="EO42" s="20"/>
      <c r="EP42" s="20"/>
      <c r="EQ42" s="20"/>
      <c r="ER42" s="20"/>
      <c r="ES42" s="20"/>
      <c r="ET42" s="20"/>
      <c r="EU42" s="20"/>
      <c r="EV42" s="20"/>
      <c r="EW42" s="20"/>
      <c r="EX42" s="20"/>
      <c r="EY42" s="20"/>
      <c r="EZ42" s="20"/>
      <c r="FA42" s="20"/>
      <c r="FB42" s="20"/>
      <c r="FC42" s="20"/>
      <c r="FD42" s="20"/>
      <c r="FE42" s="20"/>
      <c r="FF42" s="20"/>
      <c r="FG42" s="20"/>
      <c r="FH42" s="20"/>
      <c r="FI42" s="20"/>
      <c r="FJ42" s="20"/>
      <c r="FK42" s="19"/>
      <c r="FL42" s="19"/>
      <c r="FM42" s="19"/>
      <c r="FN42" s="18"/>
      <c r="FO42" s="20"/>
      <c r="FP42" s="20"/>
      <c r="FQ42" s="20"/>
      <c r="FR42" s="20"/>
      <c r="FS42" s="20"/>
      <c r="FT42" s="20"/>
      <c r="FU42" s="20"/>
      <c r="FV42" s="20"/>
      <c r="FW42" s="20"/>
      <c r="FX42" s="20"/>
      <c r="FY42" s="20"/>
      <c r="FZ42" s="20"/>
      <c r="GA42" s="20"/>
      <c r="GB42" s="20"/>
      <c r="GC42" s="20"/>
      <c r="GD42" s="20"/>
      <c r="GE42" s="20"/>
      <c r="GF42" s="20"/>
      <c r="GG42" s="20"/>
      <c r="GH42" s="20"/>
      <c r="GI42" s="20"/>
      <c r="GJ42" s="20"/>
      <c r="GK42" s="20"/>
      <c r="GL42" s="20"/>
      <c r="GM42" s="20"/>
      <c r="GN42" s="20"/>
      <c r="GO42" s="20"/>
      <c r="GP42" s="20"/>
      <c r="GQ42" s="20"/>
      <c r="GR42" s="20"/>
      <c r="GS42" s="20"/>
      <c r="GT42" s="20"/>
      <c r="GU42" s="20"/>
      <c r="GV42" s="20"/>
      <c r="GW42" s="20"/>
      <c r="GX42" s="20"/>
      <c r="GY42" s="20"/>
      <c r="GZ42" s="20"/>
      <c r="HA42" s="20"/>
      <c r="HI42" s="79"/>
      <c r="HJ42" s="79"/>
      <c r="HK42" s="79"/>
      <c r="HL42" s="79"/>
      <c r="HM42" s="79"/>
      <c r="HN42" s="79"/>
      <c r="HO42" s="79"/>
      <c r="HP42" s="79"/>
      <c r="HQ42" s="79"/>
      <c r="HR42" s="79"/>
      <c r="HS42" s="79"/>
      <c r="HT42" s="79"/>
      <c r="HU42" s="79"/>
      <c r="HV42" s="79"/>
      <c r="HW42" s="79"/>
      <c r="HX42" s="79"/>
      <c r="IG42" s="77"/>
      <c r="IH42" s="77"/>
      <c r="II42" s="77"/>
      <c r="IR42" s="77"/>
      <c r="IS42" s="77"/>
      <c r="IT42" s="77"/>
      <c r="IU42" s="77"/>
      <c r="IV42" s="77"/>
      <c r="IW42" s="77"/>
    </row>
    <row r="43" spans="1:296" s="10" customFormat="1" x14ac:dyDescent="0.25"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18"/>
      <c r="BU43" s="18"/>
      <c r="BV43" s="18"/>
      <c r="BW43" s="18"/>
      <c r="BX43" s="18"/>
      <c r="BY43" s="18"/>
      <c r="BZ43" s="18"/>
      <c r="CA43" s="18"/>
      <c r="CB43" s="18"/>
      <c r="CC43" s="18"/>
      <c r="CD43" s="18"/>
      <c r="CE43" s="18"/>
      <c r="CF43" s="18"/>
      <c r="CG43" s="18"/>
      <c r="CH43" s="18"/>
      <c r="CI43" s="18"/>
      <c r="CJ43" s="18"/>
      <c r="CK43" s="18"/>
      <c r="CL43" s="18"/>
      <c r="CM43" s="18"/>
      <c r="CN43" s="18"/>
      <c r="CO43" s="18"/>
      <c r="CP43" s="18"/>
      <c r="CQ43" s="18"/>
      <c r="CR43" s="18"/>
      <c r="CS43" s="18"/>
      <c r="CT43" s="18"/>
      <c r="CU43" s="18"/>
      <c r="CV43" s="18"/>
      <c r="CW43" s="18"/>
      <c r="CX43" s="18"/>
      <c r="CY43" s="18"/>
      <c r="CZ43" s="18"/>
      <c r="DA43" s="18"/>
      <c r="DB43" s="18"/>
      <c r="DC43" s="18"/>
      <c r="DD43" s="18"/>
      <c r="DE43" s="18"/>
      <c r="DF43" s="18"/>
      <c r="DG43" s="20"/>
      <c r="DH43" s="20"/>
      <c r="DI43" s="20"/>
      <c r="DJ43" s="20"/>
      <c r="DK43" s="20"/>
      <c r="DL43" s="20"/>
      <c r="DM43" s="20"/>
      <c r="DN43" s="20"/>
      <c r="DO43" s="20"/>
      <c r="DP43" s="20"/>
      <c r="DQ43" s="20"/>
      <c r="DR43" s="20"/>
      <c r="DS43" s="20"/>
      <c r="DT43" s="20"/>
      <c r="DU43" s="20"/>
      <c r="DV43" s="20"/>
      <c r="DW43" s="20"/>
      <c r="DX43" s="20"/>
      <c r="DY43" s="20"/>
      <c r="DZ43" s="35"/>
      <c r="EA43" s="35"/>
      <c r="EB43" s="35"/>
      <c r="EC43" s="35"/>
      <c r="ED43" s="35"/>
      <c r="EE43" s="35"/>
      <c r="EF43" s="35"/>
      <c r="EG43" s="35"/>
      <c r="EH43" s="35"/>
      <c r="EI43" s="20"/>
      <c r="EJ43" s="20"/>
      <c r="EK43" s="20"/>
      <c r="EL43" s="20"/>
      <c r="EM43" s="20"/>
      <c r="EN43" s="20"/>
      <c r="EO43" s="20"/>
      <c r="EP43" s="20"/>
      <c r="EQ43" s="20"/>
      <c r="ER43" s="20"/>
      <c r="ES43" s="20"/>
      <c r="ET43" s="20"/>
      <c r="EU43" s="20"/>
      <c r="EV43" s="20"/>
      <c r="EW43" s="20"/>
      <c r="EX43" s="20"/>
      <c r="EY43" s="20"/>
      <c r="EZ43" s="20"/>
      <c r="FA43" s="20"/>
      <c r="FB43" s="20"/>
      <c r="FC43" s="20"/>
      <c r="FD43" s="20"/>
      <c r="FE43" s="20"/>
      <c r="FF43" s="20"/>
      <c r="FG43" s="20"/>
      <c r="FH43" s="20"/>
      <c r="FI43" s="20"/>
      <c r="FJ43" s="20"/>
      <c r="FK43" s="19"/>
      <c r="FL43" s="19"/>
      <c r="FM43" s="19"/>
      <c r="FN43" s="18"/>
      <c r="FO43" s="20"/>
      <c r="FP43" s="20"/>
      <c r="FQ43" s="20"/>
      <c r="FR43" s="20"/>
      <c r="FS43" s="20"/>
      <c r="FT43" s="20"/>
      <c r="FU43" s="20"/>
      <c r="FV43" s="20"/>
      <c r="FW43" s="20"/>
      <c r="FX43" s="20"/>
      <c r="FY43" s="20"/>
      <c r="FZ43" s="20"/>
      <c r="GA43" s="20"/>
      <c r="GB43" s="20"/>
      <c r="GC43" s="20"/>
      <c r="GD43" s="20"/>
      <c r="GE43" s="20"/>
      <c r="GF43" s="20"/>
      <c r="GG43" s="20"/>
      <c r="GH43" s="20"/>
      <c r="GI43" s="20"/>
      <c r="GJ43" s="20"/>
      <c r="GK43" s="20"/>
      <c r="GL43" s="20"/>
      <c r="GM43" s="20"/>
      <c r="GN43" s="20"/>
      <c r="GO43" s="20"/>
      <c r="GP43" s="20"/>
      <c r="GQ43" s="20"/>
      <c r="GR43" s="20"/>
      <c r="GS43" s="20"/>
      <c r="GT43" s="20"/>
      <c r="GU43" s="20"/>
      <c r="GV43" s="20"/>
      <c r="GW43" s="20"/>
      <c r="GX43" s="20"/>
      <c r="GY43" s="20"/>
      <c r="GZ43" s="20"/>
      <c r="HA43" s="20"/>
      <c r="HI43" s="79"/>
      <c r="HJ43" s="79"/>
      <c r="HK43" s="79"/>
      <c r="HL43" s="79"/>
      <c r="HM43" s="79"/>
      <c r="HN43" s="79"/>
      <c r="HO43" s="79"/>
      <c r="HP43" s="79"/>
      <c r="HQ43" s="79"/>
      <c r="HR43" s="79"/>
      <c r="HS43" s="79"/>
      <c r="HT43" s="79"/>
      <c r="HU43" s="79"/>
      <c r="HV43" s="79"/>
      <c r="HW43" s="79"/>
      <c r="HX43" s="79"/>
      <c r="IG43" s="77"/>
      <c r="IH43" s="77"/>
      <c r="II43" s="77"/>
      <c r="IR43" s="77"/>
      <c r="IS43" s="77"/>
      <c r="IT43" s="77"/>
      <c r="IU43" s="77"/>
      <c r="IV43" s="77"/>
      <c r="IW43" s="77"/>
    </row>
    <row r="44" spans="1:296" s="10" customFormat="1" x14ac:dyDescent="0.25"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  <c r="BU44" s="18"/>
      <c r="BV44" s="18"/>
      <c r="BW44" s="18"/>
      <c r="BX44" s="18"/>
      <c r="BY44" s="18"/>
      <c r="BZ44" s="18"/>
      <c r="CA44" s="18"/>
      <c r="CB44" s="18"/>
      <c r="CC44" s="18"/>
      <c r="CD44" s="18"/>
      <c r="CE44" s="18"/>
      <c r="CF44" s="18"/>
      <c r="CG44" s="18"/>
      <c r="CH44" s="18"/>
      <c r="CI44" s="18"/>
      <c r="CJ44" s="18"/>
      <c r="CK44" s="18"/>
      <c r="CL44" s="18"/>
      <c r="CM44" s="18"/>
      <c r="CN44" s="18"/>
      <c r="CO44" s="18"/>
      <c r="CP44" s="18"/>
      <c r="CQ44" s="18"/>
      <c r="CR44" s="18"/>
      <c r="CS44" s="18"/>
      <c r="CT44" s="18"/>
      <c r="CU44" s="18"/>
      <c r="CV44" s="18"/>
      <c r="CW44" s="18"/>
      <c r="CX44" s="18"/>
      <c r="CY44" s="18"/>
      <c r="CZ44" s="18"/>
      <c r="DA44" s="18"/>
      <c r="DB44" s="18"/>
      <c r="DC44" s="18"/>
      <c r="DD44" s="18"/>
      <c r="DE44" s="18"/>
      <c r="DF44" s="18"/>
      <c r="DG44" s="20"/>
      <c r="DH44" s="20"/>
      <c r="DI44" s="20"/>
      <c r="DJ44" s="20"/>
      <c r="DK44" s="20"/>
      <c r="DL44" s="20"/>
      <c r="DM44" s="20"/>
      <c r="DN44" s="20"/>
      <c r="DO44" s="20"/>
      <c r="DP44" s="20"/>
      <c r="DQ44" s="20"/>
      <c r="DR44" s="20"/>
      <c r="DS44" s="20"/>
      <c r="DT44" s="20"/>
      <c r="DU44" s="20"/>
      <c r="DV44" s="20"/>
      <c r="DW44" s="20"/>
      <c r="DX44" s="20"/>
      <c r="DY44" s="20"/>
      <c r="DZ44" s="35"/>
      <c r="EA44" s="35"/>
      <c r="EB44" s="35"/>
      <c r="EC44" s="35"/>
      <c r="ED44" s="35"/>
      <c r="EE44" s="35"/>
      <c r="EF44" s="35"/>
      <c r="EG44" s="35"/>
      <c r="EH44" s="35"/>
      <c r="EI44" s="20"/>
      <c r="EJ44" s="20"/>
      <c r="EK44" s="20"/>
      <c r="EL44" s="20"/>
      <c r="EM44" s="20"/>
      <c r="EN44" s="20"/>
      <c r="EO44" s="20"/>
      <c r="EP44" s="20"/>
      <c r="EQ44" s="20"/>
      <c r="ER44" s="20"/>
      <c r="ES44" s="20"/>
      <c r="ET44" s="20"/>
      <c r="EU44" s="20"/>
      <c r="EV44" s="20"/>
      <c r="EW44" s="20"/>
      <c r="EX44" s="20"/>
      <c r="EY44" s="20"/>
      <c r="EZ44" s="20"/>
      <c r="FA44" s="20"/>
      <c r="FB44" s="20"/>
      <c r="FC44" s="20"/>
      <c r="FD44" s="20"/>
      <c r="FE44" s="20"/>
      <c r="FF44" s="20"/>
      <c r="FG44" s="20"/>
      <c r="FH44" s="20"/>
      <c r="FI44" s="20"/>
      <c r="FJ44" s="20"/>
      <c r="FK44" s="19"/>
      <c r="FL44" s="19"/>
      <c r="FM44" s="19"/>
      <c r="FN44" s="18"/>
      <c r="FO44" s="20"/>
      <c r="FP44" s="20"/>
      <c r="FQ44" s="20"/>
      <c r="FR44" s="20"/>
      <c r="FS44" s="20"/>
      <c r="FT44" s="20"/>
      <c r="FU44" s="20"/>
      <c r="FV44" s="20"/>
      <c r="FW44" s="20"/>
      <c r="FX44" s="20"/>
      <c r="FY44" s="20"/>
      <c r="FZ44" s="20"/>
      <c r="GA44" s="20"/>
      <c r="GB44" s="20"/>
      <c r="GC44" s="20"/>
      <c r="GD44" s="20"/>
      <c r="GE44" s="20"/>
      <c r="GF44" s="20"/>
      <c r="GG44" s="20"/>
      <c r="GH44" s="20"/>
      <c r="GI44" s="20"/>
      <c r="GJ44" s="20"/>
      <c r="GK44" s="20"/>
      <c r="GL44" s="20"/>
      <c r="GM44" s="20"/>
      <c r="GN44" s="20"/>
      <c r="GO44" s="20"/>
      <c r="GP44" s="20"/>
      <c r="GQ44" s="20"/>
      <c r="GR44" s="20"/>
      <c r="GS44" s="20"/>
      <c r="GT44" s="20"/>
      <c r="GU44" s="20"/>
      <c r="GV44" s="20"/>
      <c r="GW44" s="20"/>
      <c r="GX44" s="20"/>
      <c r="GY44" s="20"/>
      <c r="GZ44" s="20"/>
      <c r="HA44" s="20"/>
      <c r="HI44" s="79"/>
      <c r="HJ44" s="79"/>
      <c r="HK44" s="79"/>
      <c r="HL44" s="79"/>
      <c r="HM44" s="79"/>
      <c r="HN44" s="79"/>
      <c r="HO44" s="79"/>
      <c r="HP44" s="79"/>
      <c r="HQ44" s="79"/>
      <c r="HR44" s="79"/>
      <c r="HS44" s="79"/>
      <c r="HT44" s="79"/>
      <c r="HU44" s="79"/>
      <c r="HV44" s="79"/>
      <c r="HW44" s="79"/>
      <c r="HX44" s="79"/>
      <c r="IG44" s="77"/>
      <c r="IH44" s="77"/>
      <c r="II44" s="77"/>
      <c r="IR44" s="77"/>
      <c r="IS44" s="77"/>
      <c r="IT44" s="77"/>
      <c r="IU44" s="77"/>
      <c r="IV44" s="77"/>
      <c r="IW44" s="77"/>
    </row>
    <row r="45" spans="1:296" s="10" customFormat="1" x14ac:dyDescent="0.25"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  <c r="BU45" s="18"/>
      <c r="BV45" s="18"/>
      <c r="BW45" s="18"/>
      <c r="BX45" s="18"/>
      <c r="BY45" s="18"/>
      <c r="BZ45" s="18"/>
      <c r="CA45" s="18"/>
      <c r="CB45" s="18"/>
      <c r="CC45" s="18"/>
      <c r="CD45" s="18"/>
      <c r="CE45" s="18"/>
      <c r="CF45" s="18"/>
      <c r="CG45" s="18"/>
      <c r="CH45" s="18"/>
      <c r="CI45" s="18"/>
      <c r="CJ45" s="18"/>
      <c r="CK45" s="18"/>
      <c r="CL45" s="18"/>
      <c r="CM45" s="18"/>
      <c r="CN45" s="18"/>
      <c r="CO45" s="18"/>
      <c r="CP45" s="18"/>
      <c r="CQ45" s="18"/>
      <c r="CR45" s="18"/>
      <c r="CS45" s="18"/>
      <c r="CT45" s="18"/>
      <c r="CU45" s="18"/>
      <c r="CV45" s="18"/>
      <c r="CW45" s="18"/>
      <c r="CX45" s="18"/>
      <c r="CY45" s="18"/>
      <c r="CZ45" s="18"/>
      <c r="DA45" s="18"/>
      <c r="DB45" s="18"/>
      <c r="DC45" s="18"/>
      <c r="DD45" s="18"/>
      <c r="DE45" s="18"/>
      <c r="DF45" s="18"/>
      <c r="DG45" s="20"/>
      <c r="DH45" s="20"/>
      <c r="DI45" s="20"/>
      <c r="DJ45" s="20"/>
      <c r="DK45" s="20"/>
      <c r="DL45" s="20"/>
      <c r="DM45" s="20"/>
      <c r="DN45" s="20"/>
      <c r="DO45" s="20"/>
      <c r="DP45" s="20"/>
      <c r="DQ45" s="20"/>
      <c r="DR45" s="20"/>
      <c r="DS45" s="20"/>
      <c r="DT45" s="20"/>
      <c r="DU45" s="20"/>
      <c r="DV45" s="20"/>
      <c r="DW45" s="20"/>
      <c r="DX45" s="20"/>
      <c r="DY45" s="20"/>
      <c r="DZ45" s="35"/>
      <c r="EA45" s="35"/>
      <c r="EB45" s="35"/>
      <c r="EC45" s="35"/>
      <c r="ED45" s="35"/>
      <c r="EE45" s="35"/>
      <c r="EF45" s="35"/>
      <c r="EG45" s="35"/>
      <c r="EH45" s="35"/>
      <c r="EI45" s="20"/>
      <c r="EJ45" s="20"/>
      <c r="EK45" s="20"/>
      <c r="EL45" s="20"/>
      <c r="EM45" s="20"/>
      <c r="EN45" s="20"/>
      <c r="EO45" s="20"/>
      <c r="EP45" s="20"/>
      <c r="EQ45" s="20"/>
      <c r="ER45" s="20"/>
      <c r="ES45" s="20"/>
      <c r="ET45" s="20"/>
      <c r="EU45" s="20"/>
      <c r="EV45" s="20"/>
      <c r="EW45" s="20"/>
      <c r="EX45" s="20"/>
      <c r="EY45" s="20"/>
      <c r="EZ45" s="20"/>
      <c r="FA45" s="20"/>
      <c r="FB45" s="20"/>
      <c r="FC45" s="20"/>
      <c r="FD45" s="20"/>
      <c r="FE45" s="20"/>
      <c r="FF45" s="20"/>
      <c r="FG45" s="20"/>
      <c r="FH45" s="20"/>
      <c r="FI45" s="20"/>
      <c r="FJ45" s="20"/>
      <c r="FK45" s="19"/>
      <c r="FL45" s="19"/>
      <c r="FM45" s="19"/>
      <c r="FN45" s="18"/>
      <c r="FO45" s="20"/>
      <c r="FP45" s="20"/>
      <c r="FQ45" s="20"/>
      <c r="FR45" s="20"/>
      <c r="FS45" s="20"/>
      <c r="FT45" s="20"/>
      <c r="FU45" s="20"/>
      <c r="FV45" s="20"/>
      <c r="FW45" s="20"/>
      <c r="FX45" s="20"/>
      <c r="FY45" s="20"/>
      <c r="FZ45" s="20"/>
      <c r="GA45" s="20"/>
      <c r="GB45" s="20"/>
      <c r="GC45" s="20"/>
      <c r="GD45" s="20"/>
      <c r="GE45" s="20"/>
      <c r="GF45" s="20"/>
      <c r="GG45" s="20"/>
      <c r="GH45" s="20"/>
      <c r="GI45" s="20"/>
      <c r="GJ45" s="20"/>
      <c r="GK45" s="20"/>
      <c r="GL45" s="20"/>
      <c r="GM45" s="20"/>
      <c r="GN45" s="20"/>
      <c r="GO45" s="20"/>
      <c r="GP45" s="20"/>
      <c r="GQ45" s="20"/>
      <c r="GR45" s="20"/>
      <c r="GS45" s="20"/>
      <c r="GT45" s="20"/>
      <c r="GU45" s="20"/>
      <c r="GV45" s="20"/>
      <c r="GW45" s="20"/>
      <c r="GX45" s="20"/>
      <c r="GY45" s="20"/>
      <c r="GZ45" s="20"/>
      <c r="HA45" s="20"/>
      <c r="HI45" s="79"/>
      <c r="HJ45" s="79"/>
      <c r="HK45" s="79"/>
      <c r="HL45" s="79"/>
      <c r="HM45" s="79"/>
      <c r="HN45" s="79"/>
      <c r="HO45" s="79"/>
      <c r="HP45" s="79"/>
      <c r="HQ45" s="79"/>
      <c r="HR45" s="79"/>
      <c r="HS45" s="79"/>
      <c r="HT45" s="79"/>
      <c r="HU45" s="79"/>
      <c r="HV45" s="79"/>
      <c r="HW45" s="79"/>
      <c r="HX45" s="79"/>
      <c r="IG45" s="77"/>
      <c r="IH45" s="77"/>
      <c r="II45" s="77"/>
      <c r="IR45" s="77"/>
      <c r="IS45" s="77"/>
      <c r="IT45" s="77"/>
      <c r="IU45" s="77"/>
      <c r="IV45" s="77"/>
      <c r="IW45" s="77"/>
    </row>
    <row r="46" spans="1:296" s="10" customFormat="1" x14ac:dyDescent="0.25"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H46" s="18"/>
      <c r="BI46" s="18"/>
      <c r="BJ46" s="18"/>
      <c r="BK46" s="18"/>
      <c r="BL46" s="18"/>
      <c r="BM46" s="18"/>
      <c r="BN46" s="18"/>
      <c r="BO46" s="18"/>
      <c r="BP46" s="18"/>
      <c r="BQ46" s="18"/>
      <c r="BR46" s="18"/>
      <c r="BS46" s="18"/>
      <c r="BT46" s="18"/>
      <c r="BU46" s="18"/>
      <c r="BV46" s="18"/>
      <c r="BW46" s="18"/>
      <c r="BX46" s="18"/>
      <c r="BY46" s="18"/>
      <c r="BZ46" s="18"/>
      <c r="CA46" s="18"/>
      <c r="CB46" s="18"/>
      <c r="CC46" s="18"/>
      <c r="CD46" s="18"/>
      <c r="CE46" s="18"/>
      <c r="CF46" s="18"/>
      <c r="CG46" s="18"/>
      <c r="CH46" s="18"/>
      <c r="CI46" s="18"/>
      <c r="CJ46" s="18"/>
      <c r="CK46" s="18"/>
      <c r="CL46" s="18"/>
      <c r="CM46" s="18"/>
      <c r="CN46" s="18"/>
      <c r="CO46" s="18"/>
      <c r="CP46" s="18"/>
      <c r="CQ46" s="18"/>
      <c r="CR46" s="18"/>
      <c r="CS46" s="18"/>
      <c r="CT46" s="18"/>
      <c r="CU46" s="18"/>
      <c r="CV46" s="18"/>
      <c r="CW46" s="18"/>
      <c r="CX46" s="18"/>
      <c r="CY46" s="18"/>
      <c r="CZ46" s="18"/>
      <c r="DA46" s="18"/>
      <c r="DB46" s="18"/>
      <c r="DC46" s="18"/>
      <c r="DD46" s="18"/>
      <c r="DE46" s="18"/>
      <c r="DF46" s="18"/>
      <c r="DG46" s="20"/>
      <c r="DH46" s="20"/>
      <c r="DI46" s="20"/>
      <c r="DJ46" s="20"/>
      <c r="DK46" s="20"/>
      <c r="DL46" s="20"/>
      <c r="DM46" s="20"/>
      <c r="DN46" s="20"/>
      <c r="DO46" s="20"/>
      <c r="DP46" s="20"/>
      <c r="DQ46" s="20"/>
      <c r="DR46" s="20"/>
      <c r="DS46" s="20"/>
      <c r="DT46" s="20"/>
      <c r="DU46" s="20"/>
      <c r="DV46" s="20"/>
      <c r="DW46" s="20"/>
      <c r="DX46" s="20"/>
      <c r="DY46" s="20"/>
      <c r="DZ46" s="35"/>
      <c r="EA46" s="35"/>
      <c r="EB46" s="35"/>
      <c r="EC46" s="35"/>
      <c r="ED46" s="35"/>
      <c r="EE46" s="35"/>
      <c r="EF46" s="35"/>
      <c r="EG46" s="35"/>
      <c r="EH46" s="35"/>
      <c r="EI46" s="20"/>
      <c r="EJ46" s="20"/>
      <c r="EK46" s="20"/>
      <c r="EL46" s="20"/>
      <c r="EM46" s="20"/>
      <c r="EN46" s="20"/>
      <c r="EO46" s="20"/>
      <c r="EP46" s="20"/>
      <c r="EQ46" s="20"/>
      <c r="ER46" s="20"/>
      <c r="ES46" s="20"/>
      <c r="ET46" s="20"/>
      <c r="EU46" s="20"/>
      <c r="EV46" s="20"/>
      <c r="EW46" s="20"/>
      <c r="EX46" s="20"/>
      <c r="EY46" s="20"/>
      <c r="EZ46" s="20"/>
      <c r="FA46" s="20"/>
      <c r="FB46" s="20"/>
      <c r="FC46" s="20"/>
      <c r="FD46" s="20"/>
      <c r="FE46" s="20"/>
      <c r="FF46" s="20"/>
      <c r="FG46" s="20"/>
      <c r="FH46" s="20"/>
      <c r="FI46" s="20"/>
      <c r="FJ46" s="20"/>
      <c r="FK46" s="19"/>
      <c r="FL46" s="19"/>
      <c r="FM46" s="19"/>
      <c r="FN46" s="18"/>
      <c r="FO46" s="20"/>
      <c r="FP46" s="20"/>
      <c r="FQ46" s="20"/>
      <c r="FR46" s="20"/>
      <c r="FS46" s="20"/>
      <c r="FT46" s="20"/>
      <c r="FU46" s="20"/>
      <c r="FV46" s="20"/>
      <c r="FW46" s="20"/>
      <c r="FX46" s="20"/>
      <c r="FY46" s="20"/>
      <c r="FZ46" s="20"/>
      <c r="GA46" s="20"/>
      <c r="GB46" s="20"/>
      <c r="GC46" s="20"/>
      <c r="GD46" s="20"/>
      <c r="GE46" s="20"/>
      <c r="GF46" s="20"/>
      <c r="GG46" s="20"/>
      <c r="GH46" s="20"/>
      <c r="GI46" s="20"/>
      <c r="GJ46" s="20"/>
      <c r="GK46" s="20"/>
      <c r="GL46" s="20"/>
      <c r="GM46" s="20"/>
      <c r="GN46" s="20"/>
      <c r="GO46" s="20"/>
      <c r="GP46" s="20"/>
      <c r="GQ46" s="20"/>
      <c r="GR46" s="20"/>
      <c r="GS46" s="20"/>
      <c r="GT46" s="20"/>
      <c r="GU46" s="20"/>
      <c r="GV46" s="20"/>
      <c r="GW46" s="20"/>
      <c r="GX46" s="20"/>
      <c r="GY46" s="20"/>
      <c r="GZ46" s="20"/>
      <c r="HA46" s="20"/>
      <c r="HI46" s="79"/>
      <c r="HJ46" s="79"/>
      <c r="HK46" s="79"/>
      <c r="HL46" s="79"/>
      <c r="HM46" s="79"/>
      <c r="HN46" s="79"/>
      <c r="HO46" s="79"/>
      <c r="HP46" s="79"/>
      <c r="HQ46" s="79"/>
      <c r="HR46" s="79"/>
      <c r="HS46" s="79"/>
      <c r="HT46" s="79"/>
      <c r="HU46" s="79"/>
      <c r="HV46" s="79"/>
      <c r="HW46" s="79"/>
      <c r="HX46" s="79"/>
      <c r="IG46" s="77"/>
      <c r="IH46" s="77"/>
      <c r="II46" s="77"/>
      <c r="IR46" s="77"/>
      <c r="IS46" s="77"/>
      <c r="IT46" s="77"/>
      <c r="IU46" s="77"/>
      <c r="IV46" s="77"/>
      <c r="IW46" s="77"/>
    </row>
    <row r="47" spans="1:296" s="10" customFormat="1" x14ac:dyDescent="0.25"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H47" s="18"/>
      <c r="BI47" s="18"/>
      <c r="BJ47" s="18"/>
      <c r="BK47" s="18"/>
      <c r="BL47" s="18"/>
      <c r="BM47" s="18"/>
      <c r="BN47" s="18"/>
      <c r="BO47" s="18"/>
      <c r="BP47" s="18"/>
      <c r="BQ47" s="18"/>
      <c r="BR47" s="18"/>
      <c r="BS47" s="18"/>
      <c r="BT47" s="18"/>
      <c r="BU47" s="18"/>
      <c r="BV47" s="18"/>
      <c r="BW47" s="18"/>
      <c r="BX47" s="18"/>
      <c r="BY47" s="18"/>
      <c r="BZ47" s="18"/>
      <c r="CA47" s="18"/>
      <c r="CB47" s="18"/>
      <c r="CC47" s="18"/>
      <c r="CD47" s="18"/>
      <c r="CE47" s="18"/>
      <c r="CF47" s="18"/>
      <c r="CG47" s="18"/>
      <c r="CH47" s="18"/>
      <c r="CI47" s="18"/>
      <c r="CJ47" s="18"/>
      <c r="CK47" s="18"/>
      <c r="CL47" s="18"/>
      <c r="CM47" s="18"/>
      <c r="CN47" s="18"/>
      <c r="CO47" s="18"/>
      <c r="CP47" s="18"/>
      <c r="CQ47" s="18"/>
      <c r="CR47" s="18"/>
      <c r="CS47" s="18"/>
      <c r="CT47" s="18"/>
      <c r="CU47" s="18"/>
      <c r="CV47" s="18"/>
      <c r="CW47" s="18"/>
      <c r="CX47" s="18"/>
      <c r="CY47" s="18"/>
      <c r="CZ47" s="18"/>
      <c r="DA47" s="18"/>
      <c r="DB47" s="18"/>
      <c r="DC47" s="18"/>
      <c r="DD47" s="18"/>
      <c r="DE47" s="18"/>
      <c r="DF47" s="18"/>
      <c r="DG47" s="20"/>
      <c r="DH47" s="20"/>
      <c r="DI47" s="20"/>
      <c r="DJ47" s="20"/>
      <c r="DK47" s="20"/>
      <c r="DL47" s="20"/>
      <c r="DM47" s="20"/>
      <c r="DN47" s="20"/>
      <c r="DO47" s="20"/>
      <c r="DP47" s="20"/>
      <c r="DQ47" s="20"/>
      <c r="DR47" s="20"/>
      <c r="DS47" s="20"/>
      <c r="DT47" s="20"/>
      <c r="DU47" s="20"/>
      <c r="DV47" s="20"/>
      <c r="DW47" s="20"/>
      <c r="DX47" s="20"/>
      <c r="DY47" s="20"/>
      <c r="DZ47" s="35"/>
      <c r="EA47" s="35"/>
      <c r="EB47" s="35"/>
      <c r="EC47" s="35"/>
      <c r="ED47" s="35"/>
      <c r="EE47" s="35"/>
      <c r="EF47" s="35"/>
      <c r="EG47" s="35"/>
      <c r="EH47" s="35"/>
      <c r="EI47" s="20"/>
      <c r="EJ47" s="20"/>
      <c r="EK47" s="20"/>
      <c r="EL47" s="20"/>
      <c r="EM47" s="20"/>
      <c r="EN47" s="20"/>
      <c r="EO47" s="20"/>
      <c r="EP47" s="20"/>
      <c r="EQ47" s="20"/>
      <c r="ER47" s="20"/>
      <c r="ES47" s="20"/>
      <c r="ET47" s="20"/>
      <c r="EU47" s="20"/>
      <c r="EV47" s="20"/>
      <c r="EW47" s="20"/>
      <c r="EX47" s="20"/>
      <c r="EY47" s="20"/>
      <c r="EZ47" s="20"/>
      <c r="FA47" s="20"/>
      <c r="FB47" s="20"/>
      <c r="FC47" s="20"/>
      <c r="FD47" s="20"/>
      <c r="FE47" s="20"/>
      <c r="FF47" s="20"/>
      <c r="FG47" s="20"/>
      <c r="FH47" s="20"/>
      <c r="FI47" s="20"/>
      <c r="FJ47" s="20"/>
      <c r="FK47" s="19"/>
      <c r="FL47" s="19"/>
      <c r="FM47" s="19"/>
      <c r="FN47" s="18"/>
      <c r="FO47" s="20"/>
      <c r="FP47" s="20"/>
      <c r="FQ47" s="20"/>
      <c r="FR47" s="20"/>
      <c r="FS47" s="20"/>
      <c r="FT47" s="20"/>
      <c r="FU47" s="20"/>
      <c r="FV47" s="20"/>
      <c r="FW47" s="20"/>
      <c r="FX47" s="20"/>
      <c r="FY47" s="20"/>
      <c r="FZ47" s="20"/>
      <c r="GA47" s="20"/>
      <c r="GB47" s="20"/>
      <c r="GC47" s="20"/>
      <c r="GD47" s="20"/>
      <c r="GE47" s="20"/>
      <c r="GF47" s="20"/>
      <c r="GG47" s="20"/>
      <c r="GH47" s="20"/>
      <c r="GI47" s="20"/>
      <c r="GJ47" s="20"/>
      <c r="GK47" s="20"/>
      <c r="GL47" s="20"/>
      <c r="GM47" s="20"/>
      <c r="GN47" s="20"/>
      <c r="GO47" s="20"/>
      <c r="GP47" s="20"/>
      <c r="GQ47" s="20"/>
      <c r="GR47" s="20"/>
      <c r="GS47" s="20"/>
      <c r="GT47" s="20"/>
      <c r="GU47" s="20"/>
      <c r="GV47" s="20"/>
      <c r="GW47" s="20"/>
      <c r="GX47" s="20"/>
      <c r="GY47" s="20"/>
      <c r="GZ47" s="20"/>
      <c r="HA47" s="20"/>
      <c r="HI47" s="79"/>
      <c r="HJ47" s="79"/>
      <c r="HK47" s="79"/>
      <c r="HL47" s="79"/>
      <c r="HM47" s="79"/>
      <c r="HN47" s="79"/>
      <c r="HO47" s="79"/>
      <c r="HP47" s="79"/>
      <c r="HQ47" s="79"/>
      <c r="HR47" s="79"/>
      <c r="HS47" s="79"/>
      <c r="HT47" s="79"/>
      <c r="HU47" s="79"/>
      <c r="HV47" s="79"/>
      <c r="HW47" s="79"/>
      <c r="HX47" s="79"/>
      <c r="IG47" s="77"/>
      <c r="IH47" s="77"/>
      <c r="II47" s="77"/>
      <c r="IR47" s="77"/>
      <c r="IS47" s="77"/>
      <c r="IT47" s="77"/>
      <c r="IU47" s="77"/>
      <c r="IV47" s="77"/>
      <c r="IW47" s="77"/>
    </row>
    <row r="48" spans="1:296" s="10" customFormat="1" x14ac:dyDescent="0.25"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H48" s="18"/>
      <c r="BI48" s="18"/>
      <c r="BJ48" s="18"/>
      <c r="BK48" s="18"/>
      <c r="BL48" s="18"/>
      <c r="BM48" s="18"/>
      <c r="BN48" s="18"/>
      <c r="BO48" s="18"/>
      <c r="BP48" s="18"/>
      <c r="BQ48" s="18"/>
      <c r="BR48" s="18"/>
      <c r="BS48" s="18"/>
      <c r="BT48" s="18"/>
      <c r="BU48" s="18"/>
      <c r="BV48" s="18"/>
      <c r="BW48" s="18"/>
      <c r="BX48" s="18"/>
      <c r="BY48" s="18"/>
      <c r="BZ48" s="18"/>
      <c r="CA48" s="18"/>
      <c r="CB48" s="18"/>
      <c r="CC48" s="18"/>
      <c r="CD48" s="18"/>
      <c r="CE48" s="18"/>
      <c r="CF48" s="18"/>
      <c r="CG48" s="18"/>
      <c r="CH48" s="18"/>
      <c r="CI48" s="18"/>
      <c r="CJ48" s="18"/>
      <c r="CK48" s="18"/>
      <c r="CL48" s="18"/>
      <c r="CM48" s="18"/>
      <c r="CN48" s="18"/>
      <c r="CO48" s="18"/>
      <c r="CP48" s="18"/>
      <c r="CQ48" s="18"/>
      <c r="CR48" s="18"/>
      <c r="CS48" s="18"/>
      <c r="CT48" s="18"/>
      <c r="CU48" s="18"/>
      <c r="CV48" s="18"/>
      <c r="CW48" s="18"/>
      <c r="CX48" s="18"/>
      <c r="CY48" s="18"/>
      <c r="CZ48" s="18"/>
      <c r="DA48" s="18"/>
      <c r="DB48" s="18"/>
      <c r="DC48" s="18"/>
      <c r="DD48" s="18"/>
      <c r="DE48" s="18"/>
      <c r="DF48" s="18"/>
      <c r="DG48" s="20"/>
      <c r="DH48" s="20"/>
      <c r="DI48" s="20"/>
      <c r="DJ48" s="20"/>
      <c r="DK48" s="20"/>
      <c r="DL48" s="20"/>
      <c r="DM48" s="20"/>
      <c r="DN48" s="20"/>
      <c r="DO48" s="20"/>
      <c r="DP48" s="20"/>
      <c r="DQ48" s="20"/>
      <c r="DR48" s="20"/>
      <c r="DS48" s="20"/>
      <c r="DT48" s="20"/>
      <c r="DU48" s="20"/>
      <c r="DV48" s="20"/>
      <c r="DW48" s="20"/>
      <c r="DX48" s="20"/>
      <c r="DY48" s="20"/>
      <c r="DZ48" s="35"/>
      <c r="EA48" s="35"/>
      <c r="EB48" s="35"/>
      <c r="EC48" s="35"/>
      <c r="ED48" s="35"/>
      <c r="EE48" s="35"/>
      <c r="EF48" s="35"/>
      <c r="EG48" s="35"/>
      <c r="EH48" s="35"/>
      <c r="EI48" s="20"/>
      <c r="EJ48" s="20"/>
      <c r="EK48" s="20"/>
      <c r="EL48" s="20"/>
      <c r="EM48" s="20"/>
      <c r="EN48" s="20"/>
      <c r="EO48" s="20"/>
      <c r="EP48" s="20"/>
      <c r="EQ48" s="20"/>
      <c r="ER48" s="20"/>
      <c r="ES48" s="20"/>
      <c r="ET48" s="20"/>
      <c r="EU48" s="20"/>
      <c r="EV48" s="20"/>
      <c r="EW48" s="20"/>
      <c r="EX48" s="20"/>
      <c r="EY48" s="20"/>
      <c r="EZ48" s="20"/>
      <c r="FA48" s="20"/>
      <c r="FB48" s="20"/>
      <c r="FC48" s="20"/>
      <c r="FD48" s="20"/>
      <c r="FE48" s="20"/>
      <c r="FF48" s="20"/>
      <c r="FG48" s="20"/>
      <c r="FH48" s="20"/>
      <c r="FI48" s="20"/>
      <c r="FJ48" s="20"/>
      <c r="FK48" s="19"/>
      <c r="FL48" s="19"/>
      <c r="FM48" s="19"/>
      <c r="FN48" s="18"/>
      <c r="FO48" s="20"/>
      <c r="FP48" s="20"/>
      <c r="FQ48" s="20"/>
      <c r="FR48" s="20"/>
      <c r="FS48" s="20"/>
      <c r="FT48" s="20"/>
      <c r="FU48" s="20"/>
      <c r="FV48" s="20"/>
      <c r="FW48" s="20"/>
      <c r="FX48" s="20"/>
      <c r="FY48" s="20"/>
      <c r="FZ48" s="20"/>
      <c r="GA48" s="20"/>
      <c r="GB48" s="20"/>
      <c r="GC48" s="20"/>
      <c r="GD48" s="20"/>
      <c r="GE48" s="20"/>
      <c r="GF48" s="20"/>
      <c r="GG48" s="20"/>
      <c r="GH48" s="20"/>
      <c r="GI48" s="20"/>
      <c r="GJ48" s="20"/>
      <c r="GK48" s="20"/>
      <c r="GL48" s="20"/>
      <c r="GM48" s="20"/>
      <c r="GN48" s="20"/>
      <c r="GO48" s="20"/>
      <c r="GP48" s="20"/>
      <c r="GQ48" s="20"/>
      <c r="GR48" s="20"/>
      <c r="GS48" s="20"/>
      <c r="GT48" s="20"/>
      <c r="GU48" s="20"/>
      <c r="GV48" s="20"/>
      <c r="GW48" s="20"/>
      <c r="GX48" s="20"/>
      <c r="GY48" s="20"/>
      <c r="GZ48" s="20"/>
      <c r="HA48" s="20"/>
      <c r="HI48" s="79"/>
      <c r="HJ48" s="79"/>
      <c r="HK48" s="79"/>
      <c r="HL48" s="79"/>
      <c r="HM48" s="79"/>
      <c r="HN48" s="79"/>
      <c r="HO48" s="79"/>
      <c r="HP48" s="79"/>
      <c r="HQ48" s="79"/>
      <c r="HR48" s="79"/>
      <c r="HS48" s="79"/>
      <c r="HT48" s="79"/>
      <c r="HU48" s="79"/>
      <c r="HV48" s="79"/>
      <c r="HW48" s="79"/>
      <c r="HX48" s="79"/>
      <c r="IG48" s="77"/>
      <c r="IH48" s="77"/>
      <c r="II48" s="77"/>
      <c r="IR48" s="77"/>
      <c r="IS48" s="77"/>
      <c r="IT48" s="77"/>
      <c r="IU48" s="77"/>
      <c r="IV48" s="77"/>
      <c r="IW48" s="77"/>
    </row>
    <row r="49" spans="26:257" s="10" customFormat="1" x14ac:dyDescent="0.25"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H49" s="18"/>
      <c r="BI49" s="18"/>
      <c r="BJ49" s="18"/>
      <c r="BK49" s="18"/>
      <c r="BL49" s="18"/>
      <c r="BM49" s="18"/>
      <c r="BN49" s="18"/>
      <c r="BO49" s="18"/>
      <c r="BP49" s="18"/>
      <c r="BQ49" s="18"/>
      <c r="BR49" s="18"/>
      <c r="BS49" s="18"/>
      <c r="BT49" s="18"/>
      <c r="BU49" s="18"/>
      <c r="BV49" s="18"/>
      <c r="BW49" s="18"/>
      <c r="BX49" s="18"/>
      <c r="BY49" s="18"/>
      <c r="BZ49" s="18"/>
      <c r="CA49" s="18"/>
      <c r="CB49" s="18"/>
      <c r="CC49" s="18"/>
      <c r="CD49" s="18"/>
      <c r="CE49" s="18"/>
      <c r="CF49" s="18"/>
      <c r="CG49" s="18"/>
      <c r="CH49" s="18"/>
      <c r="CI49" s="18"/>
      <c r="CJ49" s="18"/>
      <c r="CK49" s="18"/>
      <c r="CL49" s="18"/>
      <c r="CM49" s="18"/>
      <c r="CN49" s="18"/>
      <c r="CO49" s="18"/>
      <c r="CP49" s="18"/>
      <c r="CQ49" s="18"/>
      <c r="CR49" s="18"/>
      <c r="CS49" s="18"/>
      <c r="CT49" s="18"/>
      <c r="CU49" s="18"/>
      <c r="CV49" s="18"/>
      <c r="CW49" s="18"/>
      <c r="CX49" s="18"/>
      <c r="CY49" s="18"/>
      <c r="CZ49" s="18"/>
      <c r="DA49" s="18"/>
      <c r="DB49" s="18"/>
      <c r="DC49" s="18"/>
      <c r="DD49" s="18"/>
      <c r="DE49" s="18"/>
      <c r="DF49" s="18"/>
      <c r="DG49" s="20"/>
      <c r="DH49" s="20"/>
      <c r="DI49" s="20"/>
      <c r="DJ49" s="20"/>
      <c r="DK49" s="20"/>
      <c r="DL49" s="20"/>
      <c r="DM49" s="20"/>
      <c r="DN49" s="20"/>
      <c r="DO49" s="20"/>
      <c r="DP49" s="20"/>
      <c r="DQ49" s="20"/>
      <c r="DR49" s="20"/>
      <c r="DS49" s="20"/>
      <c r="DT49" s="20"/>
      <c r="DU49" s="20"/>
      <c r="DV49" s="20"/>
      <c r="DW49" s="20"/>
      <c r="DX49" s="20"/>
      <c r="DY49" s="20"/>
      <c r="DZ49" s="35"/>
      <c r="EA49" s="35"/>
      <c r="EB49" s="35"/>
      <c r="EC49" s="35"/>
      <c r="ED49" s="35"/>
      <c r="EE49" s="35"/>
      <c r="EF49" s="35"/>
      <c r="EG49" s="35"/>
      <c r="EH49" s="35"/>
      <c r="EI49" s="20"/>
      <c r="EJ49" s="20"/>
      <c r="EK49" s="20"/>
      <c r="EL49" s="20"/>
      <c r="EM49" s="20"/>
      <c r="EN49" s="20"/>
      <c r="EO49" s="20"/>
      <c r="EP49" s="20"/>
      <c r="EQ49" s="20"/>
      <c r="ER49" s="20"/>
      <c r="ES49" s="20"/>
      <c r="ET49" s="20"/>
      <c r="EU49" s="20"/>
      <c r="EV49" s="20"/>
      <c r="EW49" s="20"/>
      <c r="EX49" s="20"/>
      <c r="EY49" s="20"/>
      <c r="EZ49" s="20"/>
      <c r="FA49" s="20"/>
      <c r="FB49" s="20"/>
      <c r="FC49" s="20"/>
      <c r="FD49" s="20"/>
      <c r="FE49" s="20"/>
      <c r="FF49" s="20"/>
      <c r="FG49" s="20"/>
      <c r="FH49" s="20"/>
      <c r="FI49" s="20"/>
      <c r="FJ49" s="20"/>
      <c r="FK49" s="19"/>
      <c r="FL49" s="19"/>
      <c r="FM49" s="19"/>
      <c r="FN49" s="18"/>
      <c r="FO49" s="20"/>
      <c r="FP49" s="20"/>
      <c r="FQ49" s="20"/>
      <c r="FR49" s="20"/>
      <c r="FS49" s="20"/>
      <c r="FT49" s="20"/>
      <c r="FU49" s="20"/>
      <c r="FV49" s="20"/>
      <c r="FW49" s="20"/>
      <c r="FX49" s="20"/>
      <c r="FY49" s="20"/>
      <c r="FZ49" s="20"/>
      <c r="GA49" s="20"/>
      <c r="GB49" s="20"/>
      <c r="GC49" s="20"/>
      <c r="GD49" s="20"/>
      <c r="GE49" s="20"/>
      <c r="GF49" s="20"/>
      <c r="GG49" s="20"/>
      <c r="GH49" s="20"/>
      <c r="GI49" s="20"/>
      <c r="GJ49" s="20"/>
      <c r="GK49" s="20"/>
      <c r="GL49" s="20"/>
      <c r="GM49" s="20"/>
      <c r="GN49" s="20"/>
      <c r="GO49" s="20"/>
      <c r="GP49" s="20"/>
      <c r="GQ49" s="20"/>
      <c r="GR49" s="20"/>
      <c r="GS49" s="20"/>
      <c r="GT49" s="20"/>
      <c r="GU49" s="20"/>
      <c r="GV49" s="20"/>
      <c r="GW49" s="20"/>
      <c r="GX49" s="20"/>
      <c r="GY49" s="20"/>
      <c r="GZ49" s="20"/>
      <c r="HA49" s="20"/>
      <c r="HI49" s="79"/>
      <c r="HJ49" s="79"/>
      <c r="HK49" s="79"/>
      <c r="HL49" s="79"/>
      <c r="HM49" s="79"/>
      <c r="HN49" s="79"/>
      <c r="HO49" s="79"/>
      <c r="HP49" s="79"/>
      <c r="HQ49" s="79"/>
      <c r="HR49" s="79"/>
      <c r="HS49" s="79"/>
      <c r="HT49" s="79"/>
      <c r="HU49" s="79"/>
      <c r="HV49" s="79"/>
      <c r="HW49" s="79"/>
      <c r="HX49" s="79"/>
      <c r="IG49" s="77"/>
      <c r="IH49" s="77"/>
      <c r="II49" s="77"/>
      <c r="IR49" s="77"/>
      <c r="IS49" s="77"/>
      <c r="IT49" s="77"/>
      <c r="IU49" s="77"/>
      <c r="IV49" s="77"/>
      <c r="IW49" s="77"/>
    </row>
    <row r="50" spans="26:257" s="10" customFormat="1" x14ac:dyDescent="0.25"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H50" s="18"/>
      <c r="BI50" s="18"/>
      <c r="BJ50" s="18"/>
      <c r="BK50" s="18"/>
      <c r="BL50" s="18"/>
      <c r="BM50" s="18"/>
      <c r="BN50" s="18"/>
      <c r="BO50" s="18"/>
      <c r="BP50" s="18"/>
      <c r="BQ50" s="18"/>
      <c r="BR50" s="18"/>
      <c r="BS50" s="18"/>
      <c r="BT50" s="18"/>
      <c r="BU50" s="18"/>
      <c r="BV50" s="18"/>
      <c r="BW50" s="18"/>
      <c r="BX50" s="18"/>
      <c r="BY50" s="18"/>
      <c r="BZ50" s="18"/>
      <c r="CA50" s="18"/>
      <c r="CB50" s="18"/>
      <c r="CC50" s="18"/>
      <c r="CD50" s="18"/>
      <c r="CE50" s="18"/>
      <c r="CF50" s="18"/>
      <c r="CG50" s="18"/>
      <c r="CH50" s="18"/>
      <c r="CI50" s="18"/>
      <c r="CJ50" s="18"/>
      <c r="CK50" s="18"/>
      <c r="CL50" s="18"/>
      <c r="CM50" s="18"/>
      <c r="CN50" s="18"/>
      <c r="CO50" s="18"/>
      <c r="CP50" s="18"/>
      <c r="CQ50" s="18"/>
      <c r="CR50" s="18"/>
      <c r="CS50" s="18"/>
      <c r="CT50" s="18"/>
      <c r="CU50" s="18"/>
      <c r="CV50" s="18"/>
      <c r="CW50" s="18"/>
      <c r="CX50" s="18"/>
      <c r="CY50" s="18"/>
      <c r="CZ50" s="18"/>
      <c r="DA50" s="18"/>
      <c r="DB50" s="18"/>
      <c r="DC50" s="18"/>
      <c r="DD50" s="18"/>
      <c r="DE50" s="18"/>
      <c r="DF50" s="18"/>
      <c r="DG50" s="20"/>
      <c r="DH50" s="20"/>
      <c r="DI50" s="20"/>
      <c r="DJ50" s="20"/>
      <c r="DK50" s="20"/>
      <c r="DL50" s="20"/>
      <c r="DM50" s="20"/>
      <c r="DN50" s="20"/>
      <c r="DO50" s="20"/>
      <c r="DP50" s="20"/>
      <c r="DQ50" s="20"/>
      <c r="DR50" s="20"/>
      <c r="DS50" s="20"/>
      <c r="DT50" s="20"/>
      <c r="DU50" s="20"/>
      <c r="DV50" s="20"/>
      <c r="DW50" s="20"/>
      <c r="DX50" s="20"/>
      <c r="DY50" s="20"/>
      <c r="DZ50" s="35"/>
      <c r="EA50" s="35"/>
      <c r="EB50" s="35"/>
      <c r="EC50" s="35"/>
      <c r="ED50" s="35"/>
      <c r="EE50" s="35"/>
      <c r="EF50" s="35"/>
      <c r="EG50" s="35"/>
      <c r="EH50" s="35"/>
      <c r="EI50" s="20"/>
      <c r="EJ50" s="20"/>
      <c r="EK50" s="20"/>
      <c r="EL50" s="20"/>
      <c r="EM50" s="20"/>
      <c r="EN50" s="20"/>
      <c r="EO50" s="20"/>
      <c r="EP50" s="20"/>
      <c r="EQ50" s="20"/>
      <c r="ER50" s="20"/>
      <c r="ES50" s="20"/>
      <c r="ET50" s="20"/>
      <c r="EU50" s="20"/>
      <c r="EV50" s="20"/>
      <c r="EW50" s="20"/>
      <c r="EX50" s="20"/>
      <c r="EY50" s="20"/>
      <c r="EZ50" s="20"/>
      <c r="FA50" s="20"/>
      <c r="FB50" s="20"/>
      <c r="FC50" s="20"/>
      <c r="FD50" s="20"/>
      <c r="FE50" s="20"/>
      <c r="FF50" s="20"/>
      <c r="FG50" s="20"/>
      <c r="FH50" s="20"/>
      <c r="FI50" s="20"/>
      <c r="FJ50" s="20"/>
      <c r="FK50" s="19"/>
      <c r="FL50" s="19"/>
      <c r="FM50" s="19"/>
      <c r="FN50" s="18"/>
      <c r="FO50" s="20"/>
      <c r="FP50" s="20"/>
      <c r="FQ50" s="20"/>
      <c r="FR50" s="20"/>
      <c r="FS50" s="20"/>
      <c r="FT50" s="20"/>
      <c r="FU50" s="20"/>
      <c r="FV50" s="20"/>
      <c r="FW50" s="20"/>
      <c r="FX50" s="20"/>
      <c r="FY50" s="20"/>
      <c r="FZ50" s="20"/>
      <c r="GA50" s="20"/>
      <c r="GB50" s="20"/>
      <c r="GC50" s="20"/>
      <c r="GD50" s="20"/>
      <c r="GE50" s="20"/>
      <c r="GF50" s="20"/>
      <c r="GG50" s="20"/>
      <c r="GH50" s="20"/>
      <c r="GI50" s="20"/>
      <c r="GJ50" s="20"/>
      <c r="GK50" s="20"/>
      <c r="GL50" s="20"/>
      <c r="GM50" s="20"/>
      <c r="GN50" s="20"/>
      <c r="GO50" s="20"/>
      <c r="GP50" s="20"/>
      <c r="GQ50" s="20"/>
      <c r="GR50" s="20"/>
      <c r="GS50" s="20"/>
      <c r="GT50" s="20"/>
      <c r="GU50" s="20"/>
      <c r="GV50" s="20"/>
      <c r="GW50" s="20"/>
      <c r="GX50" s="20"/>
      <c r="GY50" s="20"/>
      <c r="GZ50" s="20"/>
      <c r="HA50" s="20"/>
      <c r="HI50" s="79"/>
      <c r="HJ50" s="79"/>
      <c r="HK50" s="79"/>
      <c r="HL50" s="79"/>
      <c r="HM50" s="79"/>
      <c r="HN50" s="79"/>
      <c r="HO50" s="79"/>
      <c r="HP50" s="79"/>
      <c r="HQ50" s="79"/>
      <c r="HR50" s="79"/>
      <c r="HS50" s="79"/>
      <c r="HT50" s="79"/>
      <c r="HU50" s="79"/>
      <c r="HV50" s="79"/>
      <c r="HW50" s="79"/>
      <c r="HX50" s="79"/>
      <c r="IG50" s="77"/>
      <c r="IH50" s="77"/>
      <c r="II50" s="77"/>
      <c r="IR50" s="77"/>
      <c r="IS50" s="77"/>
      <c r="IT50" s="77"/>
      <c r="IU50" s="77"/>
      <c r="IV50" s="77"/>
      <c r="IW50" s="77"/>
    </row>
    <row r="51" spans="26:257" s="10" customFormat="1" x14ac:dyDescent="0.25"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H51" s="18"/>
      <c r="BI51" s="18"/>
      <c r="BJ51" s="18"/>
      <c r="BK51" s="18"/>
      <c r="BL51" s="18"/>
      <c r="BM51" s="18"/>
      <c r="BN51" s="18"/>
      <c r="BO51" s="18"/>
      <c r="BP51" s="18"/>
      <c r="BQ51" s="18"/>
      <c r="BR51" s="18"/>
      <c r="BS51" s="18"/>
      <c r="BT51" s="18"/>
      <c r="BU51" s="18"/>
      <c r="BV51" s="18"/>
      <c r="BW51" s="18"/>
      <c r="BX51" s="18"/>
      <c r="BY51" s="18"/>
      <c r="BZ51" s="18"/>
      <c r="CA51" s="18"/>
      <c r="CB51" s="18"/>
      <c r="CC51" s="18"/>
      <c r="CD51" s="18"/>
      <c r="CE51" s="18"/>
      <c r="CF51" s="18"/>
      <c r="CG51" s="18"/>
      <c r="CH51" s="18"/>
      <c r="CI51" s="18"/>
      <c r="CJ51" s="18"/>
      <c r="CK51" s="18"/>
      <c r="CL51" s="18"/>
      <c r="CM51" s="18"/>
      <c r="CN51" s="18"/>
      <c r="CO51" s="18"/>
      <c r="CP51" s="18"/>
      <c r="CQ51" s="18"/>
      <c r="CR51" s="18"/>
      <c r="CS51" s="18"/>
      <c r="CT51" s="18"/>
      <c r="CU51" s="18"/>
      <c r="CV51" s="18"/>
      <c r="CW51" s="18"/>
      <c r="CX51" s="18"/>
      <c r="CY51" s="18"/>
      <c r="CZ51" s="18"/>
      <c r="DA51" s="18"/>
      <c r="DB51" s="18"/>
      <c r="DC51" s="18"/>
      <c r="DD51" s="18"/>
      <c r="DE51" s="18"/>
      <c r="DF51" s="18"/>
      <c r="DG51" s="20"/>
      <c r="DH51" s="20"/>
      <c r="DI51" s="20"/>
      <c r="DJ51" s="20"/>
      <c r="DK51" s="20"/>
      <c r="DL51" s="20"/>
      <c r="DM51" s="20"/>
      <c r="DN51" s="20"/>
      <c r="DO51" s="20"/>
      <c r="DP51" s="20"/>
      <c r="DQ51" s="20"/>
      <c r="DR51" s="20"/>
      <c r="DS51" s="20"/>
      <c r="DT51" s="20"/>
      <c r="DU51" s="20"/>
      <c r="DV51" s="20"/>
      <c r="DW51" s="20"/>
      <c r="DX51" s="20"/>
      <c r="DY51" s="20"/>
      <c r="DZ51" s="35"/>
      <c r="EA51" s="35"/>
      <c r="EB51" s="35"/>
      <c r="EC51" s="35"/>
      <c r="ED51" s="35"/>
      <c r="EE51" s="35"/>
      <c r="EF51" s="35"/>
      <c r="EG51" s="35"/>
      <c r="EH51" s="35"/>
      <c r="EI51" s="20"/>
      <c r="EJ51" s="20"/>
      <c r="EK51" s="20"/>
      <c r="EL51" s="20"/>
      <c r="EM51" s="20"/>
      <c r="EN51" s="20"/>
      <c r="EO51" s="20"/>
      <c r="EP51" s="20"/>
      <c r="EQ51" s="20"/>
      <c r="ER51" s="20"/>
      <c r="ES51" s="20"/>
      <c r="ET51" s="20"/>
      <c r="EU51" s="20"/>
      <c r="EV51" s="20"/>
      <c r="EW51" s="20"/>
      <c r="EX51" s="20"/>
      <c r="EY51" s="20"/>
      <c r="EZ51" s="20"/>
      <c r="FA51" s="20"/>
      <c r="FB51" s="20"/>
      <c r="FC51" s="20"/>
      <c r="FD51" s="20"/>
      <c r="FE51" s="20"/>
      <c r="FF51" s="20"/>
      <c r="FG51" s="20"/>
      <c r="FH51" s="20"/>
      <c r="FI51" s="20"/>
      <c r="FJ51" s="20"/>
      <c r="FK51" s="19"/>
      <c r="FL51" s="19"/>
      <c r="FM51" s="19"/>
      <c r="FN51" s="18"/>
      <c r="FO51" s="20"/>
      <c r="FP51" s="20"/>
      <c r="FQ51" s="20"/>
      <c r="FR51" s="20"/>
      <c r="FS51" s="20"/>
      <c r="FT51" s="20"/>
      <c r="FU51" s="20"/>
      <c r="FV51" s="20"/>
      <c r="FW51" s="20"/>
      <c r="FX51" s="20"/>
      <c r="FY51" s="20"/>
      <c r="FZ51" s="20"/>
      <c r="GA51" s="20"/>
      <c r="GB51" s="20"/>
      <c r="GC51" s="20"/>
      <c r="GD51" s="20"/>
      <c r="GE51" s="20"/>
      <c r="GF51" s="20"/>
      <c r="GG51" s="20"/>
      <c r="GH51" s="20"/>
      <c r="GI51" s="20"/>
      <c r="GJ51" s="20"/>
      <c r="GK51" s="20"/>
      <c r="GL51" s="20"/>
      <c r="GM51" s="20"/>
      <c r="GN51" s="20"/>
      <c r="GO51" s="20"/>
      <c r="GP51" s="20"/>
      <c r="GQ51" s="20"/>
      <c r="GR51" s="20"/>
      <c r="GS51" s="20"/>
      <c r="GT51" s="20"/>
      <c r="GU51" s="20"/>
      <c r="GV51" s="20"/>
      <c r="GW51" s="20"/>
      <c r="GX51" s="20"/>
      <c r="GY51" s="20"/>
      <c r="GZ51" s="20"/>
      <c r="HA51" s="20"/>
      <c r="HI51" s="79"/>
      <c r="HJ51" s="79"/>
      <c r="HK51" s="79"/>
      <c r="HL51" s="79"/>
      <c r="HM51" s="79"/>
      <c r="HN51" s="79"/>
      <c r="HO51" s="79"/>
      <c r="HP51" s="79"/>
      <c r="HQ51" s="79"/>
      <c r="HR51" s="79"/>
      <c r="HS51" s="79"/>
      <c r="HT51" s="79"/>
      <c r="HU51" s="79"/>
      <c r="HV51" s="79"/>
      <c r="HW51" s="79"/>
      <c r="HX51" s="79"/>
      <c r="IG51" s="77"/>
      <c r="IH51" s="77"/>
      <c r="II51" s="77"/>
      <c r="IR51" s="77"/>
      <c r="IS51" s="77"/>
      <c r="IT51" s="77"/>
      <c r="IU51" s="77"/>
      <c r="IV51" s="77"/>
      <c r="IW51" s="77"/>
    </row>
    <row r="52" spans="26:257" s="10" customFormat="1" x14ac:dyDescent="0.25"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H52" s="18"/>
      <c r="BI52" s="18"/>
      <c r="BJ52" s="18"/>
      <c r="BK52" s="18"/>
      <c r="BL52" s="18"/>
      <c r="BM52" s="18"/>
      <c r="BN52" s="18"/>
      <c r="BO52" s="18"/>
      <c r="BP52" s="18"/>
      <c r="BQ52" s="18"/>
      <c r="BR52" s="18"/>
      <c r="BS52" s="18"/>
      <c r="BT52" s="18"/>
      <c r="BU52" s="18"/>
      <c r="BV52" s="18"/>
      <c r="BW52" s="18"/>
      <c r="BX52" s="18"/>
      <c r="BY52" s="18"/>
      <c r="BZ52" s="18"/>
      <c r="CA52" s="18"/>
      <c r="CB52" s="18"/>
      <c r="CC52" s="18"/>
      <c r="CD52" s="18"/>
      <c r="CE52" s="18"/>
      <c r="CF52" s="18"/>
      <c r="CG52" s="18"/>
      <c r="CH52" s="18"/>
      <c r="CI52" s="18"/>
      <c r="CJ52" s="18"/>
      <c r="CK52" s="18"/>
      <c r="CL52" s="18"/>
      <c r="CM52" s="18"/>
      <c r="CN52" s="18"/>
      <c r="CO52" s="18"/>
      <c r="CP52" s="18"/>
      <c r="CQ52" s="18"/>
      <c r="CR52" s="18"/>
      <c r="CS52" s="18"/>
      <c r="CT52" s="18"/>
      <c r="CU52" s="18"/>
      <c r="CV52" s="18"/>
      <c r="CW52" s="18"/>
      <c r="CX52" s="18"/>
      <c r="CY52" s="18"/>
      <c r="CZ52" s="18"/>
      <c r="DA52" s="18"/>
      <c r="DB52" s="18"/>
      <c r="DC52" s="18"/>
      <c r="DD52" s="18"/>
      <c r="DE52" s="18"/>
      <c r="DF52" s="18"/>
      <c r="DG52" s="20"/>
      <c r="DH52" s="20"/>
      <c r="DI52" s="20"/>
      <c r="DJ52" s="20"/>
      <c r="DK52" s="20"/>
      <c r="DL52" s="20"/>
      <c r="DM52" s="20"/>
      <c r="DN52" s="20"/>
      <c r="DO52" s="20"/>
      <c r="DP52" s="20"/>
      <c r="DQ52" s="20"/>
      <c r="DR52" s="20"/>
      <c r="DS52" s="20"/>
      <c r="DT52" s="20"/>
      <c r="DU52" s="20"/>
      <c r="DV52" s="20"/>
      <c r="DW52" s="20"/>
      <c r="DX52" s="20"/>
      <c r="DY52" s="20"/>
      <c r="DZ52" s="35"/>
      <c r="EA52" s="35"/>
      <c r="EB52" s="35"/>
      <c r="EC52" s="35"/>
      <c r="ED52" s="35"/>
      <c r="EE52" s="35"/>
      <c r="EF52" s="35"/>
      <c r="EG52" s="35"/>
      <c r="EH52" s="35"/>
      <c r="EI52" s="20"/>
      <c r="EJ52" s="20"/>
      <c r="EK52" s="20"/>
      <c r="EL52" s="20"/>
      <c r="EM52" s="20"/>
      <c r="EN52" s="20"/>
      <c r="EO52" s="20"/>
      <c r="EP52" s="20"/>
      <c r="EQ52" s="20"/>
      <c r="ER52" s="20"/>
      <c r="ES52" s="20"/>
      <c r="ET52" s="20"/>
      <c r="EU52" s="20"/>
      <c r="EV52" s="20"/>
      <c r="EW52" s="20"/>
      <c r="EX52" s="20"/>
      <c r="EY52" s="20"/>
      <c r="EZ52" s="20"/>
      <c r="FA52" s="20"/>
      <c r="FB52" s="20"/>
      <c r="FC52" s="20"/>
      <c r="FD52" s="20"/>
      <c r="FE52" s="20"/>
      <c r="FF52" s="20"/>
      <c r="FG52" s="20"/>
      <c r="FH52" s="20"/>
      <c r="FI52" s="20"/>
      <c r="FJ52" s="20"/>
      <c r="FK52" s="19"/>
      <c r="FL52" s="19"/>
      <c r="FM52" s="19"/>
      <c r="FN52" s="18"/>
      <c r="FO52" s="20"/>
      <c r="FP52" s="20"/>
      <c r="FQ52" s="20"/>
      <c r="FR52" s="20"/>
      <c r="FS52" s="20"/>
      <c r="FT52" s="20"/>
      <c r="FU52" s="20"/>
      <c r="FV52" s="20"/>
      <c r="FW52" s="20"/>
      <c r="FX52" s="20"/>
      <c r="FY52" s="20"/>
      <c r="FZ52" s="20"/>
      <c r="GA52" s="20"/>
      <c r="GB52" s="20"/>
      <c r="GC52" s="20"/>
      <c r="GD52" s="20"/>
      <c r="GE52" s="20"/>
      <c r="GF52" s="20"/>
      <c r="GG52" s="20"/>
      <c r="GH52" s="20"/>
      <c r="GI52" s="20"/>
      <c r="GJ52" s="20"/>
      <c r="GK52" s="20"/>
      <c r="GL52" s="20"/>
      <c r="GM52" s="20"/>
      <c r="GN52" s="20"/>
      <c r="GO52" s="20"/>
      <c r="GP52" s="20"/>
      <c r="GQ52" s="20"/>
      <c r="GR52" s="20"/>
      <c r="GS52" s="20"/>
      <c r="GT52" s="20"/>
      <c r="GU52" s="20"/>
      <c r="GV52" s="20"/>
      <c r="GW52" s="20"/>
      <c r="GX52" s="20"/>
      <c r="GY52" s="20"/>
      <c r="GZ52" s="20"/>
      <c r="HA52" s="20"/>
      <c r="HI52" s="79"/>
      <c r="HJ52" s="79"/>
      <c r="HK52" s="79"/>
      <c r="HL52" s="79"/>
      <c r="HM52" s="79"/>
      <c r="HN52" s="79"/>
      <c r="HO52" s="79"/>
      <c r="HP52" s="79"/>
      <c r="HQ52" s="79"/>
      <c r="HR52" s="79"/>
      <c r="HS52" s="79"/>
      <c r="HT52" s="79"/>
      <c r="HU52" s="79"/>
      <c r="HV52" s="79"/>
      <c r="HW52" s="79"/>
      <c r="HX52" s="79"/>
      <c r="IG52" s="77"/>
      <c r="IH52" s="77"/>
      <c r="II52" s="77"/>
      <c r="IR52" s="77"/>
      <c r="IS52" s="77"/>
      <c r="IT52" s="77"/>
      <c r="IU52" s="77"/>
      <c r="IV52" s="77"/>
      <c r="IW52" s="77"/>
    </row>
    <row r="53" spans="26:257" s="10" customFormat="1" x14ac:dyDescent="0.25"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DG53" s="77"/>
      <c r="DH53" s="77"/>
      <c r="DI53" s="77"/>
      <c r="DJ53" s="77"/>
      <c r="DK53" s="77"/>
      <c r="DL53" s="77"/>
      <c r="DM53" s="77"/>
      <c r="DN53" s="77"/>
      <c r="DO53" s="77"/>
      <c r="DP53" s="77"/>
      <c r="DQ53" s="77"/>
      <c r="DR53" s="77"/>
      <c r="DS53" s="77"/>
      <c r="DT53" s="77"/>
      <c r="DU53" s="77"/>
      <c r="DV53" s="77"/>
      <c r="DW53" s="77"/>
      <c r="DX53" s="77"/>
      <c r="DY53" s="77"/>
      <c r="DZ53" s="50"/>
      <c r="EA53" s="50"/>
      <c r="EB53" s="50"/>
      <c r="EC53" s="50"/>
      <c r="ED53" s="50"/>
      <c r="EE53" s="50"/>
      <c r="EF53" s="50"/>
      <c r="EG53" s="50"/>
      <c r="EH53" s="50"/>
      <c r="EI53" s="77"/>
      <c r="EJ53" s="77"/>
      <c r="EK53" s="77"/>
      <c r="EL53" s="77"/>
      <c r="EM53" s="77"/>
      <c r="EN53" s="77"/>
      <c r="EO53" s="77"/>
      <c r="EP53" s="77"/>
      <c r="EQ53" s="77"/>
      <c r="ER53" s="77"/>
      <c r="ES53" s="77"/>
      <c r="ET53" s="77"/>
      <c r="EU53" s="77"/>
      <c r="EV53" s="77"/>
      <c r="EW53" s="77"/>
      <c r="EX53" s="77"/>
      <c r="EY53" s="77"/>
      <c r="EZ53" s="77"/>
      <c r="FA53" s="77"/>
      <c r="FB53" s="77"/>
      <c r="FC53" s="77"/>
      <c r="FD53" s="77"/>
      <c r="FE53" s="77"/>
      <c r="FF53" s="77"/>
      <c r="FG53" s="77"/>
      <c r="FH53" s="77"/>
      <c r="FI53" s="77"/>
      <c r="FJ53" s="77"/>
      <c r="FK53" s="78"/>
      <c r="FL53" s="78"/>
      <c r="FM53" s="78"/>
      <c r="FO53" s="77"/>
      <c r="FP53" s="77"/>
      <c r="FQ53" s="77"/>
      <c r="FR53" s="77"/>
      <c r="FS53" s="77"/>
      <c r="FT53" s="77"/>
      <c r="FU53" s="77"/>
      <c r="FV53" s="77"/>
      <c r="FW53" s="77"/>
      <c r="FX53" s="77"/>
      <c r="FY53" s="77"/>
      <c r="FZ53" s="77"/>
      <c r="GA53" s="77"/>
      <c r="GB53" s="77"/>
      <c r="GC53" s="77"/>
      <c r="GD53" s="77"/>
      <c r="GE53" s="77"/>
      <c r="GF53" s="77"/>
      <c r="GG53" s="77"/>
      <c r="GH53" s="77"/>
      <c r="GI53" s="77"/>
      <c r="GJ53" s="77"/>
      <c r="GK53" s="77"/>
      <c r="GL53" s="77"/>
      <c r="GM53" s="77"/>
      <c r="GN53" s="77"/>
      <c r="GO53" s="77"/>
      <c r="GP53" s="77"/>
      <c r="GQ53" s="77"/>
      <c r="GR53" s="77"/>
      <c r="GS53" s="77"/>
      <c r="GT53" s="77"/>
      <c r="GU53" s="77"/>
      <c r="GV53" s="77"/>
      <c r="GW53" s="77"/>
      <c r="GX53" s="77"/>
      <c r="GY53" s="77"/>
      <c r="GZ53" s="77"/>
      <c r="HA53" s="77"/>
      <c r="HI53" s="79"/>
      <c r="HJ53" s="79"/>
      <c r="HK53" s="79"/>
      <c r="HL53" s="79"/>
      <c r="HM53" s="79"/>
      <c r="HN53" s="79"/>
      <c r="HO53" s="79"/>
      <c r="HP53" s="79"/>
      <c r="HQ53" s="79"/>
      <c r="HR53" s="79"/>
      <c r="HS53" s="79"/>
      <c r="HT53" s="79"/>
      <c r="HU53" s="79"/>
      <c r="HV53" s="79"/>
      <c r="HW53" s="79"/>
      <c r="HX53" s="79"/>
      <c r="IG53" s="77"/>
      <c r="IH53" s="77"/>
      <c r="II53" s="77"/>
      <c r="IR53" s="77"/>
      <c r="IS53" s="77"/>
      <c r="IT53" s="77"/>
      <c r="IU53" s="77"/>
      <c r="IV53" s="77"/>
      <c r="IW53" s="77"/>
    </row>
    <row r="54" spans="26:257" s="10" customFormat="1" x14ac:dyDescent="0.25"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DG54" s="77"/>
      <c r="DH54" s="77"/>
      <c r="DI54" s="77"/>
      <c r="DJ54" s="77"/>
      <c r="DK54" s="77"/>
      <c r="DL54" s="77"/>
      <c r="DM54" s="77"/>
      <c r="DN54" s="77"/>
      <c r="DO54" s="77"/>
      <c r="DP54" s="77"/>
      <c r="DQ54" s="77"/>
      <c r="DR54" s="77"/>
      <c r="DS54" s="77"/>
      <c r="DT54" s="77"/>
      <c r="DU54" s="77"/>
      <c r="DV54" s="77"/>
      <c r="DW54" s="77"/>
      <c r="DX54" s="77"/>
      <c r="DY54" s="77"/>
      <c r="DZ54" s="50"/>
      <c r="EA54" s="50"/>
      <c r="EB54" s="50"/>
      <c r="EC54" s="50"/>
      <c r="ED54" s="50"/>
      <c r="EE54" s="50"/>
      <c r="EF54" s="50"/>
      <c r="EG54" s="50"/>
      <c r="EH54" s="50"/>
      <c r="EI54" s="77"/>
      <c r="EJ54" s="77"/>
      <c r="EK54" s="77"/>
      <c r="EL54" s="77"/>
      <c r="EM54" s="77"/>
      <c r="EN54" s="77"/>
      <c r="EO54" s="77"/>
      <c r="EP54" s="77"/>
      <c r="EQ54" s="77"/>
      <c r="ER54" s="77"/>
      <c r="ES54" s="77"/>
      <c r="ET54" s="77"/>
      <c r="EU54" s="77"/>
      <c r="EV54" s="77"/>
      <c r="EW54" s="77"/>
      <c r="EX54" s="77"/>
      <c r="EY54" s="77"/>
      <c r="EZ54" s="77"/>
      <c r="FA54" s="77"/>
      <c r="FB54" s="77"/>
      <c r="FC54" s="77"/>
      <c r="FD54" s="77"/>
      <c r="FE54" s="77"/>
      <c r="FF54" s="77"/>
      <c r="FG54" s="77"/>
      <c r="FH54" s="77"/>
      <c r="FI54" s="77"/>
      <c r="FJ54" s="77"/>
      <c r="FK54" s="78"/>
      <c r="FL54" s="78"/>
      <c r="FM54" s="78"/>
      <c r="FO54" s="77"/>
      <c r="FP54" s="77"/>
      <c r="FQ54" s="77"/>
      <c r="FR54" s="77"/>
      <c r="FS54" s="77"/>
      <c r="FT54" s="77"/>
      <c r="FU54" s="77"/>
      <c r="FV54" s="77"/>
      <c r="FW54" s="77"/>
      <c r="FX54" s="77"/>
      <c r="FY54" s="77"/>
      <c r="FZ54" s="77"/>
      <c r="GA54" s="77"/>
      <c r="GB54" s="77"/>
      <c r="GC54" s="77"/>
      <c r="GD54" s="77"/>
      <c r="GE54" s="77"/>
      <c r="GF54" s="77"/>
      <c r="GG54" s="77"/>
      <c r="GH54" s="77"/>
      <c r="GI54" s="77"/>
      <c r="GJ54" s="77"/>
      <c r="GK54" s="77"/>
      <c r="GL54" s="77"/>
      <c r="GM54" s="77"/>
      <c r="GN54" s="77"/>
      <c r="GO54" s="77"/>
      <c r="GP54" s="77"/>
      <c r="GQ54" s="77"/>
      <c r="GR54" s="77"/>
      <c r="GS54" s="77"/>
      <c r="GT54" s="77"/>
      <c r="GU54" s="77"/>
      <c r="GV54" s="77"/>
      <c r="GW54" s="77"/>
      <c r="GX54" s="77"/>
      <c r="GY54" s="77"/>
      <c r="GZ54" s="77"/>
      <c r="HA54" s="77"/>
      <c r="HI54" s="79"/>
      <c r="HJ54" s="79"/>
      <c r="HK54" s="79"/>
      <c r="HL54" s="79"/>
      <c r="HM54" s="79"/>
      <c r="HN54" s="79"/>
      <c r="HO54" s="79"/>
      <c r="HP54" s="79"/>
      <c r="HQ54" s="79"/>
      <c r="HR54" s="79"/>
      <c r="HS54" s="79"/>
      <c r="HT54" s="79"/>
      <c r="HU54" s="79"/>
      <c r="HV54" s="79"/>
      <c r="HW54" s="79"/>
      <c r="HX54" s="79"/>
      <c r="IG54" s="77"/>
      <c r="IH54" s="77"/>
      <c r="II54" s="77"/>
      <c r="IR54" s="77"/>
      <c r="IS54" s="77"/>
      <c r="IT54" s="77"/>
      <c r="IU54" s="77"/>
      <c r="IV54" s="77"/>
      <c r="IW54" s="77"/>
    </row>
  </sheetData>
  <sheetProtection sheet="1" objects="1" scenarios="1"/>
  <mergeCells count="71">
    <mergeCell ref="HC34:HH34"/>
    <mergeCell ref="HC35:HH35"/>
    <mergeCell ref="HC36:HH36"/>
    <mergeCell ref="HC37:HH37"/>
    <mergeCell ref="HC38:HH38"/>
    <mergeCell ref="HU33:HW33"/>
    <mergeCell ref="HR27:HT27"/>
    <mergeCell ref="HU27:HW27"/>
    <mergeCell ref="HC28:HH28"/>
    <mergeCell ref="HC29:HH29"/>
    <mergeCell ref="HC30:HH30"/>
    <mergeCell ref="HC31:HH31"/>
    <mergeCell ref="HO27:HQ27"/>
    <mergeCell ref="HC32:HH32"/>
    <mergeCell ref="HI33:HK33"/>
    <mergeCell ref="HL33:HN33"/>
    <mergeCell ref="HO33:HQ33"/>
    <mergeCell ref="HR33:HT33"/>
    <mergeCell ref="HC21:HH21"/>
    <mergeCell ref="HC22:HH22"/>
    <mergeCell ref="HC23:HH23"/>
    <mergeCell ref="HI27:HK27"/>
    <mergeCell ref="HL27:HN27"/>
    <mergeCell ref="HL18:HN18"/>
    <mergeCell ref="HO18:HQ18"/>
    <mergeCell ref="HR18:HT18"/>
    <mergeCell ref="HU18:HW18"/>
    <mergeCell ref="HC19:HH19"/>
    <mergeCell ref="HI18:HK18"/>
    <mergeCell ref="HC20:HH20"/>
    <mergeCell ref="HC2:HH2"/>
    <mergeCell ref="HC3:HH3"/>
    <mergeCell ref="HC4:HH4"/>
    <mergeCell ref="HC5:HH5"/>
    <mergeCell ref="HC6:HH6"/>
    <mergeCell ref="KI1:KJ1"/>
    <mergeCell ref="HY1:IA1"/>
    <mergeCell ref="IB1:IC1"/>
    <mergeCell ref="JH1:JJ1"/>
    <mergeCell ref="JK1:JM1"/>
    <mergeCell ref="JN1:JP1"/>
    <mergeCell ref="JQ1:JS1"/>
    <mergeCell ref="JT1:JV1"/>
    <mergeCell ref="JW1:JX1"/>
    <mergeCell ref="JZ1:KA1"/>
    <mergeCell ref="KC1:KD1"/>
    <mergeCell ref="KF1:KG1"/>
    <mergeCell ref="HU1:HW1"/>
    <mergeCell ref="DX1:EG1"/>
    <mergeCell ref="EH1:EQ1"/>
    <mergeCell ref="ER1:FA1"/>
    <mergeCell ref="FB1:FK1"/>
    <mergeCell ref="FL1:FU1"/>
    <mergeCell ref="FW1:GU1"/>
    <mergeCell ref="HC1:HH1"/>
    <mergeCell ref="HI1:HK1"/>
    <mergeCell ref="HL1:HN1"/>
    <mergeCell ref="HO1:HQ1"/>
    <mergeCell ref="HR1:HT1"/>
    <mergeCell ref="DM1:DV1"/>
    <mergeCell ref="C1:L1"/>
    <mergeCell ref="M1:V1"/>
    <mergeCell ref="W1:AF1"/>
    <mergeCell ref="AG1:AP1"/>
    <mergeCell ref="AQ1:AZ1"/>
    <mergeCell ref="BH1:BQ1"/>
    <mergeCell ref="BR1:CA1"/>
    <mergeCell ref="CB1:CK1"/>
    <mergeCell ref="CL1:CU1"/>
    <mergeCell ref="CV1:DE1"/>
    <mergeCell ref="DG1:DK1"/>
  </mergeCells>
  <conditionalFormatting sqref="BB19:BF26 BB28:BF32 BB34:BF35 BB2:BF17">
    <cfRule type="cellIs" dxfId="7" priority="2" stopIfTrue="1" operator="equal">
      <formula>0</formula>
    </cfRule>
  </conditionalFormatting>
  <conditionalFormatting sqref="BB19:BF26 BB28:BF32 BB34:BF35 BB2:BF17">
    <cfRule type="cellIs" dxfId="6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J54"/>
  <sheetViews>
    <sheetView topLeftCell="A4" zoomScaleNormal="100" workbookViewId="0">
      <selection activeCell="B39" sqref="B39"/>
    </sheetView>
  </sheetViews>
  <sheetFormatPr defaultRowHeight="15" x14ac:dyDescent="0.25"/>
  <cols>
    <col min="1" max="1" width="3.5703125" style="8" customWidth="1"/>
    <col min="2" max="2" width="25" style="10" customWidth="1"/>
    <col min="3" max="25" width="2.85546875" style="10" hidden="1" customWidth="1"/>
    <col min="26" max="52" width="2.85546875" style="14" hidden="1" customWidth="1"/>
    <col min="53" max="53" width="1.28515625" style="8" customWidth="1"/>
    <col min="54" max="58" width="3.5703125" style="8" customWidth="1"/>
    <col min="59" max="59" width="1.28515625" style="8" customWidth="1"/>
    <col min="60" max="109" width="3.5703125" style="8" hidden="1" customWidth="1"/>
    <col min="110" max="110" width="1.28515625" style="8" hidden="1" customWidth="1"/>
    <col min="111" max="115" width="3.5703125" style="40" hidden="1" customWidth="1"/>
    <col min="116" max="116" width="1.28515625" style="40" hidden="1" customWidth="1"/>
    <col min="117" max="122" width="3.5703125" style="40" hidden="1" customWidth="1"/>
    <col min="123" max="123" width="3.5703125" style="91" hidden="1" customWidth="1"/>
    <col min="124" max="126" width="3.5703125" style="40" hidden="1" customWidth="1"/>
    <col min="127" max="127" width="1.28515625" style="40" hidden="1" customWidth="1"/>
    <col min="128" max="129" width="3.5703125" style="40" hidden="1" customWidth="1"/>
    <col min="130" max="138" width="3.5703125" style="51" hidden="1" customWidth="1"/>
    <col min="139" max="166" width="3.5703125" style="40" hidden="1" customWidth="1"/>
    <col min="167" max="169" width="3.5703125" style="39" hidden="1" customWidth="1"/>
    <col min="170" max="170" width="3.5703125" style="8" hidden="1" customWidth="1"/>
    <col min="171" max="177" width="3.5703125" style="40" hidden="1" customWidth="1"/>
    <col min="178" max="178" width="1.28515625" style="40" hidden="1" customWidth="1"/>
    <col min="179" max="203" width="3.7109375" style="40" hidden="1" customWidth="1"/>
    <col min="204" max="204" width="1.42578125" style="40" hidden="1" customWidth="1"/>
    <col min="205" max="209" width="3.7109375" style="40" hidden="1" customWidth="1"/>
    <col min="210" max="210" width="1.28515625" style="8" customWidth="1"/>
    <col min="211" max="216" width="8.5703125" style="8" customWidth="1"/>
    <col min="217" max="217" width="3.5703125" style="79" customWidth="1"/>
    <col min="218" max="218" width="1" style="79" customWidth="1"/>
    <col min="219" max="220" width="3.5703125" style="79" customWidth="1"/>
    <col min="221" max="221" width="1" style="79" customWidth="1"/>
    <col min="222" max="223" width="3.5703125" style="79" customWidth="1"/>
    <col min="224" max="224" width="1" style="79" customWidth="1"/>
    <col min="225" max="226" width="3.5703125" style="79" customWidth="1"/>
    <col min="227" max="227" width="1" style="79" customWidth="1"/>
    <col min="228" max="229" width="3.5703125" style="79" customWidth="1"/>
    <col min="230" max="230" width="1" style="79" customWidth="1"/>
    <col min="231" max="231" width="3.5703125" style="79" customWidth="1"/>
    <col min="232" max="232" width="1.28515625" style="79" customWidth="1"/>
    <col min="233" max="239" width="3.5703125" style="8" hidden="1" customWidth="1"/>
    <col min="240" max="240" width="2" style="8" hidden="1" customWidth="1"/>
    <col min="241" max="243" width="2" style="77" hidden="1" customWidth="1"/>
    <col min="244" max="249" width="2" style="8" hidden="1" customWidth="1"/>
    <col min="250" max="250" width="1.28515625" style="8" hidden="1" customWidth="1"/>
    <col min="251" max="251" width="2.140625" style="8" hidden="1" customWidth="1"/>
    <col min="252" max="257" width="2.140625" style="40" hidden="1" customWidth="1"/>
    <col min="258" max="260" width="2.140625" style="8" hidden="1" customWidth="1"/>
    <col min="261" max="261" width="1.28515625" style="8" hidden="1" customWidth="1"/>
    <col min="262" max="266" width="2.140625" style="8" hidden="1" customWidth="1"/>
    <col min="267" max="296" width="3.5703125" style="8" hidden="1" customWidth="1"/>
    <col min="297" max="297" width="3.5703125" style="8" customWidth="1"/>
    <col min="298" max="312" width="9.140625" style="8"/>
    <col min="313" max="313" width="3.5703125" style="8" customWidth="1"/>
    <col min="314" max="314" width="25" style="8" customWidth="1"/>
    <col min="315" max="315" width="2.140625" style="8" customWidth="1"/>
    <col min="316" max="316" width="0.7109375" style="8" customWidth="1"/>
    <col min="317" max="318" width="2.140625" style="8" customWidth="1"/>
    <col min="319" max="319" width="0.7109375" style="8" customWidth="1"/>
    <col min="320" max="321" width="2.140625" style="8" customWidth="1"/>
    <col min="322" max="322" width="0.7109375" style="8" customWidth="1"/>
    <col min="323" max="324" width="2.140625" style="8" customWidth="1"/>
    <col min="325" max="325" width="0.7109375" style="8" customWidth="1"/>
    <col min="326" max="327" width="2.140625" style="8" customWidth="1"/>
    <col min="328" max="328" width="0.7109375" style="8" customWidth="1"/>
    <col min="329" max="330" width="2.140625" style="8" customWidth="1"/>
    <col min="331" max="331" width="0.7109375" style="8" customWidth="1"/>
    <col min="332" max="333" width="2.140625" style="8" customWidth="1"/>
    <col min="334" max="334" width="0.7109375" style="8" customWidth="1"/>
    <col min="335" max="336" width="2.140625" style="8" customWidth="1"/>
    <col min="337" max="337" width="0.7109375" style="8" customWidth="1"/>
    <col min="338" max="339" width="2.140625" style="8" customWidth="1"/>
    <col min="340" max="340" width="0.7109375" style="8" customWidth="1"/>
    <col min="341" max="341" width="2.140625" style="8" customWidth="1"/>
    <col min="342" max="342" width="0.7109375" style="8" customWidth="1"/>
    <col min="343" max="454" width="3.5703125" style="8" customWidth="1"/>
    <col min="455" max="472" width="2.140625" style="8" customWidth="1"/>
    <col min="473" max="473" width="3.5703125" style="8" customWidth="1"/>
    <col min="474" max="479" width="8.5703125" style="8" customWidth="1"/>
    <col min="480" max="480" width="3.5703125" style="8" customWidth="1"/>
    <col min="481" max="481" width="1" style="8" customWidth="1"/>
    <col min="482" max="483" width="3.5703125" style="8" customWidth="1"/>
    <col min="484" max="484" width="1" style="8" customWidth="1"/>
    <col min="485" max="486" width="3.5703125" style="8" customWidth="1"/>
    <col min="487" max="487" width="1" style="8" customWidth="1"/>
    <col min="488" max="496" width="3.5703125" style="8" customWidth="1"/>
    <col min="497" max="499" width="2.140625" style="8" customWidth="1"/>
    <col min="500" max="500" width="3.5703125" style="8" customWidth="1"/>
    <col min="501" max="517" width="2.140625" style="8" customWidth="1"/>
    <col min="518" max="553" width="3.5703125" style="8" customWidth="1"/>
    <col min="554" max="568" width="9.140625" style="8"/>
    <col min="569" max="569" width="3.5703125" style="8" customWidth="1"/>
    <col min="570" max="570" width="25" style="8" customWidth="1"/>
    <col min="571" max="571" width="2.140625" style="8" customWidth="1"/>
    <col min="572" max="572" width="0.7109375" style="8" customWidth="1"/>
    <col min="573" max="574" width="2.140625" style="8" customWidth="1"/>
    <col min="575" max="575" width="0.7109375" style="8" customWidth="1"/>
    <col min="576" max="577" width="2.140625" style="8" customWidth="1"/>
    <col min="578" max="578" width="0.7109375" style="8" customWidth="1"/>
    <col min="579" max="580" width="2.140625" style="8" customWidth="1"/>
    <col min="581" max="581" width="0.7109375" style="8" customWidth="1"/>
    <col min="582" max="583" width="2.140625" style="8" customWidth="1"/>
    <col min="584" max="584" width="0.7109375" style="8" customWidth="1"/>
    <col min="585" max="586" width="2.140625" style="8" customWidth="1"/>
    <col min="587" max="587" width="0.7109375" style="8" customWidth="1"/>
    <col min="588" max="589" width="2.140625" style="8" customWidth="1"/>
    <col min="590" max="590" width="0.7109375" style="8" customWidth="1"/>
    <col min="591" max="592" width="2.140625" style="8" customWidth="1"/>
    <col min="593" max="593" width="0.7109375" style="8" customWidth="1"/>
    <col min="594" max="595" width="2.140625" style="8" customWidth="1"/>
    <col min="596" max="596" width="0.7109375" style="8" customWidth="1"/>
    <col min="597" max="597" width="2.140625" style="8" customWidth="1"/>
    <col min="598" max="598" width="0.7109375" style="8" customWidth="1"/>
    <col min="599" max="710" width="3.5703125" style="8" customWidth="1"/>
    <col min="711" max="728" width="2.140625" style="8" customWidth="1"/>
    <col min="729" max="729" width="3.5703125" style="8" customWidth="1"/>
    <col min="730" max="735" width="8.5703125" style="8" customWidth="1"/>
    <col min="736" max="736" width="3.5703125" style="8" customWidth="1"/>
    <col min="737" max="737" width="1" style="8" customWidth="1"/>
    <col min="738" max="739" width="3.5703125" style="8" customWidth="1"/>
    <col min="740" max="740" width="1" style="8" customWidth="1"/>
    <col min="741" max="742" width="3.5703125" style="8" customWidth="1"/>
    <col min="743" max="743" width="1" style="8" customWidth="1"/>
    <col min="744" max="752" width="3.5703125" style="8" customWidth="1"/>
    <col min="753" max="755" width="2.140625" style="8" customWidth="1"/>
    <col min="756" max="756" width="3.5703125" style="8" customWidth="1"/>
    <col min="757" max="773" width="2.140625" style="8" customWidth="1"/>
    <col min="774" max="809" width="3.5703125" style="8" customWidth="1"/>
    <col min="810" max="824" width="9.140625" style="8"/>
    <col min="825" max="825" width="3.5703125" style="8" customWidth="1"/>
    <col min="826" max="826" width="25" style="8" customWidth="1"/>
    <col min="827" max="827" width="2.140625" style="8" customWidth="1"/>
    <col min="828" max="828" width="0.7109375" style="8" customWidth="1"/>
    <col min="829" max="830" width="2.140625" style="8" customWidth="1"/>
    <col min="831" max="831" width="0.7109375" style="8" customWidth="1"/>
    <col min="832" max="833" width="2.140625" style="8" customWidth="1"/>
    <col min="834" max="834" width="0.7109375" style="8" customWidth="1"/>
    <col min="835" max="836" width="2.140625" style="8" customWidth="1"/>
    <col min="837" max="837" width="0.7109375" style="8" customWidth="1"/>
    <col min="838" max="839" width="2.140625" style="8" customWidth="1"/>
    <col min="840" max="840" width="0.7109375" style="8" customWidth="1"/>
    <col min="841" max="842" width="2.140625" style="8" customWidth="1"/>
    <col min="843" max="843" width="0.7109375" style="8" customWidth="1"/>
    <col min="844" max="845" width="2.140625" style="8" customWidth="1"/>
    <col min="846" max="846" width="0.7109375" style="8" customWidth="1"/>
    <col min="847" max="848" width="2.140625" style="8" customWidth="1"/>
    <col min="849" max="849" width="0.7109375" style="8" customWidth="1"/>
    <col min="850" max="851" width="2.140625" style="8" customWidth="1"/>
    <col min="852" max="852" width="0.7109375" style="8" customWidth="1"/>
    <col min="853" max="853" width="2.140625" style="8" customWidth="1"/>
    <col min="854" max="854" width="0.7109375" style="8" customWidth="1"/>
    <col min="855" max="966" width="3.5703125" style="8" customWidth="1"/>
    <col min="967" max="984" width="2.140625" style="8" customWidth="1"/>
    <col min="985" max="985" width="3.5703125" style="8" customWidth="1"/>
    <col min="986" max="991" width="8.5703125" style="8" customWidth="1"/>
    <col min="992" max="992" width="3.5703125" style="8" customWidth="1"/>
    <col min="993" max="993" width="1" style="8" customWidth="1"/>
    <col min="994" max="995" width="3.5703125" style="8" customWidth="1"/>
    <col min="996" max="996" width="1" style="8" customWidth="1"/>
    <col min="997" max="998" width="3.5703125" style="8" customWidth="1"/>
    <col min="999" max="999" width="1" style="8" customWidth="1"/>
    <col min="1000" max="1008" width="3.5703125" style="8" customWidth="1"/>
    <col min="1009" max="1011" width="2.140625" style="8" customWidth="1"/>
    <col min="1012" max="1012" width="3.5703125" style="8" customWidth="1"/>
    <col min="1013" max="1029" width="2.140625" style="8" customWidth="1"/>
    <col min="1030" max="1065" width="3.5703125" style="8" customWidth="1"/>
    <col min="1066" max="1080" width="9.140625" style="8"/>
    <col min="1081" max="1081" width="3.5703125" style="8" customWidth="1"/>
    <col min="1082" max="1082" width="25" style="8" customWidth="1"/>
    <col min="1083" max="1083" width="2.140625" style="8" customWidth="1"/>
    <col min="1084" max="1084" width="0.7109375" style="8" customWidth="1"/>
    <col min="1085" max="1086" width="2.140625" style="8" customWidth="1"/>
    <col min="1087" max="1087" width="0.7109375" style="8" customWidth="1"/>
    <col min="1088" max="1089" width="2.140625" style="8" customWidth="1"/>
    <col min="1090" max="1090" width="0.7109375" style="8" customWidth="1"/>
    <col min="1091" max="1092" width="2.140625" style="8" customWidth="1"/>
    <col min="1093" max="1093" width="0.7109375" style="8" customWidth="1"/>
    <col min="1094" max="1095" width="2.140625" style="8" customWidth="1"/>
    <col min="1096" max="1096" width="0.7109375" style="8" customWidth="1"/>
    <col min="1097" max="1098" width="2.140625" style="8" customWidth="1"/>
    <col min="1099" max="1099" width="0.7109375" style="8" customWidth="1"/>
    <col min="1100" max="1101" width="2.140625" style="8" customWidth="1"/>
    <col min="1102" max="1102" width="0.7109375" style="8" customWidth="1"/>
    <col min="1103" max="1104" width="2.140625" style="8" customWidth="1"/>
    <col min="1105" max="1105" width="0.7109375" style="8" customWidth="1"/>
    <col min="1106" max="1107" width="2.140625" style="8" customWidth="1"/>
    <col min="1108" max="1108" width="0.7109375" style="8" customWidth="1"/>
    <col min="1109" max="1109" width="2.140625" style="8" customWidth="1"/>
    <col min="1110" max="1110" width="0.7109375" style="8" customWidth="1"/>
    <col min="1111" max="1222" width="3.5703125" style="8" customWidth="1"/>
    <col min="1223" max="1240" width="2.140625" style="8" customWidth="1"/>
    <col min="1241" max="1241" width="3.5703125" style="8" customWidth="1"/>
    <col min="1242" max="1247" width="8.5703125" style="8" customWidth="1"/>
    <col min="1248" max="1248" width="3.5703125" style="8" customWidth="1"/>
    <col min="1249" max="1249" width="1" style="8" customWidth="1"/>
    <col min="1250" max="1251" width="3.5703125" style="8" customWidth="1"/>
    <col min="1252" max="1252" width="1" style="8" customWidth="1"/>
    <col min="1253" max="1254" width="3.5703125" style="8" customWidth="1"/>
    <col min="1255" max="1255" width="1" style="8" customWidth="1"/>
    <col min="1256" max="1264" width="3.5703125" style="8" customWidth="1"/>
    <col min="1265" max="1267" width="2.140625" style="8" customWidth="1"/>
    <col min="1268" max="1268" width="3.5703125" style="8" customWidth="1"/>
    <col min="1269" max="1285" width="2.140625" style="8" customWidth="1"/>
    <col min="1286" max="1321" width="3.5703125" style="8" customWidth="1"/>
    <col min="1322" max="1336" width="9.140625" style="8"/>
    <col min="1337" max="1337" width="3.5703125" style="8" customWidth="1"/>
    <col min="1338" max="1338" width="25" style="8" customWidth="1"/>
    <col min="1339" max="1339" width="2.140625" style="8" customWidth="1"/>
    <col min="1340" max="1340" width="0.7109375" style="8" customWidth="1"/>
    <col min="1341" max="1342" width="2.140625" style="8" customWidth="1"/>
    <col min="1343" max="1343" width="0.7109375" style="8" customWidth="1"/>
    <col min="1344" max="1345" width="2.140625" style="8" customWidth="1"/>
    <col min="1346" max="1346" width="0.7109375" style="8" customWidth="1"/>
    <col min="1347" max="1348" width="2.140625" style="8" customWidth="1"/>
    <col min="1349" max="1349" width="0.7109375" style="8" customWidth="1"/>
    <col min="1350" max="1351" width="2.140625" style="8" customWidth="1"/>
    <col min="1352" max="1352" width="0.7109375" style="8" customWidth="1"/>
    <col min="1353" max="1354" width="2.140625" style="8" customWidth="1"/>
    <col min="1355" max="1355" width="0.7109375" style="8" customWidth="1"/>
    <col min="1356" max="1357" width="2.140625" style="8" customWidth="1"/>
    <col min="1358" max="1358" width="0.7109375" style="8" customWidth="1"/>
    <col min="1359" max="1360" width="2.140625" style="8" customWidth="1"/>
    <col min="1361" max="1361" width="0.7109375" style="8" customWidth="1"/>
    <col min="1362" max="1363" width="2.140625" style="8" customWidth="1"/>
    <col min="1364" max="1364" width="0.7109375" style="8" customWidth="1"/>
    <col min="1365" max="1365" width="2.140625" style="8" customWidth="1"/>
    <col min="1366" max="1366" width="0.7109375" style="8" customWidth="1"/>
    <col min="1367" max="1478" width="3.5703125" style="8" customWidth="1"/>
    <col min="1479" max="1496" width="2.140625" style="8" customWidth="1"/>
    <col min="1497" max="1497" width="3.5703125" style="8" customWidth="1"/>
    <col min="1498" max="1503" width="8.5703125" style="8" customWidth="1"/>
    <col min="1504" max="1504" width="3.5703125" style="8" customWidth="1"/>
    <col min="1505" max="1505" width="1" style="8" customWidth="1"/>
    <col min="1506" max="1507" width="3.5703125" style="8" customWidth="1"/>
    <col min="1508" max="1508" width="1" style="8" customWidth="1"/>
    <col min="1509" max="1510" width="3.5703125" style="8" customWidth="1"/>
    <col min="1511" max="1511" width="1" style="8" customWidth="1"/>
    <col min="1512" max="1520" width="3.5703125" style="8" customWidth="1"/>
    <col min="1521" max="1523" width="2.140625" style="8" customWidth="1"/>
    <col min="1524" max="1524" width="3.5703125" style="8" customWidth="1"/>
    <col min="1525" max="1541" width="2.140625" style="8" customWidth="1"/>
    <col min="1542" max="1577" width="3.5703125" style="8" customWidth="1"/>
    <col min="1578" max="1592" width="9.140625" style="8"/>
    <col min="1593" max="1593" width="3.5703125" style="8" customWidth="1"/>
    <col min="1594" max="1594" width="25" style="8" customWidth="1"/>
    <col min="1595" max="1595" width="2.140625" style="8" customWidth="1"/>
    <col min="1596" max="1596" width="0.7109375" style="8" customWidth="1"/>
    <col min="1597" max="1598" width="2.140625" style="8" customWidth="1"/>
    <col min="1599" max="1599" width="0.7109375" style="8" customWidth="1"/>
    <col min="1600" max="1601" width="2.140625" style="8" customWidth="1"/>
    <col min="1602" max="1602" width="0.7109375" style="8" customWidth="1"/>
    <col min="1603" max="1604" width="2.140625" style="8" customWidth="1"/>
    <col min="1605" max="1605" width="0.7109375" style="8" customWidth="1"/>
    <col min="1606" max="1607" width="2.140625" style="8" customWidth="1"/>
    <col min="1608" max="1608" width="0.7109375" style="8" customWidth="1"/>
    <col min="1609" max="1610" width="2.140625" style="8" customWidth="1"/>
    <col min="1611" max="1611" width="0.7109375" style="8" customWidth="1"/>
    <col min="1612" max="1613" width="2.140625" style="8" customWidth="1"/>
    <col min="1614" max="1614" width="0.7109375" style="8" customWidth="1"/>
    <col min="1615" max="1616" width="2.140625" style="8" customWidth="1"/>
    <col min="1617" max="1617" width="0.7109375" style="8" customWidth="1"/>
    <col min="1618" max="1619" width="2.140625" style="8" customWidth="1"/>
    <col min="1620" max="1620" width="0.7109375" style="8" customWidth="1"/>
    <col min="1621" max="1621" width="2.140625" style="8" customWidth="1"/>
    <col min="1622" max="1622" width="0.7109375" style="8" customWidth="1"/>
    <col min="1623" max="1734" width="3.5703125" style="8" customWidth="1"/>
    <col min="1735" max="1752" width="2.140625" style="8" customWidth="1"/>
    <col min="1753" max="1753" width="3.5703125" style="8" customWidth="1"/>
    <col min="1754" max="1759" width="8.5703125" style="8" customWidth="1"/>
    <col min="1760" max="1760" width="3.5703125" style="8" customWidth="1"/>
    <col min="1761" max="1761" width="1" style="8" customWidth="1"/>
    <col min="1762" max="1763" width="3.5703125" style="8" customWidth="1"/>
    <col min="1764" max="1764" width="1" style="8" customWidth="1"/>
    <col min="1765" max="1766" width="3.5703125" style="8" customWidth="1"/>
    <col min="1767" max="1767" width="1" style="8" customWidth="1"/>
    <col min="1768" max="1776" width="3.5703125" style="8" customWidth="1"/>
    <col min="1777" max="1779" width="2.140625" style="8" customWidth="1"/>
    <col min="1780" max="1780" width="3.5703125" style="8" customWidth="1"/>
    <col min="1781" max="1797" width="2.140625" style="8" customWidth="1"/>
    <col min="1798" max="1833" width="3.5703125" style="8" customWidth="1"/>
    <col min="1834" max="1848" width="9.140625" style="8"/>
    <col min="1849" max="1849" width="3.5703125" style="8" customWidth="1"/>
    <col min="1850" max="1850" width="25" style="8" customWidth="1"/>
    <col min="1851" max="1851" width="2.140625" style="8" customWidth="1"/>
    <col min="1852" max="1852" width="0.7109375" style="8" customWidth="1"/>
    <col min="1853" max="1854" width="2.140625" style="8" customWidth="1"/>
    <col min="1855" max="1855" width="0.7109375" style="8" customWidth="1"/>
    <col min="1856" max="1857" width="2.140625" style="8" customWidth="1"/>
    <col min="1858" max="1858" width="0.7109375" style="8" customWidth="1"/>
    <col min="1859" max="1860" width="2.140625" style="8" customWidth="1"/>
    <col min="1861" max="1861" width="0.7109375" style="8" customWidth="1"/>
    <col min="1862" max="1863" width="2.140625" style="8" customWidth="1"/>
    <col min="1864" max="1864" width="0.7109375" style="8" customWidth="1"/>
    <col min="1865" max="1866" width="2.140625" style="8" customWidth="1"/>
    <col min="1867" max="1867" width="0.7109375" style="8" customWidth="1"/>
    <col min="1868" max="1869" width="2.140625" style="8" customWidth="1"/>
    <col min="1870" max="1870" width="0.7109375" style="8" customWidth="1"/>
    <col min="1871" max="1872" width="2.140625" style="8" customWidth="1"/>
    <col min="1873" max="1873" width="0.7109375" style="8" customWidth="1"/>
    <col min="1874" max="1875" width="2.140625" style="8" customWidth="1"/>
    <col min="1876" max="1876" width="0.7109375" style="8" customWidth="1"/>
    <col min="1877" max="1877" width="2.140625" style="8" customWidth="1"/>
    <col min="1878" max="1878" width="0.7109375" style="8" customWidth="1"/>
    <col min="1879" max="1990" width="3.5703125" style="8" customWidth="1"/>
    <col min="1991" max="2008" width="2.140625" style="8" customWidth="1"/>
    <col min="2009" max="2009" width="3.5703125" style="8" customWidth="1"/>
    <col min="2010" max="2015" width="8.5703125" style="8" customWidth="1"/>
    <col min="2016" max="2016" width="3.5703125" style="8" customWidth="1"/>
    <col min="2017" max="2017" width="1" style="8" customWidth="1"/>
    <col min="2018" max="2019" width="3.5703125" style="8" customWidth="1"/>
    <col min="2020" max="2020" width="1" style="8" customWidth="1"/>
    <col min="2021" max="2022" width="3.5703125" style="8" customWidth="1"/>
    <col min="2023" max="2023" width="1" style="8" customWidth="1"/>
    <col min="2024" max="2032" width="3.5703125" style="8" customWidth="1"/>
    <col min="2033" max="2035" width="2.140625" style="8" customWidth="1"/>
    <col min="2036" max="2036" width="3.5703125" style="8" customWidth="1"/>
    <col min="2037" max="2053" width="2.140625" style="8" customWidth="1"/>
    <col min="2054" max="2089" width="3.5703125" style="8" customWidth="1"/>
    <col min="2090" max="2104" width="9.140625" style="8"/>
    <col min="2105" max="2105" width="3.5703125" style="8" customWidth="1"/>
    <col min="2106" max="2106" width="25" style="8" customWidth="1"/>
    <col min="2107" max="2107" width="2.140625" style="8" customWidth="1"/>
    <col min="2108" max="2108" width="0.7109375" style="8" customWidth="1"/>
    <col min="2109" max="2110" width="2.140625" style="8" customWidth="1"/>
    <col min="2111" max="2111" width="0.7109375" style="8" customWidth="1"/>
    <col min="2112" max="2113" width="2.140625" style="8" customWidth="1"/>
    <col min="2114" max="2114" width="0.7109375" style="8" customWidth="1"/>
    <col min="2115" max="2116" width="2.140625" style="8" customWidth="1"/>
    <col min="2117" max="2117" width="0.7109375" style="8" customWidth="1"/>
    <col min="2118" max="2119" width="2.140625" style="8" customWidth="1"/>
    <col min="2120" max="2120" width="0.7109375" style="8" customWidth="1"/>
    <col min="2121" max="2122" width="2.140625" style="8" customWidth="1"/>
    <col min="2123" max="2123" width="0.7109375" style="8" customWidth="1"/>
    <col min="2124" max="2125" width="2.140625" style="8" customWidth="1"/>
    <col min="2126" max="2126" width="0.7109375" style="8" customWidth="1"/>
    <col min="2127" max="2128" width="2.140625" style="8" customWidth="1"/>
    <col min="2129" max="2129" width="0.7109375" style="8" customWidth="1"/>
    <col min="2130" max="2131" width="2.140625" style="8" customWidth="1"/>
    <col min="2132" max="2132" width="0.7109375" style="8" customWidth="1"/>
    <col min="2133" max="2133" width="2.140625" style="8" customWidth="1"/>
    <col min="2134" max="2134" width="0.7109375" style="8" customWidth="1"/>
    <col min="2135" max="2246" width="3.5703125" style="8" customWidth="1"/>
    <col min="2247" max="2264" width="2.140625" style="8" customWidth="1"/>
    <col min="2265" max="2265" width="3.5703125" style="8" customWidth="1"/>
    <col min="2266" max="2271" width="8.5703125" style="8" customWidth="1"/>
    <col min="2272" max="2272" width="3.5703125" style="8" customWidth="1"/>
    <col min="2273" max="2273" width="1" style="8" customWidth="1"/>
    <col min="2274" max="2275" width="3.5703125" style="8" customWidth="1"/>
    <col min="2276" max="2276" width="1" style="8" customWidth="1"/>
    <col min="2277" max="2278" width="3.5703125" style="8" customWidth="1"/>
    <col min="2279" max="2279" width="1" style="8" customWidth="1"/>
    <col min="2280" max="2288" width="3.5703125" style="8" customWidth="1"/>
    <col min="2289" max="2291" width="2.140625" style="8" customWidth="1"/>
    <col min="2292" max="2292" width="3.5703125" style="8" customWidth="1"/>
    <col min="2293" max="2309" width="2.140625" style="8" customWidth="1"/>
    <col min="2310" max="2345" width="3.5703125" style="8" customWidth="1"/>
    <col min="2346" max="2360" width="9.140625" style="8"/>
    <col min="2361" max="2361" width="3.5703125" style="8" customWidth="1"/>
    <col min="2362" max="2362" width="25" style="8" customWidth="1"/>
    <col min="2363" max="2363" width="2.140625" style="8" customWidth="1"/>
    <col min="2364" max="2364" width="0.7109375" style="8" customWidth="1"/>
    <col min="2365" max="2366" width="2.140625" style="8" customWidth="1"/>
    <col min="2367" max="2367" width="0.7109375" style="8" customWidth="1"/>
    <col min="2368" max="2369" width="2.140625" style="8" customWidth="1"/>
    <col min="2370" max="2370" width="0.7109375" style="8" customWidth="1"/>
    <col min="2371" max="2372" width="2.140625" style="8" customWidth="1"/>
    <col min="2373" max="2373" width="0.7109375" style="8" customWidth="1"/>
    <col min="2374" max="2375" width="2.140625" style="8" customWidth="1"/>
    <col min="2376" max="2376" width="0.7109375" style="8" customWidth="1"/>
    <col min="2377" max="2378" width="2.140625" style="8" customWidth="1"/>
    <col min="2379" max="2379" width="0.7109375" style="8" customWidth="1"/>
    <col min="2380" max="2381" width="2.140625" style="8" customWidth="1"/>
    <col min="2382" max="2382" width="0.7109375" style="8" customWidth="1"/>
    <col min="2383" max="2384" width="2.140625" style="8" customWidth="1"/>
    <col min="2385" max="2385" width="0.7109375" style="8" customWidth="1"/>
    <col min="2386" max="2387" width="2.140625" style="8" customWidth="1"/>
    <col min="2388" max="2388" width="0.7109375" style="8" customWidth="1"/>
    <col min="2389" max="2389" width="2.140625" style="8" customWidth="1"/>
    <col min="2390" max="2390" width="0.7109375" style="8" customWidth="1"/>
    <col min="2391" max="2502" width="3.5703125" style="8" customWidth="1"/>
    <col min="2503" max="2520" width="2.140625" style="8" customWidth="1"/>
    <col min="2521" max="2521" width="3.5703125" style="8" customWidth="1"/>
    <col min="2522" max="2527" width="8.5703125" style="8" customWidth="1"/>
    <col min="2528" max="2528" width="3.5703125" style="8" customWidth="1"/>
    <col min="2529" max="2529" width="1" style="8" customWidth="1"/>
    <col min="2530" max="2531" width="3.5703125" style="8" customWidth="1"/>
    <col min="2532" max="2532" width="1" style="8" customWidth="1"/>
    <col min="2533" max="2534" width="3.5703125" style="8" customWidth="1"/>
    <col min="2535" max="2535" width="1" style="8" customWidth="1"/>
    <col min="2536" max="2544" width="3.5703125" style="8" customWidth="1"/>
    <col min="2545" max="2547" width="2.140625" style="8" customWidth="1"/>
    <col min="2548" max="2548" width="3.5703125" style="8" customWidth="1"/>
    <col min="2549" max="2565" width="2.140625" style="8" customWidth="1"/>
    <col min="2566" max="2601" width="3.5703125" style="8" customWidth="1"/>
    <col min="2602" max="2616" width="9.140625" style="8"/>
    <col min="2617" max="2617" width="3.5703125" style="8" customWidth="1"/>
    <col min="2618" max="2618" width="25" style="8" customWidth="1"/>
    <col min="2619" max="2619" width="2.140625" style="8" customWidth="1"/>
    <col min="2620" max="2620" width="0.7109375" style="8" customWidth="1"/>
    <col min="2621" max="2622" width="2.140625" style="8" customWidth="1"/>
    <col min="2623" max="2623" width="0.7109375" style="8" customWidth="1"/>
    <col min="2624" max="2625" width="2.140625" style="8" customWidth="1"/>
    <col min="2626" max="2626" width="0.7109375" style="8" customWidth="1"/>
    <col min="2627" max="2628" width="2.140625" style="8" customWidth="1"/>
    <col min="2629" max="2629" width="0.7109375" style="8" customWidth="1"/>
    <col min="2630" max="2631" width="2.140625" style="8" customWidth="1"/>
    <col min="2632" max="2632" width="0.7109375" style="8" customWidth="1"/>
    <col min="2633" max="2634" width="2.140625" style="8" customWidth="1"/>
    <col min="2635" max="2635" width="0.7109375" style="8" customWidth="1"/>
    <col min="2636" max="2637" width="2.140625" style="8" customWidth="1"/>
    <col min="2638" max="2638" width="0.7109375" style="8" customWidth="1"/>
    <col min="2639" max="2640" width="2.140625" style="8" customWidth="1"/>
    <col min="2641" max="2641" width="0.7109375" style="8" customWidth="1"/>
    <col min="2642" max="2643" width="2.140625" style="8" customWidth="1"/>
    <col min="2644" max="2644" width="0.7109375" style="8" customWidth="1"/>
    <col min="2645" max="2645" width="2.140625" style="8" customWidth="1"/>
    <col min="2646" max="2646" width="0.7109375" style="8" customWidth="1"/>
    <col min="2647" max="2758" width="3.5703125" style="8" customWidth="1"/>
    <col min="2759" max="2776" width="2.140625" style="8" customWidth="1"/>
    <col min="2777" max="2777" width="3.5703125" style="8" customWidth="1"/>
    <col min="2778" max="2783" width="8.5703125" style="8" customWidth="1"/>
    <col min="2784" max="2784" width="3.5703125" style="8" customWidth="1"/>
    <col min="2785" max="2785" width="1" style="8" customWidth="1"/>
    <col min="2786" max="2787" width="3.5703125" style="8" customWidth="1"/>
    <col min="2788" max="2788" width="1" style="8" customWidth="1"/>
    <col min="2789" max="2790" width="3.5703125" style="8" customWidth="1"/>
    <col min="2791" max="2791" width="1" style="8" customWidth="1"/>
    <col min="2792" max="2800" width="3.5703125" style="8" customWidth="1"/>
    <col min="2801" max="2803" width="2.140625" style="8" customWidth="1"/>
    <col min="2804" max="2804" width="3.5703125" style="8" customWidth="1"/>
    <col min="2805" max="2821" width="2.140625" style="8" customWidth="1"/>
    <col min="2822" max="2857" width="3.5703125" style="8" customWidth="1"/>
    <col min="2858" max="2872" width="9.140625" style="8"/>
    <col min="2873" max="2873" width="3.5703125" style="8" customWidth="1"/>
    <col min="2874" max="2874" width="25" style="8" customWidth="1"/>
    <col min="2875" max="2875" width="2.140625" style="8" customWidth="1"/>
    <col min="2876" max="2876" width="0.7109375" style="8" customWidth="1"/>
    <col min="2877" max="2878" width="2.140625" style="8" customWidth="1"/>
    <col min="2879" max="2879" width="0.7109375" style="8" customWidth="1"/>
    <col min="2880" max="2881" width="2.140625" style="8" customWidth="1"/>
    <col min="2882" max="2882" width="0.7109375" style="8" customWidth="1"/>
    <col min="2883" max="2884" width="2.140625" style="8" customWidth="1"/>
    <col min="2885" max="2885" width="0.7109375" style="8" customWidth="1"/>
    <col min="2886" max="2887" width="2.140625" style="8" customWidth="1"/>
    <col min="2888" max="2888" width="0.7109375" style="8" customWidth="1"/>
    <col min="2889" max="2890" width="2.140625" style="8" customWidth="1"/>
    <col min="2891" max="2891" width="0.7109375" style="8" customWidth="1"/>
    <col min="2892" max="2893" width="2.140625" style="8" customWidth="1"/>
    <col min="2894" max="2894" width="0.7109375" style="8" customWidth="1"/>
    <col min="2895" max="2896" width="2.140625" style="8" customWidth="1"/>
    <col min="2897" max="2897" width="0.7109375" style="8" customWidth="1"/>
    <col min="2898" max="2899" width="2.140625" style="8" customWidth="1"/>
    <col min="2900" max="2900" width="0.7109375" style="8" customWidth="1"/>
    <col min="2901" max="2901" width="2.140625" style="8" customWidth="1"/>
    <col min="2902" max="2902" width="0.7109375" style="8" customWidth="1"/>
    <col min="2903" max="3014" width="3.5703125" style="8" customWidth="1"/>
    <col min="3015" max="3032" width="2.140625" style="8" customWidth="1"/>
    <col min="3033" max="3033" width="3.5703125" style="8" customWidth="1"/>
    <col min="3034" max="3039" width="8.5703125" style="8" customWidth="1"/>
    <col min="3040" max="3040" width="3.5703125" style="8" customWidth="1"/>
    <col min="3041" max="3041" width="1" style="8" customWidth="1"/>
    <col min="3042" max="3043" width="3.5703125" style="8" customWidth="1"/>
    <col min="3044" max="3044" width="1" style="8" customWidth="1"/>
    <col min="3045" max="3046" width="3.5703125" style="8" customWidth="1"/>
    <col min="3047" max="3047" width="1" style="8" customWidth="1"/>
    <col min="3048" max="3056" width="3.5703125" style="8" customWidth="1"/>
    <col min="3057" max="3059" width="2.140625" style="8" customWidth="1"/>
    <col min="3060" max="3060" width="3.5703125" style="8" customWidth="1"/>
    <col min="3061" max="3077" width="2.140625" style="8" customWidth="1"/>
    <col min="3078" max="3113" width="3.5703125" style="8" customWidth="1"/>
    <col min="3114" max="3128" width="9.140625" style="8"/>
    <col min="3129" max="3129" width="3.5703125" style="8" customWidth="1"/>
    <col min="3130" max="3130" width="25" style="8" customWidth="1"/>
    <col min="3131" max="3131" width="2.140625" style="8" customWidth="1"/>
    <col min="3132" max="3132" width="0.7109375" style="8" customWidth="1"/>
    <col min="3133" max="3134" width="2.140625" style="8" customWidth="1"/>
    <col min="3135" max="3135" width="0.7109375" style="8" customWidth="1"/>
    <col min="3136" max="3137" width="2.140625" style="8" customWidth="1"/>
    <col min="3138" max="3138" width="0.7109375" style="8" customWidth="1"/>
    <col min="3139" max="3140" width="2.140625" style="8" customWidth="1"/>
    <col min="3141" max="3141" width="0.7109375" style="8" customWidth="1"/>
    <col min="3142" max="3143" width="2.140625" style="8" customWidth="1"/>
    <col min="3144" max="3144" width="0.7109375" style="8" customWidth="1"/>
    <col min="3145" max="3146" width="2.140625" style="8" customWidth="1"/>
    <col min="3147" max="3147" width="0.7109375" style="8" customWidth="1"/>
    <col min="3148" max="3149" width="2.140625" style="8" customWidth="1"/>
    <col min="3150" max="3150" width="0.7109375" style="8" customWidth="1"/>
    <col min="3151" max="3152" width="2.140625" style="8" customWidth="1"/>
    <col min="3153" max="3153" width="0.7109375" style="8" customWidth="1"/>
    <col min="3154" max="3155" width="2.140625" style="8" customWidth="1"/>
    <col min="3156" max="3156" width="0.7109375" style="8" customWidth="1"/>
    <col min="3157" max="3157" width="2.140625" style="8" customWidth="1"/>
    <col min="3158" max="3158" width="0.7109375" style="8" customWidth="1"/>
    <col min="3159" max="3270" width="3.5703125" style="8" customWidth="1"/>
    <col min="3271" max="3288" width="2.140625" style="8" customWidth="1"/>
    <col min="3289" max="3289" width="3.5703125" style="8" customWidth="1"/>
    <col min="3290" max="3295" width="8.5703125" style="8" customWidth="1"/>
    <col min="3296" max="3296" width="3.5703125" style="8" customWidth="1"/>
    <col min="3297" max="3297" width="1" style="8" customWidth="1"/>
    <col min="3298" max="3299" width="3.5703125" style="8" customWidth="1"/>
    <col min="3300" max="3300" width="1" style="8" customWidth="1"/>
    <col min="3301" max="3302" width="3.5703125" style="8" customWidth="1"/>
    <col min="3303" max="3303" width="1" style="8" customWidth="1"/>
    <col min="3304" max="3312" width="3.5703125" style="8" customWidth="1"/>
    <col min="3313" max="3315" width="2.140625" style="8" customWidth="1"/>
    <col min="3316" max="3316" width="3.5703125" style="8" customWidth="1"/>
    <col min="3317" max="3333" width="2.140625" style="8" customWidth="1"/>
    <col min="3334" max="3369" width="3.5703125" style="8" customWidth="1"/>
    <col min="3370" max="3384" width="9.140625" style="8"/>
    <col min="3385" max="3385" width="3.5703125" style="8" customWidth="1"/>
    <col min="3386" max="3386" width="25" style="8" customWidth="1"/>
    <col min="3387" max="3387" width="2.140625" style="8" customWidth="1"/>
    <col min="3388" max="3388" width="0.7109375" style="8" customWidth="1"/>
    <col min="3389" max="3390" width="2.140625" style="8" customWidth="1"/>
    <col min="3391" max="3391" width="0.7109375" style="8" customWidth="1"/>
    <col min="3392" max="3393" width="2.140625" style="8" customWidth="1"/>
    <col min="3394" max="3394" width="0.7109375" style="8" customWidth="1"/>
    <col min="3395" max="3396" width="2.140625" style="8" customWidth="1"/>
    <col min="3397" max="3397" width="0.7109375" style="8" customWidth="1"/>
    <col min="3398" max="3399" width="2.140625" style="8" customWidth="1"/>
    <col min="3400" max="3400" width="0.7109375" style="8" customWidth="1"/>
    <col min="3401" max="3402" width="2.140625" style="8" customWidth="1"/>
    <col min="3403" max="3403" width="0.7109375" style="8" customWidth="1"/>
    <col min="3404" max="3405" width="2.140625" style="8" customWidth="1"/>
    <col min="3406" max="3406" width="0.7109375" style="8" customWidth="1"/>
    <col min="3407" max="3408" width="2.140625" style="8" customWidth="1"/>
    <col min="3409" max="3409" width="0.7109375" style="8" customWidth="1"/>
    <col min="3410" max="3411" width="2.140625" style="8" customWidth="1"/>
    <col min="3412" max="3412" width="0.7109375" style="8" customWidth="1"/>
    <col min="3413" max="3413" width="2.140625" style="8" customWidth="1"/>
    <col min="3414" max="3414" width="0.7109375" style="8" customWidth="1"/>
    <col min="3415" max="3526" width="3.5703125" style="8" customWidth="1"/>
    <col min="3527" max="3544" width="2.140625" style="8" customWidth="1"/>
    <col min="3545" max="3545" width="3.5703125" style="8" customWidth="1"/>
    <col min="3546" max="3551" width="8.5703125" style="8" customWidth="1"/>
    <col min="3552" max="3552" width="3.5703125" style="8" customWidth="1"/>
    <col min="3553" max="3553" width="1" style="8" customWidth="1"/>
    <col min="3554" max="3555" width="3.5703125" style="8" customWidth="1"/>
    <col min="3556" max="3556" width="1" style="8" customWidth="1"/>
    <col min="3557" max="3558" width="3.5703125" style="8" customWidth="1"/>
    <col min="3559" max="3559" width="1" style="8" customWidth="1"/>
    <col min="3560" max="3568" width="3.5703125" style="8" customWidth="1"/>
    <col min="3569" max="3571" width="2.140625" style="8" customWidth="1"/>
    <col min="3572" max="3572" width="3.5703125" style="8" customWidth="1"/>
    <col min="3573" max="3589" width="2.140625" style="8" customWidth="1"/>
    <col min="3590" max="3625" width="3.5703125" style="8" customWidth="1"/>
    <col min="3626" max="3640" width="9.140625" style="8"/>
    <col min="3641" max="3641" width="3.5703125" style="8" customWidth="1"/>
    <col min="3642" max="3642" width="25" style="8" customWidth="1"/>
    <col min="3643" max="3643" width="2.140625" style="8" customWidth="1"/>
    <col min="3644" max="3644" width="0.7109375" style="8" customWidth="1"/>
    <col min="3645" max="3646" width="2.140625" style="8" customWidth="1"/>
    <col min="3647" max="3647" width="0.7109375" style="8" customWidth="1"/>
    <col min="3648" max="3649" width="2.140625" style="8" customWidth="1"/>
    <col min="3650" max="3650" width="0.7109375" style="8" customWidth="1"/>
    <col min="3651" max="3652" width="2.140625" style="8" customWidth="1"/>
    <col min="3653" max="3653" width="0.7109375" style="8" customWidth="1"/>
    <col min="3654" max="3655" width="2.140625" style="8" customWidth="1"/>
    <col min="3656" max="3656" width="0.7109375" style="8" customWidth="1"/>
    <col min="3657" max="3658" width="2.140625" style="8" customWidth="1"/>
    <col min="3659" max="3659" width="0.7109375" style="8" customWidth="1"/>
    <col min="3660" max="3661" width="2.140625" style="8" customWidth="1"/>
    <col min="3662" max="3662" width="0.7109375" style="8" customWidth="1"/>
    <col min="3663" max="3664" width="2.140625" style="8" customWidth="1"/>
    <col min="3665" max="3665" width="0.7109375" style="8" customWidth="1"/>
    <col min="3666" max="3667" width="2.140625" style="8" customWidth="1"/>
    <col min="3668" max="3668" width="0.7109375" style="8" customWidth="1"/>
    <col min="3669" max="3669" width="2.140625" style="8" customWidth="1"/>
    <col min="3670" max="3670" width="0.7109375" style="8" customWidth="1"/>
    <col min="3671" max="3782" width="3.5703125" style="8" customWidth="1"/>
    <col min="3783" max="3800" width="2.140625" style="8" customWidth="1"/>
    <col min="3801" max="3801" width="3.5703125" style="8" customWidth="1"/>
    <col min="3802" max="3807" width="8.5703125" style="8" customWidth="1"/>
    <col min="3808" max="3808" width="3.5703125" style="8" customWidth="1"/>
    <col min="3809" max="3809" width="1" style="8" customWidth="1"/>
    <col min="3810" max="3811" width="3.5703125" style="8" customWidth="1"/>
    <col min="3812" max="3812" width="1" style="8" customWidth="1"/>
    <col min="3813" max="3814" width="3.5703125" style="8" customWidth="1"/>
    <col min="3815" max="3815" width="1" style="8" customWidth="1"/>
    <col min="3816" max="3824" width="3.5703125" style="8" customWidth="1"/>
    <col min="3825" max="3827" width="2.140625" style="8" customWidth="1"/>
    <col min="3828" max="3828" width="3.5703125" style="8" customWidth="1"/>
    <col min="3829" max="3845" width="2.140625" style="8" customWidth="1"/>
    <col min="3846" max="3881" width="3.5703125" style="8" customWidth="1"/>
    <col min="3882" max="3896" width="9.140625" style="8"/>
    <col min="3897" max="3897" width="3.5703125" style="8" customWidth="1"/>
    <col min="3898" max="3898" width="25" style="8" customWidth="1"/>
    <col min="3899" max="3899" width="2.140625" style="8" customWidth="1"/>
    <col min="3900" max="3900" width="0.7109375" style="8" customWidth="1"/>
    <col min="3901" max="3902" width="2.140625" style="8" customWidth="1"/>
    <col min="3903" max="3903" width="0.7109375" style="8" customWidth="1"/>
    <col min="3904" max="3905" width="2.140625" style="8" customWidth="1"/>
    <col min="3906" max="3906" width="0.7109375" style="8" customWidth="1"/>
    <col min="3907" max="3908" width="2.140625" style="8" customWidth="1"/>
    <col min="3909" max="3909" width="0.7109375" style="8" customWidth="1"/>
    <col min="3910" max="3911" width="2.140625" style="8" customWidth="1"/>
    <col min="3912" max="3912" width="0.7109375" style="8" customWidth="1"/>
    <col min="3913" max="3914" width="2.140625" style="8" customWidth="1"/>
    <col min="3915" max="3915" width="0.7109375" style="8" customWidth="1"/>
    <col min="3916" max="3917" width="2.140625" style="8" customWidth="1"/>
    <col min="3918" max="3918" width="0.7109375" style="8" customWidth="1"/>
    <col min="3919" max="3920" width="2.140625" style="8" customWidth="1"/>
    <col min="3921" max="3921" width="0.7109375" style="8" customWidth="1"/>
    <col min="3922" max="3923" width="2.140625" style="8" customWidth="1"/>
    <col min="3924" max="3924" width="0.7109375" style="8" customWidth="1"/>
    <col min="3925" max="3925" width="2.140625" style="8" customWidth="1"/>
    <col min="3926" max="3926" width="0.7109375" style="8" customWidth="1"/>
    <col min="3927" max="4038" width="3.5703125" style="8" customWidth="1"/>
    <col min="4039" max="4056" width="2.140625" style="8" customWidth="1"/>
    <col min="4057" max="4057" width="3.5703125" style="8" customWidth="1"/>
    <col min="4058" max="4063" width="8.5703125" style="8" customWidth="1"/>
    <col min="4064" max="4064" width="3.5703125" style="8" customWidth="1"/>
    <col min="4065" max="4065" width="1" style="8" customWidth="1"/>
    <col min="4066" max="4067" width="3.5703125" style="8" customWidth="1"/>
    <col min="4068" max="4068" width="1" style="8" customWidth="1"/>
    <col min="4069" max="4070" width="3.5703125" style="8" customWidth="1"/>
    <col min="4071" max="4071" width="1" style="8" customWidth="1"/>
    <col min="4072" max="4080" width="3.5703125" style="8" customWidth="1"/>
    <col min="4081" max="4083" width="2.140625" style="8" customWidth="1"/>
    <col min="4084" max="4084" width="3.5703125" style="8" customWidth="1"/>
    <col min="4085" max="4101" width="2.140625" style="8" customWidth="1"/>
    <col min="4102" max="4137" width="3.5703125" style="8" customWidth="1"/>
    <col min="4138" max="4152" width="9.140625" style="8"/>
    <col min="4153" max="4153" width="3.5703125" style="8" customWidth="1"/>
    <col min="4154" max="4154" width="25" style="8" customWidth="1"/>
    <col min="4155" max="4155" width="2.140625" style="8" customWidth="1"/>
    <col min="4156" max="4156" width="0.7109375" style="8" customWidth="1"/>
    <col min="4157" max="4158" width="2.140625" style="8" customWidth="1"/>
    <col min="4159" max="4159" width="0.7109375" style="8" customWidth="1"/>
    <col min="4160" max="4161" width="2.140625" style="8" customWidth="1"/>
    <col min="4162" max="4162" width="0.7109375" style="8" customWidth="1"/>
    <col min="4163" max="4164" width="2.140625" style="8" customWidth="1"/>
    <col min="4165" max="4165" width="0.7109375" style="8" customWidth="1"/>
    <col min="4166" max="4167" width="2.140625" style="8" customWidth="1"/>
    <col min="4168" max="4168" width="0.7109375" style="8" customWidth="1"/>
    <col min="4169" max="4170" width="2.140625" style="8" customWidth="1"/>
    <col min="4171" max="4171" width="0.7109375" style="8" customWidth="1"/>
    <col min="4172" max="4173" width="2.140625" style="8" customWidth="1"/>
    <col min="4174" max="4174" width="0.7109375" style="8" customWidth="1"/>
    <col min="4175" max="4176" width="2.140625" style="8" customWidth="1"/>
    <col min="4177" max="4177" width="0.7109375" style="8" customWidth="1"/>
    <col min="4178" max="4179" width="2.140625" style="8" customWidth="1"/>
    <col min="4180" max="4180" width="0.7109375" style="8" customWidth="1"/>
    <col min="4181" max="4181" width="2.140625" style="8" customWidth="1"/>
    <col min="4182" max="4182" width="0.7109375" style="8" customWidth="1"/>
    <col min="4183" max="4294" width="3.5703125" style="8" customWidth="1"/>
    <col min="4295" max="4312" width="2.140625" style="8" customWidth="1"/>
    <col min="4313" max="4313" width="3.5703125" style="8" customWidth="1"/>
    <col min="4314" max="4319" width="8.5703125" style="8" customWidth="1"/>
    <col min="4320" max="4320" width="3.5703125" style="8" customWidth="1"/>
    <col min="4321" max="4321" width="1" style="8" customWidth="1"/>
    <col min="4322" max="4323" width="3.5703125" style="8" customWidth="1"/>
    <col min="4324" max="4324" width="1" style="8" customWidth="1"/>
    <col min="4325" max="4326" width="3.5703125" style="8" customWidth="1"/>
    <col min="4327" max="4327" width="1" style="8" customWidth="1"/>
    <col min="4328" max="4336" width="3.5703125" style="8" customWidth="1"/>
    <col min="4337" max="4339" width="2.140625" style="8" customWidth="1"/>
    <col min="4340" max="4340" width="3.5703125" style="8" customWidth="1"/>
    <col min="4341" max="4357" width="2.140625" style="8" customWidth="1"/>
    <col min="4358" max="4393" width="3.5703125" style="8" customWidth="1"/>
    <col min="4394" max="4408" width="9.140625" style="8"/>
    <col min="4409" max="4409" width="3.5703125" style="8" customWidth="1"/>
    <col min="4410" max="4410" width="25" style="8" customWidth="1"/>
    <col min="4411" max="4411" width="2.140625" style="8" customWidth="1"/>
    <col min="4412" max="4412" width="0.7109375" style="8" customWidth="1"/>
    <col min="4413" max="4414" width="2.140625" style="8" customWidth="1"/>
    <col min="4415" max="4415" width="0.7109375" style="8" customWidth="1"/>
    <col min="4416" max="4417" width="2.140625" style="8" customWidth="1"/>
    <col min="4418" max="4418" width="0.7109375" style="8" customWidth="1"/>
    <col min="4419" max="4420" width="2.140625" style="8" customWidth="1"/>
    <col min="4421" max="4421" width="0.7109375" style="8" customWidth="1"/>
    <col min="4422" max="4423" width="2.140625" style="8" customWidth="1"/>
    <col min="4424" max="4424" width="0.7109375" style="8" customWidth="1"/>
    <col min="4425" max="4426" width="2.140625" style="8" customWidth="1"/>
    <col min="4427" max="4427" width="0.7109375" style="8" customWidth="1"/>
    <col min="4428" max="4429" width="2.140625" style="8" customWidth="1"/>
    <col min="4430" max="4430" width="0.7109375" style="8" customWidth="1"/>
    <col min="4431" max="4432" width="2.140625" style="8" customWidth="1"/>
    <col min="4433" max="4433" width="0.7109375" style="8" customWidth="1"/>
    <col min="4434" max="4435" width="2.140625" style="8" customWidth="1"/>
    <col min="4436" max="4436" width="0.7109375" style="8" customWidth="1"/>
    <col min="4437" max="4437" width="2.140625" style="8" customWidth="1"/>
    <col min="4438" max="4438" width="0.7109375" style="8" customWidth="1"/>
    <col min="4439" max="4550" width="3.5703125" style="8" customWidth="1"/>
    <col min="4551" max="4568" width="2.140625" style="8" customWidth="1"/>
    <col min="4569" max="4569" width="3.5703125" style="8" customWidth="1"/>
    <col min="4570" max="4575" width="8.5703125" style="8" customWidth="1"/>
    <col min="4576" max="4576" width="3.5703125" style="8" customWidth="1"/>
    <col min="4577" max="4577" width="1" style="8" customWidth="1"/>
    <col min="4578" max="4579" width="3.5703125" style="8" customWidth="1"/>
    <col min="4580" max="4580" width="1" style="8" customWidth="1"/>
    <col min="4581" max="4582" width="3.5703125" style="8" customWidth="1"/>
    <col min="4583" max="4583" width="1" style="8" customWidth="1"/>
    <col min="4584" max="4592" width="3.5703125" style="8" customWidth="1"/>
    <col min="4593" max="4595" width="2.140625" style="8" customWidth="1"/>
    <col min="4596" max="4596" width="3.5703125" style="8" customWidth="1"/>
    <col min="4597" max="4613" width="2.140625" style="8" customWidth="1"/>
    <col min="4614" max="4649" width="3.5703125" style="8" customWidth="1"/>
    <col min="4650" max="4664" width="9.140625" style="8"/>
    <col min="4665" max="4665" width="3.5703125" style="8" customWidth="1"/>
    <col min="4666" max="4666" width="25" style="8" customWidth="1"/>
    <col min="4667" max="4667" width="2.140625" style="8" customWidth="1"/>
    <col min="4668" max="4668" width="0.7109375" style="8" customWidth="1"/>
    <col min="4669" max="4670" width="2.140625" style="8" customWidth="1"/>
    <col min="4671" max="4671" width="0.7109375" style="8" customWidth="1"/>
    <col min="4672" max="4673" width="2.140625" style="8" customWidth="1"/>
    <col min="4674" max="4674" width="0.7109375" style="8" customWidth="1"/>
    <col min="4675" max="4676" width="2.140625" style="8" customWidth="1"/>
    <col min="4677" max="4677" width="0.7109375" style="8" customWidth="1"/>
    <col min="4678" max="4679" width="2.140625" style="8" customWidth="1"/>
    <col min="4680" max="4680" width="0.7109375" style="8" customWidth="1"/>
    <col min="4681" max="4682" width="2.140625" style="8" customWidth="1"/>
    <col min="4683" max="4683" width="0.7109375" style="8" customWidth="1"/>
    <col min="4684" max="4685" width="2.140625" style="8" customWidth="1"/>
    <col min="4686" max="4686" width="0.7109375" style="8" customWidth="1"/>
    <col min="4687" max="4688" width="2.140625" style="8" customWidth="1"/>
    <col min="4689" max="4689" width="0.7109375" style="8" customWidth="1"/>
    <col min="4690" max="4691" width="2.140625" style="8" customWidth="1"/>
    <col min="4692" max="4692" width="0.7109375" style="8" customWidth="1"/>
    <col min="4693" max="4693" width="2.140625" style="8" customWidth="1"/>
    <col min="4694" max="4694" width="0.7109375" style="8" customWidth="1"/>
    <col min="4695" max="4806" width="3.5703125" style="8" customWidth="1"/>
    <col min="4807" max="4824" width="2.140625" style="8" customWidth="1"/>
    <col min="4825" max="4825" width="3.5703125" style="8" customWidth="1"/>
    <col min="4826" max="4831" width="8.5703125" style="8" customWidth="1"/>
    <col min="4832" max="4832" width="3.5703125" style="8" customWidth="1"/>
    <col min="4833" max="4833" width="1" style="8" customWidth="1"/>
    <col min="4834" max="4835" width="3.5703125" style="8" customWidth="1"/>
    <col min="4836" max="4836" width="1" style="8" customWidth="1"/>
    <col min="4837" max="4838" width="3.5703125" style="8" customWidth="1"/>
    <col min="4839" max="4839" width="1" style="8" customWidth="1"/>
    <col min="4840" max="4848" width="3.5703125" style="8" customWidth="1"/>
    <col min="4849" max="4851" width="2.140625" style="8" customWidth="1"/>
    <col min="4852" max="4852" width="3.5703125" style="8" customWidth="1"/>
    <col min="4853" max="4869" width="2.140625" style="8" customWidth="1"/>
    <col min="4870" max="4905" width="3.5703125" style="8" customWidth="1"/>
    <col min="4906" max="4920" width="9.140625" style="8"/>
    <col min="4921" max="4921" width="3.5703125" style="8" customWidth="1"/>
    <col min="4922" max="4922" width="25" style="8" customWidth="1"/>
    <col min="4923" max="4923" width="2.140625" style="8" customWidth="1"/>
    <col min="4924" max="4924" width="0.7109375" style="8" customWidth="1"/>
    <col min="4925" max="4926" width="2.140625" style="8" customWidth="1"/>
    <col min="4927" max="4927" width="0.7109375" style="8" customWidth="1"/>
    <col min="4928" max="4929" width="2.140625" style="8" customWidth="1"/>
    <col min="4930" max="4930" width="0.7109375" style="8" customWidth="1"/>
    <col min="4931" max="4932" width="2.140625" style="8" customWidth="1"/>
    <col min="4933" max="4933" width="0.7109375" style="8" customWidth="1"/>
    <col min="4934" max="4935" width="2.140625" style="8" customWidth="1"/>
    <col min="4936" max="4936" width="0.7109375" style="8" customWidth="1"/>
    <col min="4937" max="4938" width="2.140625" style="8" customWidth="1"/>
    <col min="4939" max="4939" width="0.7109375" style="8" customWidth="1"/>
    <col min="4940" max="4941" width="2.140625" style="8" customWidth="1"/>
    <col min="4942" max="4942" width="0.7109375" style="8" customWidth="1"/>
    <col min="4943" max="4944" width="2.140625" style="8" customWidth="1"/>
    <col min="4945" max="4945" width="0.7109375" style="8" customWidth="1"/>
    <col min="4946" max="4947" width="2.140625" style="8" customWidth="1"/>
    <col min="4948" max="4948" width="0.7109375" style="8" customWidth="1"/>
    <col min="4949" max="4949" width="2.140625" style="8" customWidth="1"/>
    <col min="4950" max="4950" width="0.7109375" style="8" customWidth="1"/>
    <col min="4951" max="5062" width="3.5703125" style="8" customWidth="1"/>
    <col min="5063" max="5080" width="2.140625" style="8" customWidth="1"/>
    <col min="5081" max="5081" width="3.5703125" style="8" customWidth="1"/>
    <col min="5082" max="5087" width="8.5703125" style="8" customWidth="1"/>
    <col min="5088" max="5088" width="3.5703125" style="8" customWidth="1"/>
    <col min="5089" max="5089" width="1" style="8" customWidth="1"/>
    <col min="5090" max="5091" width="3.5703125" style="8" customWidth="1"/>
    <col min="5092" max="5092" width="1" style="8" customWidth="1"/>
    <col min="5093" max="5094" width="3.5703125" style="8" customWidth="1"/>
    <col min="5095" max="5095" width="1" style="8" customWidth="1"/>
    <col min="5096" max="5104" width="3.5703125" style="8" customWidth="1"/>
    <col min="5105" max="5107" width="2.140625" style="8" customWidth="1"/>
    <col min="5108" max="5108" width="3.5703125" style="8" customWidth="1"/>
    <col min="5109" max="5125" width="2.140625" style="8" customWidth="1"/>
    <col min="5126" max="5161" width="3.5703125" style="8" customWidth="1"/>
    <col min="5162" max="5176" width="9.140625" style="8"/>
    <col min="5177" max="5177" width="3.5703125" style="8" customWidth="1"/>
    <col min="5178" max="5178" width="25" style="8" customWidth="1"/>
    <col min="5179" max="5179" width="2.140625" style="8" customWidth="1"/>
    <col min="5180" max="5180" width="0.7109375" style="8" customWidth="1"/>
    <col min="5181" max="5182" width="2.140625" style="8" customWidth="1"/>
    <col min="5183" max="5183" width="0.7109375" style="8" customWidth="1"/>
    <col min="5184" max="5185" width="2.140625" style="8" customWidth="1"/>
    <col min="5186" max="5186" width="0.7109375" style="8" customWidth="1"/>
    <col min="5187" max="5188" width="2.140625" style="8" customWidth="1"/>
    <col min="5189" max="5189" width="0.7109375" style="8" customWidth="1"/>
    <col min="5190" max="5191" width="2.140625" style="8" customWidth="1"/>
    <col min="5192" max="5192" width="0.7109375" style="8" customWidth="1"/>
    <col min="5193" max="5194" width="2.140625" style="8" customWidth="1"/>
    <col min="5195" max="5195" width="0.7109375" style="8" customWidth="1"/>
    <col min="5196" max="5197" width="2.140625" style="8" customWidth="1"/>
    <col min="5198" max="5198" width="0.7109375" style="8" customWidth="1"/>
    <col min="5199" max="5200" width="2.140625" style="8" customWidth="1"/>
    <col min="5201" max="5201" width="0.7109375" style="8" customWidth="1"/>
    <col min="5202" max="5203" width="2.140625" style="8" customWidth="1"/>
    <col min="5204" max="5204" width="0.7109375" style="8" customWidth="1"/>
    <col min="5205" max="5205" width="2.140625" style="8" customWidth="1"/>
    <col min="5206" max="5206" width="0.7109375" style="8" customWidth="1"/>
    <col min="5207" max="5318" width="3.5703125" style="8" customWidth="1"/>
    <col min="5319" max="5336" width="2.140625" style="8" customWidth="1"/>
    <col min="5337" max="5337" width="3.5703125" style="8" customWidth="1"/>
    <col min="5338" max="5343" width="8.5703125" style="8" customWidth="1"/>
    <col min="5344" max="5344" width="3.5703125" style="8" customWidth="1"/>
    <col min="5345" max="5345" width="1" style="8" customWidth="1"/>
    <col min="5346" max="5347" width="3.5703125" style="8" customWidth="1"/>
    <col min="5348" max="5348" width="1" style="8" customWidth="1"/>
    <col min="5349" max="5350" width="3.5703125" style="8" customWidth="1"/>
    <col min="5351" max="5351" width="1" style="8" customWidth="1"/>
    <col min="5352" max="5360" width="3.5703125" style="8" customWidth="1"/>
    <col min="5361" max="5363" width="2.140625" style="8" customWidth="1"/>
    <col min="5364" max="5364" width="3.5703125" style="8" customWidth="1"/>
    <col min="5365" max="5381" width="2.140625" style="8" customWidth="1"/>
    <col min="5382" max="5417" width="3.5703125" style="8" customWidth="1"/>
    <col min="5418" max="5432" width="9.140625" style="8"/>
    <col min="5433" max="5433" width="3.5703125" style="8" customWidth="1"/>
    <col min="5434" max="5434" width="25" style="8" customWidth="1"/>
    <col min="5435" max="5435" width="2.140625" style="8" customWidth="1"/>
    <col min="5436" max="5436" width="0.7109375" style="8" customWidth="1"/>
    <col min="5437" max="5438" width="2.140625" style="8" customWidth="1"/>
    <col min="5439" max="5439" width="0.7109375" style="8" customWidth="1"/>
    <col min="5440" max="5441" width="2.140625" style="8" customWidth="1"/>
    <col min="5442" max="5442" width="0.7109375" style="8" customWidth="1"/>
    <col min="5443" max="5444" width="2.140625" style="8" customWidth="1"/>
    <col min="5445" max="5445" width="0.7109375" style="8" customWidth="1"/>
    <col min="5446" max="5447" width="2.140625" style="8" customWidth="1"/>
    <col min="5448" max="5448" width="0.7109375" style="8" customWidth="1"/>
    <col min="5449" max="5450" width="2.140625" style="8" customWidth="1"/>
    <col min="5451" max="5451" width="0.7109375" style="8" customWidth="1"/>
    <col min="5452" max="5453" width="2.140625" style="8" customWidth="1"/>
    <col min="5454" max="5454" width="0.7109375" style="8" customWidth="1"/>
    <col min="5455" max="5456" width="2.140625" style="8" customWidth="1"/>
    <col min="5457" max="5457" width="0.7109375" style="8" customWidth="1"/>
    <col min="5458" max="5459" width="2.140625" style="8" customWidth="1"/>
    <col min="5460" max="5460" width="0.7109375" style="8" customWidth="1"/>
    <col min="5461" max="5461" width="2.140625" style="8" customWidth="1"/>
    <col min="5462" max="5462" width="0.7109375" style="8" customWidth="1"/>
    <col min="5463" max="5574" width="3.5703125" style="8" customWidth="1"/>
    <col min="5575" max="5592" width="2.140625" style="8" customWidth="1"/>
    <col min="5593" max="5593" width="3.5703125" style="8" customWidth="1"/>
    <col min="5594" max="5599" width="8.5703125" style="8" customWidth="1"/>
    <col min="5600" max="5600" width="3.5703125" style="8" customWidth="1"/>
    <col min="5601" max="5601" width="1" style="8" customWidth="1"/>
    <col min="5602" max="5603" width="3.5703125" style="8" customWidth="1"/>
    <col min="5604" max="5604" width="1" style="8" customWidth="1"/>
    <col min="5605" max="5606" width="3.5703125" style="8" customWidth="1"/>
    <col min="5607" max="5607" width="1" style="8" customWidth="1"/>
    <col min="5608" max="5616" width="3.5703125" style="8" customWidth="1"/>
    <col min="5617" max="5619" width="2.140625" style="8" customWidth="1"/>
    <col min="5620" max="5620" width="3.5703125" style="8" customWidth="1"/>
    <col min="5621" max="5637" width="2.140625" style="8" customWidth="1"/>
    <col min="5638" max="5673" width="3.5703125" style="8" customWidth="1"/>
    <col min="5674" max="5688" width="9.140625" style="8"/>
    <col min="5689" max="5689" width="3.5703125" style="8" customWidth="1"/>
    <col min="5690" max="5690" width="25" style="8" customWidth="1"/>
    <col min="5691" max="5691" width="2.140625" style="8" customWidth="1"/>
    <col min="5692" max="5692" width="0.7109375" style="8" customWidth="1"/>
    <col min="5693" max="5694" width="2.140625" style="8" customWidth="1"/>
    <col min="5695" max="5695" width="0.7109375" style="8" customWidth="1"/>
    <col min="5696" max="5697" width="2.140625" style="8" customWidth="1"/>
    <col min="5698" max="5698" width="0.7109375" style="8" customWidth="1"/>
    <col min="5699" max="5700" width="2.140625" style="8" customWidth="1"/>
    <col min="5701" max="5701" width="0.7109375" style="8" customWidth="1"/>
    <col min="5702" max="5703" width="2.140625" style="8" customWidth="1"/>
    <col min="5704" max="5704" width="0.7109375" style="8" customWidth="1"/>
    <col min="5705" max="5706" width="2.140625" style="8" customWidth="1"/>
    <col min="5707" max="5707" width="0.7109375" style="8" customWidth="1"/>
    <col min="5708" max="5709" width="2.140625" style="8" customWidth="1"/>
    <col min="5710" max="5710" width="0.7109375" style="8" customWidth="1"/>
    <col min="5711" max="5712" width="2.140625" style="8" customWidth="1"/>
    <col min="5713" max="5713" width="0.7109375" style="8" customWidth="1"/>
    <col min="5714" max="5715" width="2.140625" style="8" customWidth="1"/>
    <col min="5716" max="5716" width="0.7109375" style="8" customWidth="1"/>
    <col min="5717" max="5717" width="2.140625" style="8" customWidth="1"/>
    <col min="5718" max="5718" width="0.7109375" style="8" customWidth="1"/>
    <col min="5719" max="5830" width="3.5703125" style="8" customWidth="1"/>
    <col min="5831" max="5848" width="2.140625" style="8" customWidth="1"/>
    <col min="5849" max="5849" width="3.5703125" style="8" customWidth="1"/>
    <col min="5850" max="5855" width="8.5703125" style="8" customWidth="1"/>
    <col min="5856" max="5856" width="3.5703125" style="8" customWidth="1"/>
    <col min="5857" max="5857" width="1" style="8" customWidth="1"/>
    <col min="5858" max="5859" width="3.5703125" style="8" customWidth="1"/>
    <col min="5860" max="5860" width="1" style="8" customWidth="1"/>
    <col min="5861" max="5862" width="3.5703125" style="8" customWidth="1"/>
    <col min="5863" max="5863" width="1" style="8" customWidth="1"/>
    <col min="5864" max="5872" width="3.5703125" style="8" customWidth="1"/>
    <col min="5873" max="5875" width="2.140625" style="8" customWidth="1"/>
    <col min="5876" max="5876" width="3.5703125" style="8" customWidth="1"/>
    <col min="5877" max="5893" width="2.140625" style="8" customWidth="1"/>
    <col min="5894" max="5929" width="3.5703125" style="8" customWidth="1"/>
    <col min="5930" max="5944" width="9.140625" style="8"/>
    <col min="5945" max="5945" width="3.5703125" style="8" customWidth="1"/>
    <col min="5946" max="5946" width="25" style="8" customWidth="1"/>
    <col min="5947" max="5947" width="2.140625" style="8" customWidth="1"/>
    <col min="5948" max="5948" width="0.7109375" style="8" customWidth="1"/>
    <col min="5949" max="5950" width="2.140625" style="8" customWidth="1"/>
    <col min="5951" max="5951" width="0.7109375" style="8" customWidth="1"/>
    <col min="5952" max="5953" width="2.140625" style="8" customWidth="1"/>
    <col min="5954" max="5954" width="0.7109375" style="8" customWidth="1"/>
    <col min="5955" max="5956" width="2.140625" style="8" customWidth="1"/>
    <col min="5957" max="5957" width="0.7109375" style="8" customWidth="1"/>
    <col min="5958" max="5959" width="2.140625" style="8" customWidth="1"/>
    <col min="5960" max="5960" width="0.7109375" style="8" customWidth="1"/>
    <col min="5961" max="5962" width="2.140625" style="8" customWidth="1"/>
    <col min="5963" max="5963" width="0.7109375" style="8" customWidth="1"/>
    <col min="5964" max="5965" width="2.140625" style="8" customWidth="1"/>
    <col min="5966" max="5966" width="0.7109375" style="8" customWidth="1"/>
    <col min="5967" max="5968" width="2.140625" style="8" customWidth="1"/>
    <col min="5969" max="5969" width="0.7109375" style="8" customWidth="1"/>
    <col min="5970" max="5971" width="2.140625" style="8" customWidth="1"/>
    <col min="5972" max="5972" width="0.7109375" style="8" customWidth="1"/>
    <col min="5973" max="5973" width="2.140625" style="8" customWidth="1"/>
    <col min="5974" max="5974" width="0.7109375" style="8" customWidth="1"/>
    <col min="5975" max="6086" width="3.5703125" style="8" customWidth="1"/>
    <col min="6087" max="6104" width="2.140625" style="8" customWidth="1"/>
    <col min="6105" max="6105" width="3.5703125" style="8" customWidth="1"/>
    <col min="6106" max="6111" width="8.5703125" style="8" customWidth="1"/>
    <col min="6112" max="6112" width="3.5703125" style="8" customWidth="1"/>
    <col min="6113" max="6113" width="1" style="8" customWidth="1"/>
    <col min="6114" max="6115" width="3.5703125" style="8" customWidth="1"/>
    <col min="6116" max="6116" width="1" style="8" customWidth="1"/>
    <col min="6117" max="6118" width="3.5703125" style="8" customWidth="1"/>
    <col min="6119" max="6119" width="1" style="8" customWidth="1"/>
    <col min="6120" max="6128" width="3.5703125" style="8" customWidth="1"/>
    <col min="6129" max="6131" width="2.140625" style="8" customWidth="1"/>
    <col min="6132" max="6132" width="3.5703125" style="8" customWidth="1"/>
    <col min="6133" max="6149" width="2.140625" style="8" customWidth="1"/>
    <col min="6150" max="6185" width="3.5703125" style="8" customWidth="1"/>
    <col min="6186" max="6200" width="9.140625" style="8"/>
    <col min="6201" max="6201" width="3.5703125" style="8" customWidth="1"/>
    <col min="6202" max="6202" width="25" style="8" customWidth="1"/>
    <col min="6203" max="6203" width="2.140625" style="8" customWidth="1"/>
    <col min="6204" max="6204" width="0.7109375" style="8" customWidth="1"/>
    <col min="6205" max="6206" width="2.140625" style="8" customWidth="1"/>
    <col min="6207" max="6207" width="0.7109375" style="8" customWidth="1"/>
    <col min="6208" max="6209" width="2.140625" style="8" customWidth="1"/>
    <col min="6210" max="6210" width="0.7109375" style="8" customWidth="1"/>
    <col min="6211" max="6212" width="2.140625" style="8" customWidth="1"/>
    <col min="6213" max="6213" width="0.7109375" style="8" customWidth="1"/>
    <col min="6214" max="6215" width="2.140625" style="8" customWidth="1"/>
    <col min="6216" max="6216" width="0.7109375" style="8" customWidth="1"/>
    <col min="6217" max="6218" width="2.140625" style="8" customWidth="1"/>
    <col min="6219" max="6219" width="0.7109375" style="8" customWidth="1"/>
    <col min="6220" max="6221" width="2.140625" style="8" customWidth="1"/>
    <col min="6222" max="6222" width="0.7109375" style="8" customWidth="1"/>
    <col min="6223" max="6224" width="2.140625" style="8" customWidth="1"/>
    <col min="6225" max="6225" width="0.7109375" style="8" customWidth="1"/>
    <col min="6226" max="6227" width="2.140625" style="8" customWidth="1"/>
    <col min="6228" max="6228" width="0.7109375" style="8" customWidth="1"/>
    <col min="6229" max="6229" width="2.140625" style="8" customWidth="1"/>
    <col min="6230" max="6230" width="0.7109375" style="8" customWidth="1"/>
    <col min="6231" max="6342" width="3.5703125" style="8" customWidth="1"/>
    <col min="6343" max="6360" width="2.140625" style="8" customWidth="1"/>
    <col min="6361" max="6361" width="3.5703125" style="8" customWidth="1"/>
    <col min="6362" max="6367" width="8.5703125" style="8" customWidth="1"/>
    <col min="6368" max="6368" width="3.5703125" style="8" customWidth="1"/>
    <col min="6369" max="6369" width="1" style="8" customWidth="1"/>
    <col min="6370" max="6371" width="3.5703125" style="8" customWidth="1"/>
    <col min="6372" max="6372" width="1" style="8" customWidth="1"/>
    <col min="6373" max="6374" width="3.5703125" style="8" customWidth="1"/>
    <col min="6375" max="6375" width="1" style="8" customWidth="1"/>
    <col min="6376" max="6384" width="3.5703125" style="8" customWidth="1"/>
    <col min="6385" max="6387" width="2.140625" style="8" customWidth="1"/>
    <col min="6388" max="6388" width="3.5703125" style="8" customWidth="1"/>
    <col min="6389" max="6405" width="2.140625" style="8" customWidth="1"/>
    <col min="6406" max="6441" width="3.5703125" style="8" customWidth="1"/>
    <col min="6442" max="6456" width="9.140625" style="8"/>
    <col min="6457" max="6457" width="3.5703125" style="8" customWidth="1"/>
    <col min="6458" max="6458" width="25" style="8" customWidth="1"/>
    <col min="6459" max="6459" width="2.140625" style="8" customWidth="1"/>
    <col min="6460" max="6460" width="0.7109375" style="8" customWidth="1"/>
    <col min="6461" max="6462" width="2.140625" style="8" customWidth="1"/>
    <col min="6463" max="6463" width="0.7109375" style="8" customWidth="1"/>
    <col min="6464" max="6465" width="2.140625" style="8" customWidth="1"/>
    <col min="6466" max="6466" width="0.7109375" style="8" customWidth="1"/>
    <col min="6467" max="6468" width="2.140625" style="8" customWidth="1"/>
    <col min="6469" max="6469" width="0.7109375" style="8" customWidth="1"/>
    <col min="6470" max="6471" width="2.140625" style="8" customWidth="1"/>
    <col min="6472" max="6472" width="0.7109375" style="8" customWidth="1"/>
    <col min="6473" max="6474" width="2.140625" style="8" customWidth="1"/>
    <col min="6475" max="6475" width="0.7109375" style="8" customWidth="1"/>
    <col min="6476" max="6477" width="2.140625" style="8" customWidth="1"/>
    <col min="6478" max="6478" width="0.7109375" style="8" customWidth="1"/>
    <col min="6479" max="6480" width="2.140625" style="8" customWidth="1"/>
    <col min="6481" max="6481" width="0.7109375" style="8" customWidth="1"/>
    <col min="6482" max="6483" width="2.140625" style="8" customWidth="1"/>
    <col min="6484" max="6484" width="0.7109375" style="8" customWidth="1"/>
    <col min="6485" max="6485" width="2.140625" style="8" customWidth="1"/>
    <col min="6486" max="6486" width="0.7109375" style="8" customWidth="1"/>
    <col min="6487" max="6598" width="3.5703125" style="8" customWidth="1"/>
    <col min="6599" max="6616" width="2.140625" style="8" customWidth="1"/>
    <col min="6617" max="6617" width="3.5703125" style="8" customWidth="1"/>
    <col min="6618" max="6623" width="8.5703125" style="8" customWidth="1"/>
    <col min="6624" max="6624" width="3.5703125" style="8" customWidth="1"/>
    <col min="6625" max="6625" width="1" style="8" customWidth="1"/>
    <col min="6626" max="6627" width="3.5703125" style="8" customWidth="1"/>
    <col min="6628" max="6628" width="1" style="8" customWidth="1"/>
    <col min="6629" max="6630" width="3.5703125" style="8" customWidth="1"/>
    <col min="6631" max="6631" width="1" style="8" customWidth="1"/>
    <col min="6632" max="6640" width="3.5703125" style="8" customWidth="1"/>
    <col min="6641" max="6643" width="2.140625" style="8" customWidth="1"/>
    <col min="6644" max="6644" width="3.5703125" style="8" customWidth="1"/>
    <col min="6645" max="6661" width="2.140625" style="8" customWidth="1"/>
    <col min="6662" max="6697" width="3.5703125" style="8" customWidth="1"/>
    <col min="6698" max="6712" width="9.140625" style="8"/>
    <col min="6713" max="6713" width="3.5703125" style="8" customWidth="1"/>
    <col min="6714" max="6714" width="25" style="8" customWidth="1"/>
    <col min="6715" max="6715" width="2.140625" style="8" customWidth="1"/>
    <col min="6716" max="6716" width="0.7109375" style="8" customWidth="1"/>
    <col min="6717" max="6718" width="2.140625" style="8" customWidth="1"/>
    <col min="6719" max="6719" width="0.7109375" style="8" customWidth="1"/>
    <col min="6720" max="6721" width="2.140625" style="8" customWidth="1"/>
    <col min="6722" max="6722" width="0.7109375" style="8" customWidth="1"/>
    <col min="6723" max="6724" width="2.140625" style="8" customWidth="1"/>
    <col min="6725" max="6725" width="0.7109375" style="8" customWidth="1"/>
    <col min="6726" max="6727" width="2.140625" style="8" customWidth="1"/>
    <col min="6728" max="6728" width="0.7109375" style="8" customWidth="1"/>
    <col min="6729" max="6730" width="2.140625" style="8" customWidth="1"/>
    <col min="6731" max="6731" width="0.7109375" style="8" customWidth="1"/>
    <col min="6732" max="6733" width="2.140625" style="8" customWidth="1"/>
    <col min="6734" max="6734" width="0.7109375" style="8" customWidth="1"/>
    <col min="6735" max="6736" width="2.140625" style="8" customWidth="1"/>
    <col min="6737" max="6737" width="0.7109375" style="8" customWidth="1"/>
    <col min="6738" max="6739" width="2.140625" style="8" customWidth="1"/>
    <col min="6740" max="6740" width="0.7109375" style="8" customWidth="1"/>
    <col min="6741" max="6741" width="2.140625" style="8" customWidth="1"/>
    <col min="6742" max="6742" width="0.7109375" style="8" customWidth="1"/>
    <col min="6743" max="6854" width="3.5703125" style="8" customWidth="1"/>
    <col min="6855" max="6872" width="2.140625" style="8" customWidth="1"/>
    <col min="6873" max="6873" width="3.5703125" style="8" customWidth="1"/>
    <col min="6874" max="6879" width="8.5703125" style="8" customWidth="1"/>
    <col min="6880" max="6880" width="3.5703125" style="8" customWidth="1"/>
    <col min="6881" max="6881" width="1" style="8" customWidth="1"/>
    <col min="6882" max="6883" width="3.5703125" style="8" customWidth="1"/>
    <col min="6884" max="6884" width="1" style="8" customWidth="1"/>
    <col min="6885" max="6886" width="3.5703125" style="8" customWidth="1"/>
    <col min="6887" max="6887" width="1" style="8" customWidth="1"/>
    <col min="6888" max="6896" width="3.5703125" style="8" customWidth="1"/>
    <col min="6897" max="6899" width="2.140625" style="8" customWidth="1"/>
    <col min="6900" max="6900" width="3.5703125" style="8" customWidth="1"/>
    <col min="6901" max="6917" width="2.140625" style="8" customWidth="1"/>
    <col min="6918" max="6953" width="3.5703125" style="8" customWidth="1"/>
    <col min="6954" max="6968" width="9.140625" style="8"/>
    <col min="6969" max="6969" width="3.5703125" style="8" customWidth="1"/>
    <col min="6970" max="6970" width="25" style="8" customWidth="1"/>
    <col min="6971" max="6971" width="2.140625" style="8" customWidth="1"/>
    <col min="6972" max="6972" width="0.7109375" style="8" customWidth="1"/>
    <col min="6973" max="6974" width="2.140625" style="8" customWidth="1"/>
    <col min="6975" max="6975" width="0.7109375" style="8" customWidth="1"/>
    <col min="6976" max="6977" width="2.140625" style="8" customWidth="1"/>
    <col min="6978" max="6978" width="0.7109375" style="8" customWidth="1"/>
    <col min="6979" max="6980" width="2.140625" style="8" customWidth="1"/>
    <col min="6981" max="6981" width="0.7109375" style="8" customWidth="1"/>
    <col min="6982" max="6983" width="2.140625" style="8" customWidth="1"/>
    <col min="6984" max="6984" width="0.7109375" style="8" customWidth="1"/>
    <col min="6985" max="6986" width="2.140625" style="8" customWidth="1"/>
    <col min="6987" max="6987" width="0.7109375" style="8" customWidth="1"/>
    <col min="6988" max="6989" width="2.140625" style="8" customWidth="1"/>
    <col min="6990" max="6990" width="0.7109375" style="8" customWidth="1"/>
    <col min="6991" max="6992" width="2.140625" style="8" customWidth="1"/>
    <col min="6993" max="6993" width="0.7109375" style="8" customWidth="1"/>
    <col min="6994" max="6995" width="2.140625" style="8" customWidth="1"/>
    <col min="6996" max="6996" width="0.7109375" style="8" customWidth="1"/>
    <col min="6997" max="6997" width="2.140625" style="8" customWidth="1"/>
    <col min="6998" max="6998" width="0.7109375" style="8" customWidth="1"/>
    <col min="6999" max="7110" width="3.5703125" style="8" customWidth="1"/>
    <col min="7111" max="7128" width="2.140625" style="8" customWidth="1"/>
    <col min="7129" max="7129" width="3.5703125" style="8" customWidth="1"/>
    <col min="7130" max="7135" width="8.5703125" style="8" customWidth="1"/>
    <col min="7136" max="7136" width="3.5703125" style="8" customWidth="1"/>
    <col min="7137" max="7137" width="1" style="8" customWidth="1"/>
    <col min="7138" max="7139" width="3.5703125" style="8" customWidth="1"/>
    <col min="7140" max="7140" width="1" style="8" customWidth="1"/>
    <col min="7141" max="7142" width="3.5703125" style="8" customWidth="1"/>
    <col min="7143" max="7143" width="1" style="8" customWidth="1"/>
    <col min="7144" max="7152" width="3.5703125" style="8" customWidth="1"/>
    <col min="7153" max="7155" width="2.140625" style="8" customWidth="1"/>
    <col min="7156" max="7156" width="3.5703125" style="8" customWidth="1"/>
    <col min="7157" max="7173" width="2.140625" style="8" customWidth="1"/>
    <col min="7174" max="7209" width="3.5703125" style="8" customWidth="1"/>
    <col min="7210" max="7224" width="9.140625" style="8"/>
    <col min="7225" max="7225" width="3.5703125" style="8" customWidth="1"/>
    <col min="7226" max="7226" width="25" style="8" customWidth="1"/>
    <col min="7227" max="7227" width="2.140625" style="8" customWidth="1"/>
    <col min="7228" max="7228" width="0.7109375" style="8" customWidth="1"/>
    <col min="7229" max="7230" width="2.140625" style="8" customWidth="1"/>
    <col min="7231" max="7231" width="0.7109375" style="8" customWidth="1"/>
    <col min="7232" max="7233" width="2.140625" style="8" customWidth="1"/>
    <col min="7234" max="7234" width="0.7109375" style="8" customWidth="1"/>
    <col min="7235" max="7236" width="2.140625" style="8" customWidth="1"/>
    <col min="7237" max="7237" width="0.7109375" style="8" customWidth="1"/>
    <col min="7238" max="7239" width="2.140625" style="8" customWidth="1"/>
    <col min="7240" max="7240" width="0.7109375" style="8" customWidth="1"/>
    <col min="7241" max="7242" width="2.140625" style="8" customWidth="1"/>
    <col min="7243" max="7243" width="0.7109375" style="8" customWidth="1"/>
    <col min="7244" max="7245" width="2.140625" style="8" customWidth="1"/>
    <col min="7246" max="7246" width="0.7109375" style="8" customWidth="1"/>
    <col min="7247" max="7248" width="2.140625" style="8" customWidth="1"/>
    <col min="7249" max="7249" width="0.7109375" style="8" customWidth="1"/>
    <col min="7250" max="7251" width="2.140625" style="8" customWidth="1"/>
    <col min="7252" max="7252" width="0.7109375" style="8" customWidth="1"/>
    <col min="7253" max="7253" width="2.140625" style="8" customWidth="1"/>
    <col min="7254" max="7254" width="0.7109375" style="8" customWidth="1"/>
    <col min="7255" max="7366" width="3.5703125" style="8" customWidth="1"/>
    <col min="7367" max="7384" width="2.140625" style="8" customWidth="1"/>
    <col min="7385" max="7385" width="3.5703125" style="8" customWidth="1"/>
    <col min="7386" max="7391" width="8.5703125" style="8" customWidth="1"/>
    <col min="7392" max="7392" width="3.5703125" style="8" customWidth="1"/>
    <col min="7393" max="7393" width="1" style="8" customWidth="1"/>
    <col min="7394" max="7395" width="3.5703125" style="8" customWidth="1"/>
    <col min="7396" max="7396" width="1" style="8" customWidth="1"/>
    <col min="7397" max="7398" width="3.5703125" style="8" customWidth="1"/>
    <col min="7399" max="7399" width="1" style="8" customWidth="1"/>
    <col min="7400" max="7408" width="3.5703125" style="8" customWidth="1"/>
    <col min="7409" max="7411" width="2.140625" style="8" customWidth="1"/>
    <col min="7412" max="7412" width="3.5703125" style="8" customWidth="1"/>
    <col min="7413" max="7429" width="2.140625" style="8" customWidth="1"/>
    <col min="7430" max="7465" width="3.5703125" style="8" customWidth="1"/>
    <col min="7466" max="7480" width="9.140625" style="8"/>
    <col min="7481" max="7481" width="3.5703125" style="8" customWidth="1"/>
    <col min="7482" max="7482" width="25" style="8" customWidth="1"/>
    <col min="7483" max="7483" width="2.140625" style="8" customWidth="1"/>
    <col min="7484" max="7484" width="0.7109375" style="8" customWidth="1"/>
    <col min="7485" max="7486" width="2.140625" style="8" customWidth="1"/>
    <col min="7487" max="7487" width="0.7109375" style="8" customWidth="1"/>
    <col min="7488" max="7489" width="2.140625" style="8" customWidth="1"/>
    <col min="7490" max="7490" width="0.7109375" style="8" customWidth="1"/>
    <col min="7491" max="7492" width="2.140625" style="8" customWidth="1"/>
    <col min="7493" max="7493" width="0.7109375" style="8" customWidth="1"/>
    <col min="7494" max="7495" width="2.140625" style="8" customWidth="1"/>
    <col min="7496" max="7496" width="0.7109375" style="8" customWidth="1"/>
    <col min="7497" max="7498" width="2.140625" style="8" customWidth="1"/>
    <col min="7499" max="7499" width="0.7109375" style="8" customWidth="1"/>
    <col min="7500" max="7501" width="2.140625" style="8" customWidth="1"/>
    <col min="7502" max="7502" width="0.7109375" style="8" customWidth="1"/>
    <col min="7503" max="7504" width="2.140625" style="8" customWidth="1"/>
    <col min="7505" max="7505" width="0.7109375" style="8" customWidth="1"/>
    <col min="7506" max="7507" width="2.140625" style="8" customWidth="1"/>
    <col min="7508" max="7508" width="0.7109375" style="8" customWidth="1"/>
    <col min="7509" max="7509" width="2.140625" style="8" customWidth="1"/>
    <col min="7510" max="7510" width="0.7109375" style="8" customWidth="1"/>
    <col min="7511" max="7622" width="3.5703125" style="8" customWidth="1"/>
    <col min="7623" max="7640" width="2.140625" style="8" customWidth="1"/>
    <col min="7641" max="7641" width="3.5703125" style="8" customWidth="1"/>
    <col min="7642" max="7647" width="8.5703125" style="8" customWidth="1"/>
    <col min="7648" max="7648" width="3.5703125" style="8" customWidth="1"/>
    <col min="7649" max="7649" width="1" style="8" customWidth="1"/>
    <col min="7650" max="7651" width="3.5703125" style="8" customWidth="1"/>
    <col min="7652" max="7652" width="1" style="8" customWidth="1"/>
    <col min="7653" max="7654" width="3.5703125" style="8" customWidth="1"/>
    <col min="7655" max="7655" width="1" style="8" customWidth="1"/>
    <col min="7656" max="7664" width="3.5703125" style="8" customWidth="1"/>
    <col min="7665" max="7667" width="2.140625" style="8" customWidth="1"/>
    <col min="7668" max="7668" width="3.5703125" style="8" customWidth="1"/>
    <col min="7669" max="7685" width="2.140625" style="8" customWidth="1"/>
    <col min="7686" max="7721" width="3.5703125" style="8" customWidth="1"/>
    <col min="7722" max="7736" width="9.140625" style="8"/>
    <col min="7737" max="7737" width="3.5703125" style="8" customWidth="1"/>
    <col min="7738" max="7738" width="25" style="8" customWidth="1"/>
    <col min="7739" max="7739" width="2.140625" style="8" customWidth="1"/>
    <col min="7740" max="7740" width="0.7109375" style="8" customWidth="1"/>
    <col min="7741" max="7742" width="2.140625" style="8" customWidth="1"/>
    <col min="7743" max="7743" width="0.7109375" style="8" customWidth="1"/>
    <col min="7744" max="7745" width="2.140625" style="8" customWidth="1"/>
    <col min="7746" max="7746" width="0.7109375" style="8" customWidth="1"/>
    <col min="7747" max="7748" width="2.140625" style="8" customWidth="1"/>
    <col min="7749" max="7749" width="0.7109375" style="8" customWidth="1"/>
    <col min="7750" max="7751" width="2.140625" style="8" customWidth="1"/>
    <col min="7752" max="7752" width="0.7109375" style="8" customWidth="1"/>
    <col min="7753" max="7754" width="2.140625" style="8" customWidth="1"/>
    <col min="7755" max="7755" width="0.7109375" style="8" customWidth="1"/>
    <col min="7756" max="7757" width="2.140625" style="8" customWidth="1"/>
    <col min="7758" max="7758" width="0.7109375" style="8" customWidth="1"/>
    <col min="7759" max="7760" width="2.140625" style="8" customWidth="1"/>
    <col min="7761" max="7761" width="0.7109375" style="8" customWidth="1"/>
    <col min="7762" max="7763" width="2.140625" style="8" customWidth="1"/>
    <col min="7764" max="7764" width="0.7109375" style="8" customWidth="1"/>
    <col min="7765" max="7765" width="2.140625" style="8" customWidth="1"/>
    <col min="7766" max="7766" width="0.7109375" style="8" customWidth="1"/>
    <col min="7767" max="7878" width="3.5703125" style="8" customWidth="1"/>
    <col min="7879" max="7896" width="2.140625" style="8" customWidth="1"/>
    <col min="7897" max="7897" width="3.5703125" style="8" customWidth="1"/>
    <col min="7898" max="7903" width="8.5703125" style="8" customWidth="1"/>
    <col min="7904" max="7904" width="3.5703125" style="8" customWidth="1"/>
    <col min="7905" max="7905" width="1" style="8" customWidth="1"/>
    <col min="7906" max="7907" width="3.5703125" style="8" customWidth="1"/>
    <col min="7908" max="7908" width="1" style="8" customWidth="1"/>
    <col min="7909" max="7910" width="3.5703125" style="8" customWidth="1"/>
    <col min="7911" max="7911" width="1" style="8" customWidth="1"/>
    <col min="7912" max="7920" width="3.5703125" style="8" customWidth="1"/>
    <col min="7921" max="7923" width="2.140625" style="8" customWidth="1"/>
    <col min="7924" max="7924" width="3.5703125" style="8" customWidth="1"/>
    <col min="7925" max="7941" width="2.140625" style="8" customWidth="1"/>
    <col min="7942" max="7977" width="3.5703125" style="8" customWidth="1"/>
    <col min="7978" max="7992" width="9.140625" style="8"/>
    <col min="7993" max="7993" width="3.5703125" style="8" customWidth="1"/>
    <col min="7994" max="7994" width="25" style="8" customWidth="1"/>
    <col min="7995" max="7995" width="2.140625" style="8" customWidth="1"/>
    <col min="7996" max="7996" width="0.7109375" style="8" customWidth="1"/>
    <col min="7997" max="7998" width="2.140625" style="8" customWidth="1"/>
    <col min="7999" max="7999" width="0.7109375" style="8" customWidth="1"/>
    <col min="8000" max="8001" width="2.140625" style="8" customWidth="1"/>
    <col min="8002" max="8002" width="0.7109375" style="8" customWidth="1"/>
    <col min="8003" max="8004" width="2.140625" style="8" customWidth="1"/>
    <col min="8005" max="8005" width="0.7109375" style="8" customWidth="1"/>
    <col min="8006" max="8007" width="2.140625" style="8" customWidth="1"/>
    <col min="8008" max="8008" width="0.7109375" style="8" customWidth="1"/>
    <col min="8009" max="8010" width="2.140625" style="8" customWidth="1"/>
    <col min="8011" max="8011" width="0.7109375" style="8" customWidth="1"/>
    <col min="8012" max="8013" width="2.140625" style="8" customWidth="1"/>
    <col min="8014" max="8014" width="0.7109375" style="8" customWidth="1"/>
    <col min="8015" max="8016" width="2.140625" style="8" customWidth="1"/>
    <col min="8017" max="8017" width="0.7109375" style="8" customWidth="1"/>
    <col min="8018" max="8019" width="2.140625" style="8" customWidth="1"/>
    <col min="8020" max="8020" width="0.7109375" style="8" customWidth="1"/>
    <col min="8021" max="8021" width="2.140625" style="8" customWidth="1"/>
    <col min="8022" max="8022" width="0.7109375" style="8" customWidth="1"/>
    <col min="8023" max="8134" width="3.5703125" style="8" customWidth="1"/>
    <col min="8135" max="8152" width="2.140625" style="8" customWidth="1"/>
    <col min="8153" max="8153" width="3.5703125" style="8" customWidth="1"/>
    <col min="8154" max="8159" width="8.5703125" style="8" customWidth="1"/>
    <col min="8160" max="8160" width="3.5703125" style="8" customWidth="1"/>
    <col min="8161" max="8161" width="1" style="8" customWidth="1"/>
    <col min="8162" max="8163" width="3.5703125" style="8" customWidth="1"/>
    <col min="8164" max="8164" width="1" style="8" customWidth="1"/>
    <col min="8165" max="8166" width="3.5703125" style="8" customWidth="1"/>
    <col min="8167" max="8167" width="1" style="8" customWidth="1"/>
    <col min="8168" max="8176" width="3.5703125" style="8" customWidth="1"/>
    <col min="8177" max="8179" width="2.140625" style="8" customWidth="1"/>
    <col min="8180" max="8180" width="3.5703125" style="8" customWidth="1"/>
    <col min="8181" max="8197" width="2.140625" style="8" customWidth="1"/>
    <col min="8198" max="8233" width="3.5703125" style="8" customWidth="1"/>
    <col min="8234" max="8248" width="9.140625" style="8"/>
    <col min="8249" max="8249" width="3.5703125" style="8" customWidth="1"/>
    <col min="8250" max="8250" width="25" style="8" customWidth="1"/>
    <col min="8251" max="8251" width="2.140625" style="8" customWidth="1"/>
    <col min="8252" max="8252" width="0.7109375" style="8" customWidth="1"/>
    <col min="8253" max="8254" width="2.140625" style="8" customWidth="1"/>
    <col min="8255" max="8255" width="0.7109375" style="8" customWidth="1"/>
    <col min="8256" max="8257" width="2.140625" style="8" customWidth="1"/>
    <col min="8258" max="8258" width="0.7109375" style="8" customWidth="1"/>
    <col min="8259" max="8260" width="2.140625" style="8" customWidth="1"/>
    <col min="8261" max="8261" width="0.7109375" style="8" customWidth="1"/>
    <col min="8262" max="8263" width="2.140625" style="8" customWidth="1"/>
    <col min="8264" max="8264" width="0.7109375" style="8" customWidth="1"/>
    <col min="8265" max="8266" width="2.140625" style="8" customWidth="1"/>
    <col min="8267" max="8267" width="0.7109375" style="8" customWidth="1"/>
    <col min="8268" max="8269" width="2.140625" style="8" customWidth="1"/>
    <col min="8270" max="8270" width="0.7109375" style="8" customWidth="1"/>
    <col min="8271" max="8272" width="2.140625" style="8" customWidth="1"/>
    <col min="8273" max="8273" width="0.7109375" style="8" customWidth="1"/>
    <col min="8274" max="8275" width="2.140625" style="8" customWidth="1"/>
    <col min="8276" max="8276" width="0.7109375" style="8" customWidth="1"/>
    <col min="8277" max="8277" width="2.140625" style="8" customWidth="1"/>
    <col min="8278" max="8278" width="0.7109375" style="8" customWidth="1"/>
    <col min="8279" max="8390" width="3.5703125" style="8" customWidth="1"/>
    <col min="8391" max="8408" width="2.140625" style="8" customWidth="1"/>
    <col min="8409" max="8409" width="3.5703125" style="8" customWidth="1"/>
    <col min="8410" max="8415" width="8.5703125" style="8" customWidth="1"/>
    <col min="8416" max="8416" width="3.5703125" style="8" customWidth="1"/>
    <col min="8417" max="8417" width="1" style="8" customWidth="1"/>
    <col min="8418" max="8419" width="3.5703125" style="8" customWidth="1"/>
    <col min="8420" max="8420" width="1" style="8" customWidth="1"/>
    <col min="8421" max="8422" width="3.5703125" style="8" customWidth="1"/>
    <col min="8423" max="8423" width="1" style="8" customWidth="1"/>
    <col min="8424" max="8432" width="3.5703125" style="8" customWidth="1"/>
    <col min="8433" max="8435" width="2.140625" style="8" customWidth="1"/>
    <col min="8436" max="8436" width="3.5703125" style="8" customWidth="1"/>
    <col min="8437" max="8453" width="2.140625" style="8" customWidth="1"/>
    <col min="8454" max="8489" width="3.5703125" style="8" customWidth="1"/>
    <col min="8490" max="8504" width="9.140625" style="8"/>
    <col min="8505" max="8505" width="3.5703125" style="8" customWidth="1"/>
    <col min="8506" max="8506" width="25" style="8" customWidth="1"/>
    <col min="8507" max="8507" width="2.140625" style="8" customWidth="1"/>
    <col min="8508" max="8508" width="0.7109375" style="8" customWidth="1"/>
    <col min="8509" max="8510" width="2.140625" style="8" customWidth="1"/>
    <col min="8511" max="8511" width="0.7109375" style="8" customWidth="1"/>
    <col min="8512" max="8513" width="2.140625" style="8" customWidth="1"/>
    <col min="8514" max="8514" width="0.7109375" style="8" customWidth="1"/>
    <col min="8515" max="8516" width="2.140625" style="8" customWidth="1"/>
    <col min="8517" max="8517" width="0.7109375" style="8" customWidth="1"/>
    <col min="8518" max="8519" width="2.140625" style="8" customWidth="1"/>
    <col min="8520" max="8520" width="0.7109375" style="8" customWidth="1"/>
    <col min="8521" max="8522" width="2.140625" style="8" customWidth="1"/>
    <col min="8523" max="8523" width="0.7109375" style="8" customWidth="1"/>
    <col min="8524" max="8525" width="2.140625" style="8" customWidth="1"/>
    <col min="8526" max="8526" width="0.7109375" style="8" customWidth="1"/>
    <col min="8527" max="8528" width="2.140625" style="8" customWidth="1"/>
    <col min="8529" max="8529" width="0.7109375" style="8" customWidth="1"/>
    <col min="8530" max="8531" width="2.140625" style="8" customWidth="1"/>
    <col min="8532" max="8532" width="0.7109375" style="8" customWidth="1"/>
    <col min="8533" max="8533" width="2.140625" style="8" customWidth="1"/>
    <col min="8534" max="8534" width="0.7109375" style="8" customWidth="1"/>
    <col min="8535" max="8646" width="3.5703125" style="8" customWidth="1"/>
    <col min="8647" max="8664" width="2.140625" style="8" customWidth="1"/>
    <col min="8665" max="8665" width="3.5703125" style="8" customWidth="1"/>
    <col min="8666" max="8671" width="8.5703125" style="8" customWidth="1"/>
    <col min="8672" max="8672" width="3.5703125" style="8" customWidth="1"/>
    <col min="8673" max="8673" width="1" style="8" customWidth="1"/>
    <col min="8674" max="8675" width="3.5703125" style="8" customWidth="1"/>
    <col min="8676" max="8676" width="1" style="8" customWidth="1"/>
    <col min="8677" max="8678" width="3.5703125" style="8" customWidth="1"/>
    <col min="8679" max="8679" width="1" style="8" customWidth="1"/>
    <col min="8680" max="8688" width="3.5703125" style="8" customWidth="1"/>
    <col min="8689" max="8691" width="2.140625" style="8" customWidth="1"/>
    <col min="8692" max="8692" width="3.5703125" style="8" customWidth="1"/>
    <col min="8693" max="8709" width="2.140625" style="8" customWidth="1"/>
    <col min="8710" max="8745" width="3.5703125" style="8" customWidth="1"/>
    <col min="8746" max="8760" width="9.140625" style="8"/>
    <col min="8761" max="8761" width="3.5703125" style="8" customWidth="1"/>
    <col min="8762" max="8762" width="25" style="8" customWidth="1"/>
    <col min="8763" max="8763" width="2.140625" style="8" customWidth="1"/>
    <col min="8764" max="8764" width="0.7109375" style="8" customWidth="1"/>
    <col min="8765" max="8766" width="2.140625" style="8" customWidth="1"/>
    <col min="8767" max="8767" width="0.7109375" style="8" customWidth="1"/>
    <col min="8768" max="8769" width="2.140625" style="8" customWidth="1"/>
    <col min="8770" max="8770" width="0.7109375" style="8" customWidth="1"/>
    <col min="8771" max="8772" width="2.140625" style="8" customWidth="1"/>
    <col min="8773" max="8773" width="0.7109375" style="8" customWidth="1"/>
    <col min="8774" max="8775" width="2.140625" style="8" customWidth="1"/>
    <col min="8776" max="8776" width="0.7109375" style="8" customWidth="1"/>
    <col min="8777" max="8778" width="2.140625" style="8" customWidth="1"/>
    <col min="8779" max="8779" width="0.7109375" style="8" customWidth="1"/>
    <col min="8780" max="8781" width="2.140625" style="8" customWidth="1"/>
    <col min="8782" max="8782" width="0.7109375" style="8" customWidth="1"/>
    <col min="8783" max="8784" width="2.140625" style="8" customWidth="1"/>
    <col min="8785" max="8785" width="0.7109375" style="8" customWidth="1"/>
    <col min="8786" max="8787" width="2.140625" style="8" customWidth="1"/>
    <col min="8788" max="8788" width="0.7109375" style="8" customWidth="1"/>
    <col min="8789" max="8789" width="2.140625" style="8" customWidth="1"/>
    <col min="8790" max="8790" width="0.7109375" style="8" customWidth="1"/>
    <col min="8791" max="8902" width="3.5703125" style="8" customWidth="1"/>
    <col min="8903" max="8920" width="2.140625" style="8" customWidth="1"/>
    <col min="8921" max="8921" width="3.5703125" style="8" customWidth="1"/>
    <col min="8922" max="8927" width="8.5703125" style="8" customWidth="1"/>
    <col min="8928" max="8928" width="3.5703125" style="8" customWidth="1"/>
    <col min="8929" max="8929" width="1" style="8" customWidth="1"/>
    <col min="8930" max="8931" width="3.5703125" style="8" customWidth="1"/>
    <col min="8932" max="8932" width="1" style="8" customWidth="1"/>
    <col min="8933" max="8934" width="3.5703125" style="8" customWidth="1"/>
    <col min="8935" max="8935" width="1" style="8" customWidth="1"/>
    <col min="8936" max="8944" width="3.5703125" style="8" customWidth="1"/>
    <col min="8945" max="8947" width="2.140625" style="8" customWidth="1"/>
    <col min="8948" max="8948" width="3.5703125" style="8" customWidth="1"/>
    <col min="8949" max="8965" width="2.140625" style="8" customWidth="1"/>
    <col min="8966" max="9001" width="3.5703125" style="8" customWidth="1"/>
    <col min="9002" max="9016" width="9.140625" style="8"/>
    <col min="9017" max="9017" width="3.5703125" style="8" customWidth="1"/>
    <col min="9018" max="9018" width="25" style="8" customWidth="1"/>
    <col min="9019" max="9019" width="2.140625" style="8" customWidth="1"/>
    <col min="9020" max="9020" width="0.7109375" style="8" customWidth="1"/>
    <col min="9021" max="9022" width="2.140625" style="8" customWidth="1"/>
    <col min="9023" max="9023" width="0.7109375" style="8" customWidth="1"/>
    <col min="9024" max="9025" width="2.140625" style="8" customWidth="1"/>
    <col min="9026" max="9026" width="0.7109375" style="8" customWidth="1"/>
    <col min="9027" max="9028" width="2.140625" style="8" customWidth="1"/>
    <col min="9029" max="9029" width="0.7109375" style="8" customWidth="1"/>
    <col min="9030" max="9031" width="2.140625" style="8" customWidth="1"/>
    <col min="9032" max="9032" width="0.7109375" style="8" customWidth="1"/>
    <col min="9033" max="9034" width="2.140625" style="8" customWidth="1"/>
    <col min="9035" max="9035" width="0.7109375" style="8" customWidth="1"/>
    <col min="9036" max="9037" width="2.140625" style="8" customWidth="1"/>
    <col min="9038" max="9038" width="0.7109375" style="8" customWidth="1"/>
    <col min="9039" max="9040" width="2.140625" style="8" customWidth="1"/>
    <col min="9041" max="9041" width="0.7109375" style="8" customWidth="1"/>
    <col min="9042" max="9043" width="2.140625" style="8" customWidth="1"/>
    <col min="9044" max="9044" width="0.7109375" style="8" customWidth="1"/>
    <col min="9045" max="9045" width="2.140625" style="8" customWidth="1"/>
    <col min="9046" max="9046" width="0.7109375" style="8" customWidth="1"/>
    <col min="9047" max="9158" width="3.5703125" style="8" customWidth="1"/>
    <col min="9159" max="9176" width="2.140625" style="8" customWidth="1"/>
    <col min="9177" max="9177" width="3.5703125" style="8" customWidth="1"/>
    <col min="9178" max="9183" width="8.5703125" style="8" customWidth="1"/>
    <col min="9184" max="9184" width="3.5703125" style="8" customWidth="1"/>
    <col min="9185" max="9185" width="1" style="8" customWidth="1"/>
    <col min="9186" max="9187" width="3.5703125" style="8" customWidth="1"/>
    <col min="9188" max="9188" width="1" style="8" customWidth="1"/>
    <col min="9189" max="9190" width="3.5703125" style="8" customWidth="1"/>
    <col min="9191" max="9191" width="1" style="8" customWidth="1"/>
    <col min="9192" max="9200" width="3.5703125" style="8" customWidth="1"/>
    <col min="9201" max="9203" width="2.140625" style="8" customWidth="1"/>
    <col min="9204" max="9204" width="3.5703125" style="8" customWidth="1"/>
    <col min="9205" max="9221" width="2.140625" style="8" customWidth="1"/>
    <col min="9222" max="9257" width="3.5703125" style="8" customWidth="1"/>
    <col min="9258" max="9272" width="9.140625" style="8"/>
    <col min="9273" max="9273" width="3.5703125" style="8" customWidth="1"/>
    <col min="9274" max="9274" width="25" style="8" customWidth="1"/>
    <col min="9275" max="9275" width="2.140625" style="8" customWidth="1"/>
    <col min="9276" max="9276" width="0.7109375" style="8" customWidth="1"/>
    <col min="9277" max="9278" width="2.140625" style="8" customWidth="1"/>
    <col min="9279" max="9279" width="0.7109375" style="8" customWidth="1"/>
    <col min="9280" max="9281" width="2.140625" style="8" customWidth="1"/>
    <col min="9282" max="9282" width="0.7109375" style="8" customWidth="1"/>
    <col min="9283" max="9284" width="2.140625" style="8" customWidth="1"/>
    <col min="9285" max="9285" width="0.7109375" style="8" customWidth="1"/>
    <col min="9286" max="9287" width="2.140625" style="8" customWidth="1"/>
    <col min="9288" max="9288" width="0.7109375" style="8" customWidth="1"/>
    <col min="9289" max="9290" width="2.140625" style="8" customWidth="1"/>
    <col min="9291" max="9291" width="0.7109375" style="8" customWidth="1"/>
    <col min="9292" max="9293" width="2.140625" style="8" customWidth="1"/>
    <col min="9294" max="9294" width="0.7109375" style="8" customWidth="1"/>
    <col min="9295" max="9296" width="2.140625" style="8" customWidth="1"/>
    <col min="9297" max="9297" width="0.7109375" style="8" customWidth="1"/>
    <col min="9298" max="9299" width="2.140625" style="8" customWidth="1"/>
    <col min="9300" max="9300" width="0.7109375" style="8" customWidth="1"/>
    <col min="9301" max="9301" width="2.140625" style="8" customWidth="1"/>
    <col min="9302" max="9302" width="0.7109375" style="8" customWidth="1"/>
    <col min="9303" max="9414" width="3.5703125" style="8" customWidth="1"/>
    <col min="9415" max="9432" width="2.140625" style="8" customWidth="1"/>
    <col min="9433" max="9433" width="3.5703125" style="8" customWidth="1"/>
    <col min="9434" max="9439" width="8.5703125" style="8" customWidth="1"/>
    <col min="9440" max="9440" width="3.5703125" style="8" customWidth="1"/>
    <col min="9441" max="9441" width="1" style="8" customWidth="1"/>
    <col min="9442" max="9443" width="3.5703125" style="8" customWidth="1"/>
    <col min="9444" max="9444" width="1" style="8" customWidth="1"/>
    <col min="9445" max="9446" width="3.5703125" style="8" customWidth="1"/>
    <col min="9447" max="9447" width="1" style="8" customWidth="1"/>
    <col min="9448" max="9456" width="3.5703125" style="8" customWidth="1"/>
    <col min="9457" max="9459" width="2.140625" style="8" customWidth="1"/>
    <col min="9460" max="9460" width="3.5703125" style="8" customWidth="1"/>
    <col min="9461" max="9477" width="2.140625" style="8" customWidth="1"/>
    <col min="9478" max="9513" width="3.5703125" style="8" customWidth="1"/>
    <col min="9514" max="9528" width="9.140625" style="8"/>
    <col min="9529" max="9529" width="3.5703125" style="8" customWidth="1"/>
    <col min="9530" max="9530" width="25" style="8" customWidth="1"/>
    <col min="9531" max="9531" width="2.140625" style="8" customWidth="1"/>
    <col min="9532" max="9532" width="0.7109375" style="8" customWidth="1"/>
    <col min="9533" max="9534" width="2.140625" style="8" customWidth="1"/>
    <col min="9535" max="9535" width="0.7109375" style="8" customWidth="1"/>
    <col min="9536" max="9537" width="2.140625" style="8" customWidth="1"/>
    <col min="9538" max="9538" width="0.7109375" style="8" customWidth="1"/>
    <col min="9539" max="9540" width="2.140625" style="8" customWidth="1"/>
    <col min="9541" max="9541" width="0.7109375" style="8" customWidth="1"/>
    <col min="9542" max="9543" width="2.140625" style="8" customWidth="1"/>
    <col min="9544" max="9544" width="0.7109375" style="8" customWidth="1"/>
    <col min="9545" max="9546" width="2.140625" style="8" customWidth="1"/>
    <col min="9547" max="9547" width="0.7109375" style="8" customWidth="1"/>
    <col min="9548" max="9549" width="2.140625" style="8" customWidth="1"/>
    <col min="9550" max="9550" width="0.7109375" style="8" customWidth="1"/>
    <col min="9551" max="9552" width="2.140625" style="8" customWidth="1"/>
    <col min="9553" max="9553" width="0.7109375" style="8" customWidth="1"/>
    <col min="9554" max="9555" width="2.140625" style="8" customWidth="1"/>
    <col min="9556" max="9556" width="0.7109375" style="8" customWidth="1"/>
    <col min="9557" max="9557" width="2.140625" style="8" customWidth="1"/>
    <col min="9558" max="9558" width="0.7109375" style="8" customWidth="1"/>
    <col min="9559" max="9670" width="3.5703125" style="8" customWidth="1"/>
    <col min="9671" max="9688" width="2.140625" style="8" customWidth="1"/>
    <col min="9689" max="9689" width="3.5703125" style="8" customWidth="1"/>
    <col min="9690" max="9695" width="8.5703125" style="8" customWidth="1"/>
    <col min="9696" max="9696" width="3.5703125" style="8" customWidth="1"/>
    <col min="9697" max="9697" width="1" style="8" customWidth="1"/>
    <col min="9698" max="9699" width="3.5703125" style="8" customWidth="1"/>
    <col min="9700" max="9700" width="1" style="8" customWidth="1"/>
    <col min="9701" max="9702" width="3.5703125" style="8" customWidth="1"/>
    <col min="9703" max="9703" width="1" style="8" customWidth="1"/>
    <col min="9704" max="9712" width="3.5703125" style="8" customWidth="1"/>
    <col min="9713" max="9715" width="2.140625" style="8" customWidth="1"/>
    <col min="9716" max="9716" width="3.5703125" style="8" customWidth="1"/>
    <col min="9717" max="9733" width="2.140625" style="8" customWidth="1"/>
    <col min="9734" max="9769" width="3.5703125" style="8" customWidth="1"/>
    <col min="9770" max="9784" width="9.140625" style="8"/>
    <col min="9785" max="9785" width="3.5703125" style="8" customWidth="1"/>
    <col min="9786" max="9786" width="25" style="8" customWidth="1"/>
    <col min="9787" max="9787" width="2.140625" style="8" customWidth="1"/>
    <col min="9788" max="9788" width="0.7109375" style="8" customWidth="1"/>
    <col min="9789" max="9790" width="2.140625" style="8" customWidth="1"/>
    <col min="9791" max="9791" width="0.7109375" style="8" customWidth="1"/>
    <col min="9792" max="9793" width="2.140625" style="8" customWidth="1"/>
    <col min="9794" max="9794" width="0.7109375" style="8" customWidth="1"/>
    <col min="9795" max="9796" width="2.140625" style="8" customWidth="1"/>
    <col min="9797" max="9797" width="0.7109375" style="8" customWidth="1"/>
    <col min="9798" max="9799" width="2.140625" style="8" customWidth="1"/>
    <col min="9800" max="9800" width="0.7109375" style="8" customWidth="1"/>
    <col min="9801" max="9802" width="2.140625" style="8" customWidth="1"/>
    <col min="9803" max="9803" width="0.7109375" style="8" customWidth="1"/>
    <col min="9804" max="9805" width="2.140625" style="8" customWidth="1"/>
    <col min="9806" max="9806" width="0.7109375" style="8" customWidth="1"/>
    <col min="9807" max="9808" width="2.140625" style="8" customWidth="1"/>
    <col min="9809" max="9809" width="0.7109375" style="8" customWidth="1"/>
    <col min="9810" max="9811" width="2.140625" style="8" customWidth="1"/>
    <col min="9812" max="9812" width="0.7109375" style="8" customWidth="1"/>
    <col min="9813" max="9813" width="2.140625" style="8" customWidth="1"/>
    <col min="9814" max="9814" width="0.7109375" style="8" customWidth="1"/>
    <col min="9815" max="9926" width="3.5703125" style="8" customWidth="1"/>
    <col min="9927" max="9944" width="2.140625" style="8" customWidth="1"/>
    <col min="9945" max="9945" width="3.5703125" style="8" customWidth="1"/>
    <col min="9946" max="9951" width="8.5703125" style="8" customWidth="1"/>
    <col min="9952" max="9952" width="3.5703125" style="8" customWidth="1"/>
    <col min="9953" max="9953" width="1" style="8" customWidth="1"/>
    <col min="9954" max="9955" width="3.5703125" style="8" customWidth="1"/>
    <col min="9956" max="9956" width="1" style="8" customWidth="1"/>
    <col min="9957" max="9958" width="3.5703125" style="8" customWidth="1"/>
    <col min="9959" max="9959" width="1" style="8" customWidth="1"/>
    <col min="9960" max="9968" width="3.5703125" style="8" customWidth="1"/>
    <col min="9969" max="9971" width="2.140625" style="8" customWidth="1"/>
    <col min="9972" max="9972" width="3.5703125" style="8" customWidth="1"/>
    <col min="9973" max="9989" width="2.140625" style="8" customWidth="1"/>
    <col min="9990" max="10025" width="3.5703125" style="8" customWidth="1"/>
    <col min="10026" max="10040" width="9.140625" style="8"/>
    <col min="10041" max="10041" width="3.5703125" style="8" customWidth="1"/>
    <col min="10042" max="10042" width="25" style="8" customWidth="1"/>
    <col min="10043" max="10043" width="2.140625" style="8" customWidth="1"/>
    <col min="10044" max="10044" width="0.7109375" style="8" customWidth="1"/>
    <col min="10045" max="10046" width="2.140625" style="8" customWidth="1"/>
    <col min="10047" max="10047" width="0.7109375" style="8" customWidth="1"/>
    <col min="10048" max="10049" width="2.140625" style="8" customWidth="1"/>
    <col min="10050" max="10050" width="0.7109375" style="8" customWidth="1"/>
    <col min="10051" max="10052" width="2.140625" style="8" customWidth="1"/>
    <col min="10053" max="10053" width="0.7109375" style="8" customWidth="1"/>
    <col min="10054" max="10055" width="2.140625" style="8" customWidth="1"/>
    <col min="10056" max="10056" width="0.7109375" style="8" customWidth="1"/>
    <col min="10057" max="10058" width="2.140625" style="8" customWidth="1"/>
    <col min="10059" max="10059" width="0.7109375" style="8" customWidth="1"/>
    <col min="10060" max="10061" width="2.140625" style="8" customWidth="1"/>
    <col min="10062" max="10062" width="0.7109375" style="8" customWidth="1"/>
    <col min="10063" max="10064" width="2.140625" style="8" customWidth="1"/>
    <col min="10065" max="10065" width="0.7109375" style="8" customWidth="1"/>
    <col min="10066" max="10067" width="2.140625" style="8" customWidth="1"/>
    <col min="10068" max="10068" width="0.7109375" style="8" customWidth="1"/>
    <col min="10069" max="10069" width="2.140625" style="8" customWidth="1"/>
    <col min="10070" max="10070" width="0.7109375" style="8" customWidth="1"/>
    <col min="10071" max="10182" width="3.5703125" style="8" customWidth="1"/>
    <col min="10183" max="10200" width="2.140625" style="8" customWidth="1"/>
    <col min="10201" max="10201" width="3.5703125" style="8" customWidth="1"/>
    <col min="10202" max="10207" width="8.5703125" style="8" customWidth="1"/>
    <col min="10208" max="10208" width="3.5703125" style="8" customWidth="1"/>
    <col min="10209" max="10209" width="1" style="8" customWidth="1"/>
    <col min="10210" max="10211" width="3.5703125" style="8" customWidth="1"/>
    <col min="10212" max="10212" width="1" style="8" customWidth="1"/>
    <col min="10213" max="10214" width="3.5703125" style="8" customWidth="1"/>
    <col min="10215" max="10215" width="1" style="8" customWidth="1"/>
    <col min="10216" max="10224" width="3.5703125" style="8" customWidth="1"/>
    <col min="10225" max="10227" width="2.140625" style="8" customWidth="1"/>
    <col min="10228" max="10228" width="3.5703125" style="8" customWidth="1"/>
    <col min="10229" max="10245" width="2.140625" style="8" customWidth="1"/>
    <col min="10246" max="10281" width="3.5703125" style="8" customWidth="1"/>
    <col min="10282" max="10296" width="9.140625" style="8"/>
    <col min="10297" max="10297" width="3.5703125" style="8" customWidth="1"/>
    <col min="10298" max="10298" width="25" style="8" customWidth="1"/>
    <col min="10299" max="10299" width="2.140625" style="8" customWidth="1"/>
    <col min="10300" max="10300" width="0.7109375" style="8" customWidth="1"/>
    <col min="10301" max="10302" width="2.140625" style="8" customWidth="1"/>
    <col min="10303" max="10303" width="0.7109375" style="8" customWidth="1"/>
    <col min="10304" max="10305" width="2.140625" style="8" customWidth="1"/>
    <col min="10306" max="10306" width="0.7109375" style="8" customWidth="1"/>
    <col min="10307" max="10308" width="2.140625" style="8" customWidth="1"/>
    <col min="10309" max="10309" width="0.7109375" style="8" customWidth="1"/>
    <col min="10310" max="10311" width="2.140625" style="8" customWidth="1"/>
    <col min="10312" max="10312" width="0.7109375" style="8" customWidth="1"/>
    <col min="10313" max="10314" width="2.140625" style="8" customWidth="1"/>
    <col min="10315" max="10315" width="0.7109375" style="8" customWidth="1"/>
    <col min="10316" max="10317" width="2.140625" style="8" customWidth="1"/>
    <col min="10318" max="10318" width="0.7109375" style="8" customWidth="1"/>
    <col min="10319" max="10320" width="2.140625" style="8" customWidth="1"/>
    <col min="10321" max="10321" width="0.7109375" style="8" customWidth="1"/>
    <col min="10322" max="10323" width="2.140625" style="8" customWidth="1"/>
    <col min="10324" max="10324" width="0.7109375" style="8" customWidth="1"/>
    <col min="10325" max="10325" width="2.140625" style="8" customWidth="1"/>
    <col min="10326" max="10326" width="0.7109375" style="8" customWidth="1"/>
    <col min="10327" max="10438" width="3.5703125" style="8" customWidth="1"/>
    <col min="10439" max="10456" width="2.140625" style="8" customWidth="1"/>
    <col min="10457" max="10457" width="3.5703125" style="8" customWidth="1"/>
    <col min="10458" max="10463" width="8.5703125" style="8" customWidth="1"/>
    <col min="10464" max="10464" width="3.5703125" style="8" customWidth="1"/>
    <col min="10465" max="10465" width="1" style="8" customWidth="1"/>
    <col min="10466" max="10467" width="3.5703125" style="8" customWidth="1"/>
    <col min="10468" max="10468" width="1" style="8" customWidth="1"/>
    <col min="10469" max="10470" width="3.5703125" style="8" customWidth="1"/>
    <col min="10471" max="10471" width="1" style="8" customWidth="1"/>
    <col min="10472" max="10480" width="3.5703125" style="8" customWidth="1"/>
    <col min="10481" max="10483" width="2.140625" style="8" customWidth="1"/>
    <col min="10484" max="10484" width="3.5703125" style="8" customWidth="1"/>
    <col min="10485" max="10501" width="2.140625" style="8" customWidth="1"/>
    <col min="10502" max="10537" width="3.5703125" style="8" customWidth="1"/>
    <col min="10538" max="10552" width="9.140625" style="8"/>
    <col min="10553" max="10553" width="3.5703125" style="8" customWidth="1"/>
    <col min="10554" max="10554" width="25" style="8" customWidth="1"/>
    <col min="10555" max="10555" width="2.140625" style="8" customWidth="1"/>
    <col min="10556" max="10556" width="0.7109375" style="8" customWidth="1"/>
    <col min="10557" max="10558" width="2.140625" style="8" customWidth="1"/>
    <col min="10559" max="10559" width="0.7109375" style="8" customWidth="1"/>
    <col min="10560" max="10561" width="2.140625" style="8" customWidth="1"/>
    <col min="10562" max="10562" width="0.7109375" style="8" customWidth="1"/>
    <col min="10563" max="10564" width="2.140625" style="8" customWidth="1"/>
    <col min="10565" max="10565" width="0.7109375" style="8" customWidth="1"/>
    <col min="10566" max="10567" width="2.140625" style="8" customWidth="1"/>
    <col min="10568" max="10568" width="0.7109375" style="8" customWidth="1"/>
    <col min="10569" max="10570" width="2.140625" style="8" customWidth="1"/>
    <col min="10571" max="10571" width="0.7109375" style="8" customWidth="1"/>
    <col min="10572" max="10573" width="2.140625" style="8" customWidth="1"/>
    <col min="10574" max="10574" width="0.7109375" style="8" customWidth="1"/>
    <col min="10575" max="10576" width="2.140625" style="8" customWidth="1"/>
    <col min="10577" max="10577" width="0.7109375" style="8" customWidth="1"/>
    <col min="10578" max="10579" width="2.140625" style="8" customWidth="1"/>
    <col min="10580" max="10580" width="0.7109375" style="8" customWidth="1"/>
    <col min="10581" max="10581" width="2.140625" style="8" customWidth="1"/>
    <col min="10582" max="10582" width="0.7109375" style="8" customWidth="1"/>
    <col min="10583" max="10694" width="3.5703125" style="8" customWidth="1"/>
    <col min="10695" max="10712" width="2.140625" style="8" customWidth="1"/>
    <col min="10713" max="10713" width="3.5703125" style="8" customWidth="1"/>
    <col min="10714" max="10719" width="8.5703125" style="8" customWidth="1"/>
    <col min="10720" max="10720" width="3.5703125" style="8" customWidth="1"/>
    <col min="10721" max="10721" width="1" style="8" customWidth="1"/>
    <col min="10722" max="10723" width="3.5703125" style="8" customWidth="1"/>
    <col min="10724" max="10724" width="1" style="8" customWidth="1"/>
    <col min="10725" max="10726" width="3.5703125" style="8" customWidth="1"/>
    <col min="10727" max="10727" width="1" style="8" customWidth="1"/>
    <col min="10728" max="10736" width="3.5703125" style="8" customWidth="1"/>
    <col min="10737" max="10739" width="2.140625" style="8" customWidth="1"/>
    <col min="10740" max="10740" width="3.5703125" style="8" customWidth="1"/>
    <col min="10741" max="10757" width="2.140625" style="8" customWidth="1"/>
    <col min="10758" max="10793" width="3.5703125" style="8" customWidth="1"/>
    <col min="10794" max="10808" width="9.140625" style="8"/>
    <col min="10809" max="10809" width="3.5703125" style="8" customWidth="1"/>
    <col min="10810" max="10810" width="25" style="8" customWidth="1"/>
    <col min="10811" max="10811" width="2.140625" style="8" customWidth="1"/>
    <col min="10812" max="10812" width="0.7109375" style="8" customWidth="1"/>
    <col min="10813" max="10814" width="2.140625" style="8" customWidth="1"/>
    <col min="10815" max="10815" width="0.7109375" style="8" customWidth="1"/>
    <col min="10816" max="10817" width="2.140625" style="8" customWidth="1"/>
    <col min="10818" max="10818" width="0.7109375" style="8" customWidth="1"/>
    <col min="10819" max="10820" width="2.140625" style="8" customWidth="1"/>
    <col min="10821" max="10821" width="0.7109375" style="8" customWidth="1"/>
    <col min="10822" max="10823" width="2.140625" style="8" customWidth="1"/>
    <col min="10824" max="10824" width="0.7109375" style="8" customWidth="1"/>
    <col min="10825" max="10826" width="2.140625" style="8" customWidth="1"/>
    <col min="10827" max="10827" width="0.7109375" style="8" customWidth="1"/>
    <col min="10828" max="10829" width="2.140625" style="8" customWidth="1"/>
    <col min="10830" max="10830" width="0.7109375" style="8" customWidth="1"/>
    <col min="10831" max="10832" width="2.140625" style="8" customWidth="1"/>
    <col min="10833" max="10833" width="0.7109375" style="8" customWidth="1"/>
    <col min="10834" max="10835" width="2.140625" style="8" customWidth="1"/>
    <col min="10836" max="10836" width="0.7109375" style="8" customWidth="1"/>
    <col min="10837" max="10837" width="2.140625" style="8" customWidth="1"/>
    <col min="10838" max="10838" width="0.7109375" style="8" customWidth="1"/>
    <col min="10839" max="10950" width="3.5703125" style="8" customWidth="1"/>
    <col min="10951" max="10968" width="2.140625" style="8" customWidth="1"/>
    <col min="10969" max="10969" width="3.5703125" style="8" customWidth="1"/>
    <col min="10970" max="10975" width="8.5703125" style="8" customWidth="1"/>
    <col min="10976" max="10976" width="3.5703125" style="8" customWidth="1"/>
    <col min="10977" max="10977" width="1" style="8" customWidth="1"/>
    <col min="10978" max="10979" width="3.5703125" style="8" customWidth="1"/>
    <col min="10980" max="10980" width="1" style="8" customWidth="1"/>
    <col min="10981" max="10982" width="3.5703125" style="8" customWidth="1"/>
    <col min="10983" max="10983" width="1" style="8" customWidth="1"/>
    <col min="10984" max="10992" width="3.5703125" style="8" customWidth="1"/>
    <col min="10993" max="10995" width="2.140625" style="8" customWidth="1"/>
    <col min="10996" max="10996" width="3.5703125" style="8" customWidth="1"/>
    <col min="10997" max="11013" width="2.140625" style="8" customWidth="1"/>
    <col min="11014" max="11049" width="3.5703125" style="8" customWidth="1"/>
    <col min="11050" max="11064" width="9.140625" style="8"/>
    <col min="11065" max="11065" width="3.5703125" style="8" customWidth="1"/>
    <col min="11066" max="11066" width="25" style="8" customWidth="1"/>
    <col min="11067" max="11067" width="2.140625" style="8" customWidth="1"/>
    <col min="11068" max="11068" width="0.7109375" style="8" customWidth="1"/>
    <col min="11069" max="11070" width="2.140625" style="8" customWidth="1"/>
    <col min="11071" max="11071" width="0.7109375" style="8" customWidth="1"/>
    <col min="11072" max="11073" width="2.140625" style="8" customWidth="1"/>
    <col min="11074" max="11074" width="0.7109375" style="8" customWidth="1"/>
    <col min="11075" max="11076" width="2.140625" style="8" customWidth="1"/>
    <col min="11077" max="11077" width="0.7109375" style="8" customWidth="1"/>
    <col min="11078" max="11079" width="2.140625" style="8" customWidth="1"/>
    <col min="11080" max="11080" width="0.7109375" style="8" customWidth="1"/>
    <col min="11081" max="11082" width="2.140625" style="8" customWidth="1"/>
    <col min="11083" max="11083" width="0.7109375" style="8" customWidth="1"/>
    <col min="11084" max="11085" width="2.140625" style="8" customWidth="1"/>
    <col min="11086" max="11086" width="0.7109375" style="8" customWidth="1"/>
    <col min="11087" max="11088" width="2.140625" style="8" customWidth="1"/>
    <col min="11089" max="11089" width="0.7109375" style="8" customWidth="1"/>
    <col min="11090" max="11091" width="2.140625" style="8" customWidth="1"/>
    <col min="11092" max="11092" width="0.7109375" style="8" customWidth="1"/>
    <col min="11093" max="11093" width="2.140625" style="8" customWidth="1"/>
    <col min="11094" max="11094" width="0.7109375" style="8" customWidth="1"/>
    <col min="11095" max="11206" width="3.5703125" style="8" customWidth="1"/>
    <col min="11207" max="11224" width="2.140625" style="8" customWidth="1"/>
    <col min="11225" max="11225" width="3.5703125" style="8" customWidth="1"/>
    <col min="11226" max="11231" width="8.5703125" style="8" customWidth="1"/>
    <col min="11232" max="11232" width="3.5703125" style="8" customWidth="1"/>
    <col min="11233" max="11233" width="1" style="8" customWidth="1"/>
    <col min="11234" max="11235" width="3.5703125" style="8" customWidth="1"/>
    <col min="11236" max="11236" width="1" style="8" customWidth="1"/>
    <col min="11237" max="11238" width="3.5703125" style="8" customWidth="1"/>
    <col min="11239" max="11239" width="1" style="8" customWidth="1"/>
    <col min="11240" max="11248" width="3.5703125" style="8" customWidth="1"/>
    <col min="11249" max="11251" width="2.140625" style="8" customWidth="1"/>
    <col min="11252" max="11252" width="3.5703125" style="8" customWidth="1"/>
    <col min="11253" max="11269" width="2.140625" style="8" customWidth="1"/>
    <col min="11270" max="11305" width="3.5703125" style="8" customWidth="1"/>
    <col min="11306" max="11320" width="9.140625" style="8"/>
    <col min="11321" max="11321" width="3.5703125" style="8" customWidth="1"/>
    <col min="11322" max="11322" width="25" style="8" customWidth="1"/>
    <col min="11323" max="11323" width="2.140625" style="8" customWidth="1"/>
    <col min="11324" max="11324" width="0.7109375" style="8" customWidth="1"/>
    <col min="11325" max="11326" width="2.140625" style="8" customWidth="1"/>
    <col min="11327" max="11327" width="0.7109375" style="8" customWidth="1"/>
    <col min="11328" max="11329" width="2.140625" style="8" customWidth="1"/>
    <col min="11330" max="11330" width="0.7109375" style="8" customWidth="1"/>
    <col min="11331" max="11332" width="2.140625" style="8" customWidth="1"/>
    <col min="11333" max="11333" width="0.7109375" style="8" customWidth="1"/>
    <col min="11334" max="11335" width="2.140625" style="8" customWidth="1"/>
    <col min="11336" max="11336" width="0.7109375" style="8" customWidth="1"/>
    <col min="11337" max="11338" width="2.140625" style="8" customWidth="1"/>
    <col min="11339" max="11339" width="0.7109375" style="8" customWidth="1"/>
    <col min="11340" max="11341" width="2.140625" style="8" customWidth="1"/>
    <col min="11342" max="11342" width="0.7109375" style="8" customWidth="1"/>
    <col min="11343" max="11344" width="2.140625" style="8" customWidth="1"/>
    <col min="11345" max="11345" width="0.7109375" style="8" customWidth="1"/>
    <col min="11346" max="11347" width="2.140625" style="8" customWidth="1"/>
    <col min="11348" max="11348" width="0.7109375" style="8" customWidth="1"/>
    <col min="11349" max="11349" width="2.140625" style="8" customWidth="1"/>
    <col min="11350" max="11350" width="0.7109375" style="8" customWidth="1"/>
    <col min="11351" max="11462" width="3.5703125" style="8" customWidth="1"/>
    <col min="11463" max="11480" width="2.140625" style="8" customWidth="1"/>
    <col min="11481" max="11481" width="3.5703125" style="8" customWidth="1"/>
    <col min="11482" max="11487" width="8.5703125" style="8" customWidth="1"/>
    <col min="11488" max="11488" width="3.5703125" style="8" customWidth="1"/>
    <col min="11489" max="11489" width="1" style="8" customWidth="1"/>
    <col min="11490" max="11491" width="3.5703125" style="8" customWidth="1"/>
    <col min="11492" max="11492" width="1" style="8" customWidth="1"/>
    <col min="11493" max="11494" width="3.5703125" style="8" customWidth="1"/>
    <col min="11495" max="11495" width="1" style="8" customWidth="1"/>
    <col min="11496" max="11504" width="3.5703125" style="8" customWidth="1"/>
    <col min="11505" max="11507" width="2.140625" style="8" customWidth="1"/>
    <col min="11508" max="11508" width="3.5703125" style="8" customWidth="1"/>
    <col min="11509" max="11525" width="2.140625" style="8" customWidth="1"/>
    <col min="11526" max="11561" width="3.5703125" style="8" customWidth="1"/>
    <col min="11562" max="11576" width="9.140625" style="8"/>
    <col min="11577" max="11577" width="3.5703125" style="8" customWidth="1"/>
    <col min="11578" max="11578" width="25" style="8" customWidth="1"/>
    <col min="11579" max="11579" width="2.140625" style="8" customWidth="1"/>
    <col min="11580" max="11580" width="0.7109375" style="8" customWidth="1"/>
    <col min="11581" max="11582" width="2.140625" style="8" customWidth="1"/>
    <col min="11583" max="11583" width="0.7109375" style="8" customWidth="1"/>
    <col min="11584" max="11585" width="2.140625" style="8" customWidth="1"/>
    <col min="11586" max="11586" width="0.7109375" style="8" customWidth="1"/>
    <col min="11587" max="11588" width="2.140625" style="8" customWidth="1"/>
    <col min="11589" max="11589" width="0.7109375" style="8" customWidth="1"/>
    <col min="11590" max="11591" width="2.140625" style="8" customWidth="1"/>
    <col min="11592" max="11592" width="0.7109375" style="8" customWidth="1"/>
    <col min="11593" max="11594" width="2.140625" style="8" customWidth="1"/>
    <col min="11595" max="11595" width="0.7109375" style="8" customWidth="1"/>
    <col min="11596" max="11597" width="2.140625" style="8" customWidth="1"/>
    <col min="11598" max="11598" width="0.7109375" style="8" customWidth="1"/>
    <col min="11599" max="11600" width="2.140625" style="8" customWidth="1"/>
    <col min="11601" max="11601" width="0.7109375" style="8" customWidth="1"/>
    <col min="11602" max="11603" width="2.140625" style="8" customWidth="1"/>
    <col min="11604" max="11604" width="0.7109375" style="8" customWidth="1"/>
    <col min="11605" max="11605" width="2.140625" style="8" customWidth="1"/>
    <col min="11606" max="11606" width="0.7109375" style="8" customWidth="1"/>
    <col min="11607" max="11718" width="3.5703125" style="8" customWidth="1"/>
    <col min="11719" max="11736" width="2.140625" style="8" customWidth="1"/>
    <col min="11737" max="11737" width="3.5703125" style="8" customWidth="1"/>
    <col min="11738" max="11743" width="8.5703125" style="8" customWidth="1"/>
    <col min="11744" max="11744" width="3.5703125" style="8" customWidth="1"/>
    <col min="11745" max="11745" width="1" style="8" customWidth="1"/>
    <col min="11746" max="11747" width="3.5703125" style="8" customWidth="1"/>
    <col min="11748" max="11748" width="1" style="8" customWidth="1"/>
    <col min="11749" max="11750" width="3.5703125" style="8" customWidth="1"/>
    <col min="11751" max="11751" width="1" style="8" customWidth="1"/>
    <col min="11752" max="11760" width="3.5703125" style="8" customWidth="1"/>
    <col min="11761" max="11763" width="2.140625" style="8" customWidth="1"/>
    <col min="11764" max="11764" width="3.5703125" style="8" customWidth="1"/>
    <col min="11765" max="11781" width="2.140625" style="8" customWidth="1"/>
    <col min="11782" max="11817" width="3.5703125" style="8" customWidth="1"/>
    <col min="11818" max="11832" width="9.140625" style="8"/>
    <col min="11833" max="11833" width="3.5703125" style="8" customWidth="1"/>
    <col min="11834" max="11834" width="25" style="8" customWidth="1"/>
    <col min="11835" max="11835" width="2.140625" style="8" customWidth="1"/>
    <col min="11836" max="11836" width="0.7109375" style="8" customWidth="1"/>
    <col min="11837" max="11838" width="2.140625" style="8" customWidth="1"/>
    <col min="11839" max="11839" width="0.7109375" style="8" customWidth="1"/>
    <col min="11840" max="11841" width="2.140625" style="8" customWidth="1"/>
    <col min="11842" max="11842" width="0.7109375" style="8" customWidth="1"/>
    <col min="11843" max="11844" width="2.140625" style="8" customWidth="1"/>
    <col min="11845" max="11845" width="0.7109375" style="8" customWidth="1"/>
    <col min="11846" max="11847" width="2.140625" style="8" customWidth="1"/>
    <col min="11848" max="11848" width="0.7109375" style="8" customWidth="1"/>
    <col min="11849" max="11850" width="2.140625" style="8" customWidth="1"/>
    <col min="11851" max="11851" width="0.7109375" style="8" customWidth="1"/>
    <col min="11852" max="11853" width="2.140625" style="8" customWidth="1"/>
    <col min="11854" max="11854" width="0.7109375" style="8" customWidth="1"/>
    <col min="11855" max="11856" width="2.140625" style="8" customWidth="1"/>
    <col min="11857" max="11857" width="0.7109375" style="8" customWidth="1"/>
    <col min="11858" max="11859" width="2.140625" style="8" customWidth="1"/>
    <col min="11860" max="11860" width="0.7109375" style="8" customWidth="1"/>
    <col min="11861" max="11861" width="2.140625" style="8" customWidth="1"/>
    <col min="11862" max="11862" width="0.7109375" style="8" customWidth="1"/>
    <col min="11863" max="11974" width="3.5703125" style="8" customWidth="1"/>
    <col min="11975" max="11992" width="2.140625" style="8" customWidth="1"/>
    <col min="11993" max="11993" width="3.5703125" style="8" customWidth="1"/>
    <col min="11994" max="11999" width="8.5703125" style="8" customWidth="1"/>
    <col min="12000" max="12000" width="3.5703125" style="8" customWidth="1"/>
    <col min="12001" max="12001" width="1" style="8" customWidth="1"/>
    <col min="12002" max="12003" width="3.5703125" style="8" customWidth="1"/>
    <col min="12004" max="12004" width="1" style="8" customWidth="1"/>
    <col min="12005" max="12006" width="3.5703125" style="8" customWidth="1"/>
    <col min="12007" max="12007" width="1" style="8" customWidth="1"/>
    <col min="12008" max="12016" width="3.5703125" style="8" customWidth="1"/>
    <col min="12017" max="12019" width="2.140625" style="8" customWidth="1"/>
    <col min="12020" max="12020" width="3.5703125" style="8" customWidth="1"/>
    <col min="12021" max="12037" width="2.140625" style="8" customWidth="1"/>
    <col min="12038" max="12073" width="3.5703125" style="8" customWidth="1"/>
    <col min="12074" max="12088" width="9.140625" style="8"/>
    <col min="12089" max="12089" width="3.5703125" style="8" customWidth="1"/>
    <col min="12090" max="12090" width="25" style="8" customWidth="1"/>
    <col min="12091" max="12091" width="2.140625" style="8" customWidth="1"/>
    <col min="12092" max="12092" width="0.7109375" style="8" customWidth="1"/>
    <col min="12093" max="12094" width="2.140625" style="8" customWidth="1"/>
    <col min="12095" max="12095" width="0.7109375" style="8" customWidth="1"/>
    <col min="12096" max="12097" width="2.140625" style="8" customWidth="1"/>
    <col min="12098" max="12098" width="0.7109375" style="8" customWidth="1"/>
    <col min="12099" max="12100" width="2.140625" style="8" customWidth="1"/>
    <col min="12101" max="12101" width="0.7109375" style="8" customWidth="1"/>
    <col min="12102" max="12103" width="2.140625" style="8" customWidth="1"/>
    <col min="12104" max="12104" width="0.7109375" style="8" customWidth="1"/>
    <col min="12105" max="12106" width="2.140625" style="8" customWidth="1"/>
    <col min="12107" max="12107" width="0.7109375" style="8" customWidth="1"/>
    <col min="12108" max="12109" width="2.140625" style="8" customWidth="1"/>
    <col min="12110" max="12110" width="0.7109375" style="8" customWidth="1"/>
    <col min="12111" max="12112" width="2.140625" style="8" customWidth="1"/>
    <col min="12113" max="12113" width="0.7109375" style="8" customWidth="1"/>
    <col min="12114" max="12115" width="2.140625" style="8" customWidth="1"/>
    <col min="12116" max="12116" width="0.7109375" style="8" customWidth="1"/>
    <col min="12117" max="12117" width="2.140625" style="8" customWidth="1"/>
    <col min="12118" max="12118" width="0.7109375" style="8" customWidth="1"/>
    <col min="12119" max="12230" width="3.5703125" style="8" customWidth="1"/>
    <col min="12231" max="12248" width="2.140625" style="8" customWidth="1"/>
    <col min="12249" max="12249" width="3.5703125" style="8" customWidth="1"/>
    <col min="12250" max="12255" width="8.5703125" style="8" customWidth="1"/>
    <col min="12256" max="12256" width="3.5703125" style="8" customWidth="1"/>
    <col min="12257" max="12257" width="1" style="8" customWidth="1"/>
    <col min="12258" max="12259" width="3.5703125" style="8" customWidth="1"/>
    <col min="12260" max="12260" width="1" style="8" customWidth="1"/>
    <col min="12261" max="12262" width="3.5703125" style="8" customWidth="1"/>
    <col min="12263" max="12263" width="1" style="8" customWidth="1"/>
    <col min="12264" max="12272" width="3.5703125" style="8" customWidth="1"/>
    <col min="12273" max="12275" width="2.140625" style="8" customWidth="1"/>
    <col min="12276" max="12276" width="3.5703125" style="8" customWidth="1"/>
    <col min="12277" max="12293" width="2.140625" style="8" customWidth="1"/>
    <col min="12294" max="12329" width="3.5703125" style="8" customWidth="1"/>
    <col min="12330" max="12344" width="9.140625" style="8"/>
    <col min="12345" max="12345" width="3.5703125" style="8" customWidth="1"/>
    <col min="12346" max="12346" width="25" style="8" customWidth="1"/>
    <col min="12347" max="12347" width="2.140625" style="8" customWidth="1"/>
    <col min="12348" max="12348" width="0.7109375" style="8" customWidth="1"/>
    <col min="12349" max="12350" width="2.140625" style="8" customWidth="1"/>
    <col min="12351" max="12351" width="0.7109375" style="8" customWidth="1"/>
    <col min="12352" max="12353" width="2.140625" style="8" customWidth="1"/>
    <col min="12354" max="12354" width="0.7109375" style="8" customWidth="1"/>
    <col min="12355" max="12356" width="2.140625" style="8" customWidth="1"/>
    <col min="12357" max="12357" width="0.7109375" style="8" customWidth="1"/>
    <col min="12358" max="12359" width="2.140625" style="8" customWidth="1"/>
    <col min="12360" max="12360" width="0.7109375" style="8" customWidth="1"/>
    <col min="12361" max="12362" width="2.140625" style="8" customWidth="1"/>
    <col min="12363" max="12363" width="0.7109375" style="8" customWidth="1"/>
    <col min="12364" max="12365" width="2.140625" style="8" customWidth="1"/>
    <col min="12366" max="12366" width="0.7109375" style="8" customWidth="1"/>
    <col min="12367" max="12368" width="2.140625" style="8" customWidth="1"/>
    <col min="12369" max="12369" width="0.7109375" style="8" customWidth="1"/>
    <col min="12370" max="12371" width="2.140625" style="8" customWidth="1"/>
    <col min="12372" max="12372" width="0.7109375" style="8" customWidth="1"/>
    <col min="12373" max="12373" width="2.140625" style="8" customWidth="1"/>
    <col min="12374" max="12374" width="0.7109375" style="8" customWidth="1"/>
    <col min="12375" max="12486" width="3.5703125" style="8" customWidth="1"/>
    <col min="12487" max="12504" width="2.140625" style="8" customWidth="1"/>
    <col min="12505" max="12505" width="3.5703125" style="8" customWidth="1"/>
    <col min="12506" max="12511" width="8.5703125" style="8" customWidth="1"/>
    <col min="12512" max="12512" width="3.5703125" style="8" customWidth="1"/>
    <col min="12513" max="12513" width="1" style="8" customWidth="1"/>
    <col min="12514" max="12515" width="3.5703125" style="8" customWidth="1"/>
    <col min="12516" max="12516" width="1" style="8" customWidth="1"/>
    <col min="12517" max="12518" width="3.5703125" style="8" customWidth="1"/>
    <col min="12519" max="12519" width="1" style="8" customWidth="1"/>
    <col min="12520" max="12528" width="3.5703125" style="8" customWidth="1"/>
    <col min="12529" max="12531" width="2.140625" style="8" customWidth="1"/>
    <col min="12532" max="12532" width="3.5703125" style="8" customWidth="1"/>
    <col min="12533" max="12549" width="2.140625" style="8" customWidth="1"/>
    <col min="12550" max="12585" width="3.5703125" style="8" customWidth="1"/>
    <col min="12586" max="12600" width="9.140625" style="8"/>
    <col min="12601" max="12601" width="3.5703125" style="8" customWidth="1"/>
    <col min="12602" max="12602" width="25" style="8" customWidth="1"/>
    <col min="12603" max="12603" width="2.140625" style="8" customWidth="1"/>
    <col min="12604" max="12604" width="0.7109375" style="8" customWidth="1"/>
    <col min="12605" max="12606" width="2.140625" style="8" customWidth="1"/>
    <col min="12607" max="12607" width="0.7109375" style="8" customWidth="1"/>
    <col min="12608" max="12609" width="2.140625" style="8" customWidth="1"/>
    <col min="12610" max="12610" width="0.7109375" style="8" customWidth="1"/>
    <col min="12611" max="12612" width="2.140625" style="8" customWidth="1"/>
    <col min="12613" max="12613" width="0.7109375" style="8" customWidth="1"/>
    <col min="12614" max="12615" width="2.140625" style="8" customWidth="1"/>
    <col min="12616" max="12616" width="0.7109375" style="8" customWidth="1"/>
    <col min="12617" max="12618" width="2.140625" style="8" customWidth="1"/>
    <col min="12619" max="12619" width="0.7109375" style="8" customWidth="1"/>
    <col min="12620" max="12621" width="2.140625" style="8" customWidth="1"/>
    <col min="12622" max="12622" width="0.7109375" style="8" customWidth="1"/>
    <col min="12623" max="12624" width="2.140625" style="8" customWidth="1"/>
    <col min="12625" max="12625" width="0.7109375" style="8" customWidth="1"/>
    <col min="12626" max="12627" width="2.140625" style="8" customWidth="1"/>
    <col min="12628" max="12628" width="0.7109375" style="8" customWidth="1"/>
    <col min="12629" max="12629" width="2.140625" style="8" customWidth="1"/>
    <col min="12630" max="12630" width="0.7109375" style="8" customWidth="1"/>
    <col min="12631" max="12742" width="3.5703125" style="8" customWidth="1"/>
    <col min="12743" max="12760" width="2.140625" style="8" customWidth="1"/>
    <col min="12761" max="12761" width="3.5703125" style="8" customWidth="1"/>
    <col min="12762" max="12767" width="8.5703125" style="8" customWidth="1"/>
    <col min="12768" max="12768" width="3.5703125" style="8" customWidth="1"/>
    <col min="12769" max="12769" width="1" style="8" customWidth="1"/>
    <col min="12770" max="12771" width="3.5703125" style="8" customWidth="1"/>
    <col min="12772" max="12772" width="1" style="8" customWidth="1"/>
    <col min="12773" max="12774" width="3.5703125" style="8" customWidth="1"/>
    <col min="12775" max="12775" width="1" style="8" customWidth="1"/>
    <col min="12776" max="12784" width="3.5703125" style="8" customWidth="1"/>
    <col min="12785" max="12787" width="2.140625" style="8" customWidth="1"/>
    <col min="12788" max="12788" width="3.5703125" style="8" customWidth="1"/>
    <col min="12789" max="12805" width="2.140625" style="8" customWidth="1"/>
    <col min="12806" max="12841" width="3.5703125" style="8" customWidth="1"/>
    <col min="12842" max="12856" width="9.140625" style="8"/>
    <col min="12857" max="12857" width="3.5703125" style="8" customWidth="1"/>
    <col min="12858" max="12858" width="25" style="8" customWidth="1"/>
    <col min="12859" max="12859" width="2.140625" style="8" customWidth="1"/>
    <col min="12860" max="12860" width="0.7109375" style="8" customWidth="1"/>
    <col min="12861" max="12862" width="2.140625" style="8" customWidth="1"/>
    <col min="12863" max="12863" width="0.7109375" style="8" customWidth="1"/>
    <col min="12864" max="12865" width="2.140625" style="8" customWidth="1"/>
    <col min="12866" max="12866" width="0.7109375" style="8" customWidth="1"/>
    <col min="12867" max="12868" width="2.140625" style="8" customWidth="1"/>
    <col min="12869" max="12869" width="0.7109375" style="8" customWidth="1"/>
    <col min="12870" max="12871" width="2.140625" style="8" customWidth="1"/>
    <col min="12872" max="12872" width="0.7109375" style="8" customWidth="1"/>
    <col min="12873" max="12874" width="2.140625" style="8" customWidth="1"/>
    <col min="12875" max="12875" width="0.7109375" style="8" customWidth="1"/>
    <col min="12876" max="12877" width="2.140625" style="8" customWidth="1"/>
    <col min="12878" max="12878" width="0.7109375" style="8" customWidth="1"/>
    <col min="12879" max="12880" width="2.140625" style="8" customWidth="1"/>
    <col min="12881" max="12881" width="0.7109375" style="8" customWidth="1"/>
    <col min="12882" max="12883" width="2.140625" style="8" customWidth="1"/>
    <col min="12884" max="12884" width="0.7109375" style="8" customWidth="1"/>
    <col min="12885" max="12885" width="2.140625" style="8" customWidth="1"/>
    <col min="12886" max="12886" width="0.7109375" style="8" customWidth="1"/>
    <col min="12887" max="12998" width="3.5703125" style="8" customWidth="1"/>
    <col min="12999" max="13016" width="2.140625" style="8" customWidth="1"/>
    <col min="13017" max="13017" width="3.5703125" style="8" customWidth="1"/>
    <col min="13018" max="13023" width="8.5703125" style="8" customWidth="1"/>
    <col min="13024" max="13024" width="3.5703125" style="8" customWidth="1"/>
    <col min="13025" max="13025" width="1" style="8" customWidth="1"/>
    <col min="13026" max="13027" width="3.5703125" style="8" customWidth="1"/>
    <col min="13028" max="13028" width="1" style="8" customWidth="1"/>
    <col min="13029" max="13030" width="3.5703125" style="8" customWidth="1"/>
    <col min="13031" max="13031" width="1" style="8" customWidth="1"/>
    <col min="13032" max="13040" width="3.5703125" style="8" customWidth="1"/>
    <col min="13041" max="13043" width="2.140625" style="8" customWidth="1"/>
    <col min="13044" max="13044" width="3.5703125" style="8" customWidth="1"/>
    <col min="13045" max="13061" width="2.140625" style="8" customWidth="1"/>
    <col min="13062" max="13097" width="3.5703125" style="8" customWidth="1"/>
    <col min="13098" max="13112" width="9.140625" style="8"/>
    <col min="13113" max="13113" width="3.5703125" style="8" customWidth="1"/>
    <col min="13114" max="13114" width="25" style="8" customWidth="1"/>
    <col min="13115" max="13115" width="2.140625" style="8" customWidth="1"/>
    <col min="13116" max="13116" width="0.7109375" style="8" customWidth="1"/>
    <col min="13117" max="13118" width="2.140625" style="8" customWidth="1"/>
    <col min="13119" max="13119" width="0.7109375" style="8" customWidth="1"/>
    <col min="13120" max="13121" width="2.140625" style="8" customWidth="1"/>
    <col min="13122" max="13122" width="0.7109375" style="8" customWidth="1"/>
    <col min="13123" max="13124" width="2.140625" style="8" customWidth="1"/>
    <col min="13125" max="13125" width="0.7109375" style="8" customWidth="1"/>
    <col min="13126" max="13127" width="2.140625" style="8" customWidth="1"/>
    <col min="13128" max="13128" width="0.7109375" style="8" customWidth="1"/>
    <col min="13129" max="13130" width="2.140625" style="8" customWidth="1"/>
    <col min="13131" max="13131" width="0.7109375" style="8" customWidth="1"/>
    <col min="13132" max="13133" width="2.140625" style="8" customWidth="1"/>
    <col min="13134" max="13134" width="0.7109375" style="8" customWidth="1"/>
    <col min="13135" max="13136" width="2.140625" style="8" customWidth="1"/>
    <col min="13137" max="13137" width="0.7109375" style="8" customWidth="1"/>
    <col min="13138" max="13139" width="2.140625" style="8" customWidth="1"/>
    <col min="13140" max="13140" width="0.7109375" style="8" customWidth="1"/>
    <col min="13141" max="13141" width="2.140625" style="8" customWidth="1"/>
    <col min="13142" max="13142" width="0.7109375" style="8" customWidth="1"/>
    <col min="13143" max="13254" width="3.5703125" style="8" customWidth="1"/>
    <col min="13255" max="13272" width="2.140625" style="8" customWidth="1"/>
    <col min="13273" max="13273" width="3.5703125" style="8" customWidth="1"/>
    <col min="13274" max="13279" width="8.5703125" style="8" customWidth="1"/>
    <col min="13280" max="13280" width="3.5703125" style="8" customWidth="1"/>
    <col min="13281" max="13281" width="1" style="8" customWidth="1"/>
    <col min="13282" max="13283" width="3.5703125" style="8" customWidth="1"/>
    <col min="13284" max="13284" width="1" style="8" customWidth="1"/>
    <col min="13285" max="13286" width="3.5703125" style="8" customWidth="1"/>
    <col min="13287" max="13287" width="1" style="8" customWidth="1"/>
    <col min="13288" max="13296" width="3.5703125" style="8" customWidth="1"/>
    <col min="13297" max="13299" width="2.140625" style="8" customWidth="1"/>
    <col min="13300" max="13300" width="3.5703125" style="8" customWidth="1"/>
    <col min="13301" max="13317" width="2.140625" style="8" customWidth="1"/>
    <col min="13318" max="13353" width="3.5703125" style="8" customWidth="1"/>
    <col min="13354" max="13368" width="9.140625" style="8"/>
    <col min="13369" max="13369" width="3.5703125" style="8" customWidth="1"/>
    <col min="13370" max="13370" width="25" style="8" customWidth="1"/>
    <col min="13371" max="13371" width="2.140625" style="8" customWidth="1"/>
    <col min="13372" max="13372" width="0.7109375" style="8" customWidth="1"/>
    <col min="13373" max="13374" width="2.140625" style="8" customWidth="1"/>
    <col min="13375" max="13375" width="0.7109375" style="8" customWidth="1"/>
    <col min="13376" max="13377" width="2.140625" style="8" customWidth="1"/>
    <col min="13378" max="13378" width="0.7109375" style="8" customWidth="1"/>
    <col min="13379" max="13380" width="2.140625" style="8" customWidth="1"/>
    <col min="13381" max="13381" width="0.7109375" style="8" customWidth="1"/>
    <col min="13382" max="13383" width="2.140625" style="8" customWidth="1"/>
    <col min="13384" max="13384" width="0.7109375" style="8" customWidth="1"/>
    <col min="13385" max="13386" width="2.140625" style="8" customWidth="1"/>
    <col min="13387" max="13387" width="0.7109375" style="8" customWidth="1"/>
    <col min="13388" max="13389" width="2.140625" style="8" customWidth="1"/>
    <col min="13390" max="13390" width="0.7109375" style="8" customWidth="1"/>
    <col min="13391" max="13392" width="2.140625" style="8" customWidth="1"/>
    <col min="13393" max="13393" width="0.7109375" style="8" customWidth="1"/>
    <col min="13394" max="13395" width="2.140625" style="8" customWidth="1"/>
    <col min="13396" max="13396" width="0.7109375" style="8" customWidth="1"/>
    <col min="13397" max="13397" width="2.140625" style="8" customWidth="1"/>
    <col min="13398" max="13398" width="0.7109375" style="8" customWidth="1"/>
    <col min="13399" max="13510" width="3.5703125" style="8" customWidth="1"/>
    <col min="13511" max="13528" width="2.140625" style="8" customWidth="1"/>
    <col min="13529" max="13529" width="3.5703125" style="8" customWidth="1"/>
    <col min="13530" max="13535" width="8.5703125" style="8" customWidth="1"/>
    <col min="13536" max="13536" width="3.5703125" style="8" customWidth="1"/>
    <col min="13537" max="13537" width="1" style="8" customWidth="1"/>
    <col min="13538" max="13539" width="3.5703125" style="8" customWidth="1"/>
    <col min="13540" max="13540" width="1" style="8" customWidth="1"/>
    <col min="13541" max="13542" width="3.5703125" style="8" customWidth="1"/>
    <col min="13543" max="13543" width="1" style="8" customWidth="1"/>
    <col min="13544" max="13552" width="3.5703125" style="8" customWidth="1"/>
    <col min="13553" max="13555" width="2.140625" style="8" customWidth="1"/>
    <col min="13556" max="13556" width="3.5703125" style="8" customWidth="1"/>
    <col min="13557" max="13573" width="2.140625" style="8" customWidth="1"/>
    <col min="13574" max="13609" width="3.5703125" style="8" customWidth="1"/>
    <col min="13610" max="13624" width="9.140625" style="8"/>
    <col min="13625" max="13625" width="3.5703125" style="8" customWidth="1"/>
    <col min="13626" max="13626" width="25" style="8" customWidth="1"/>
    <col min="13627" max="13627" width="2.140625" style="8" customWidth="1"/>
    <col min="13628" max="13628" width="0.7109375" style="8" customWidth="1"/>
    <col min="13629" max="13630" width="2.140625" style="8" customWidth="1"/>
    <col min="13631" max="13631" width="0.7109375" style="8" customWidth="1"/>
    <col min="13632" max="13633" width="2.140625" style="8" customWidth="1"/>
    <col min="13634" max="13634" width="0.7109375" style="8" customWidth="1"/>
    <col min="13635" max="13636" width="2.140625" style="8" customWidth="1"/>
    <col min="13637" max="13637" width="0.7109375" style="8" customWidth="1"/>
    <col min="13638" max="13639" width="2.140625" style="8" customWidth="1"/>
    <col min="13640" max="13640" width="0.7109375" style="8" customWidth="1"/>
    <col min="13641" max="13642" width="2.140625" style="8" customWidth="1"/>
    <col min="13643" max="13643" width="0.7109375" style="8" customWidth="1"/>
    <col min="13644" max="13645" width="2.140625" style="8" customWidth="1"/>
    <col min="13646" max="13646" width="0.7109375" style="8" customWidth="1"/>
    <col min="13647" max="13648" width="2.140625" style="8" customWidth="1"/>
    <col min="13649" max="13649" width="0.7109375" style="8" customWidth="1"/>
    <col min="13650" max="13651" width="2.140625" style="8" customWidth="1"/>
    <col min="13652" max="13652" width="0.7109375" style="8" customWidth="1"/>
    <col min="13653" max="13653" width="2.140625" style="8" customWidth="1"/>
    <col min="13654" max="13654" width="0.7109375" style="8" customWidth="1"/>
    <col min="13655" max="13766" width="3.5703125" style="8" customWidth="1"/>
    <col min="13767" max="13784" width="2.140625" style="8" customWidth="1"/>
    <col min="13785" max="13785" width="3.5703125" style="8" customWidth="1"/>
    <col min="13786" max="13791" width="8.5703125" style="8" customWidth="1"/>
    <col min="13792" max="13792" width="3.5703125" style="8" customWidth="1"/>
    <col min="13793" max="13793" width="1" style="8" customWidth="1"/>
    <col min="13794" max="13795" width="3.5703125" style="8" customWidth="1"/>
    <col min="13796" max="13796" width="1" style="8" customWidth="1"/>
    <col min="13797" max="13798" width="3.5703125" style="8" customWidth="1"/>
    <col min="13799" max="13799" width="1" style="8" customWidth="1"/>
    <col min="13800" max="13808" width="3.5703125" style="8" customWidth="1"/>
    <col min="13809" max="13811" width="2.140625" style="8" customWidth="1"/>
    <col min="13812" max="13812" width="3.5703125" style="8" customWidth="1"/>
    <col min="13813" max="13829" width="2.140625" style="8" customWidth="1"/>
    <col min="13830" max="13865" width="3.5703125" style="8" customWidth="1"/>
    <col min="13866" max="13880" width="9.140625" style="8"/>
    <col min="13881" max="13881" width="3.5703125" style="8" customWidth="1"/>
    <col min="13882" max="13882" width="25" style="8" customWidth="1"/>
    <col min="13883" max="13883" width="2.140625" style="8" customWidth="1"/>
    <col min="13884" max="13884" width="0.7109375" style="8" customWidth="1"/>
    <col min="13885" max="13886" width="2.140625" style="8" customWidth="1"/>
    <col min="13887" max="13887" width="0.7109375" style="8" customWidth="1"/>
    <col min="13888" max="13889" width="2.140625" style="8" customWidth="1"/>
    <col min="13890" max="13890" width="0.7109375" style="8" customWidth="1"/>
    <col min="13891" max="13892" width="2.140625" style="8" customWidth="1"/>
    <col min="13893" max="13893" width="0.7109375" style="8" customWidth="1"/>
    <col min="13894" max="13895" width="2.140625" style="8" customWidth="1"/>
    <col min="13896" max="13896" width="0.7109375" style="8" customWidth="1"/>
    <col min="13897" max="13898" width="2.140625" style="8" customWidth="1"/>
    <col min="13899" max="13899" width="0.7109375" style="8" customWidth="1"/>
    <col min="13900" max="13901" width="2.140625" style="8" customWidth="1"/>
    <col min="13902" max="13902" width="0.7109375" style="8" customWidth="1"/>
    <col min="13903" max="13904" width="2.140625" style="8" customWidth="1"/>
    <col min="13905" max="13905" width="0.7109375" style="8" customWidth="1"/>
    <col min="13906" max="13907" width="2.140625" style="8" customWidth="1"/>
    <col min="13908" max="13908" width="0.7109375" style="8" customWidth="1"/>
    <col min="13909" max="13909" width="2.140625" style="8" customWidth="1"/>
    <col min="13910" max="13910" width="0.7109375" style="8" customWidth="1"/>
    <col min="13911" max="14022" width="3.5703125" style="8" customWidth="1"/>
    <col min="14023" max="14040" width="2.140625" style="8" customWidth="1"/>
    <col min="14041" max="14041" width="3.5703125" style="8" customWidth="1"/>
    <col min="14042" max="14047" width="8.5703125" style="8" customWidth="1"/>
    <col min="14048" max="14048" width="3.5703125" style="8" customWidth="1"/>
    <col min="14049" max="14049" width="1" style="8" customWidth="1"/>
    <col min="14050" max="14051" width="3.5703125" style="8" customWidth="1"/>
    <col min="14052" max="14052" width="1" style="8" customWidth="1"/>
    <col min="14053" max="14054" width="3.5703125" style="8" customWidth="1"/>
    <col min="14055" max="14055" width="1" style="8" customWidth="1"/>
    <col min="14056" max="14064" width="3.5703125" style="8" customWidth="1"/>
    <col min="14065" max="14067" width="2.140625" style="8" customWidth="1"/>
    <col min="14068" max="14068" width="3.5703125" style="8" customWidth="1"/>
    <col min="14069" max="14085" width="2.140625" style="8" customWidth="1"/>
    <col min="14086" max="14121" width="3.5703125" style="8" customWidth="1"/>
    <col min="14122" max="14136" width="9.140625" style="8"/>
    <col min="14137" max="14137" width="3.5703125" style="8" customWidth="1"/>
    <col min="14138" max="14138" width="25" style="8" customWidth="1"/>
    <col min="14139" max="14139" width="2.140625" style="8" customWidth="1"/>
    <col min="14140" max="14140" width="0.7109375" style="8" customWidth="1"/>
    <col min="14141" max="14142" width="2.140625" style="8" customWidth="1"/>
    <col min="14143" max="14143" width="0.7109375" style="8" customWidth="1"/>
    <col min="14144" max="14145" width="2.140625" style="8" customWidth="1"/>
    <col min="14146" max="14146" width="0.7109375" style="8" customWidth="1"/>
    <col min="14147" max="14148" width="2.140625" style="8" customWidth="1"/>
    <col min="14149" max="14149" width="0.7109375" style="8" customWidth="1"/>
    <col min="14150" max="14151" width="2.140625" style="8" customWidth="1"/>
    <col min="14152" max="14152" width="0.7109375" style="8" customWidth="1"/>
    <col min="14153" max="14154" width="2.140625" style="8" customWidth="1"/>
    <col min="14155" max="14155" width="0.7109375" style="8" customWidth="1"/>
    <col min="14156" max="14157" width="2.140625" style="8" customWidth="1"/>
    <col min="14158" max="14158" width="0.7109375" style="8" customWidth="1"/>
    <col min="14159" max="14160" width="2.140625" style="8" customWidth="1"/>
    <col min="14161" max="14161" width="0.7109375" style="8" customWidth="1"/>
    <col min="14162" max="14163" width="2.140625" style="8" customWidth="1"/>
    <col min="14164" max="14164" width="0.7109375" style="8" customWidth="1"/>
    <col min="14165" max="14165" width="2.140625" style="8" customWidth="1"/>
    <col min="14166" max="14166" width="0.7109375" style="8" customWidth="1"/>
    <col min="14167" max="14278" width="3.5703125" style="8" customWidth="1"/>
    <col min="14279" max="14296" width="2.140625" style="8" customWidth="1"/>
    <col min="14297" max="14297" width="3.5703125" style="8" customWidth="1"/>
    <col min="14298" max="14303" width="8.5703125" style="8" customWidth="1"/>
    <col min="14304" max="14304" width="3.5703125" style="8" customWidth="1"/>
    <col min="14305" max="14305" width="1" style="8" customWidth="1"/>
    <col min="14306" max="14307" width="3.5703125" style="8" customWidth="1"/>
    <col min="14308" max="14308" width="1" style="8" customWidth="1"/>
    <col min="14309" max="14310" width="3.5703125" style="8" customWidth="1"/>
    <col min="14311" max="14311" width="1" style="8" customWidth="1"/>
    <col min="14312" max="14320" width="3.5703125" style="8" customWidth="1"/>
    <col min="14321" max="14323" width="2.140625" style="8" customWidth="1"/>
    <col min="14324" max="14324" width="3.5703125" style="8" customWidth="1"/>
    <col min="14325" max="14341" width="2.140625" style="8" customWidth="1"/>
    <col min="14342" max="14377" width="3.5703125" style="8" customWidth="1"/>
    <col min="14378" max="14392" width="9.140625" style="8"/>
    <col min="14393" max="14393" width="3.5703125" style="8" customWidth="1"/>
    <col min="14394" max="14394" width="25" style="8" customWidth="1"/>
    <col min="14395" max="14395" width="2.140625" style="8" customWidth="1"/>
    <col min="14396" max="14396" width="0.7109375" style="8" customWidth="1"/>
    <col min="14397" max="14398" width="2.140625" style="8" customWidth="1"/>
    <col min="14399" max="14399" width="0.7109375" style="8" customWidth="1"/>
    <col min="14400" max="14401" width="2.140625" style="8" customWidth="1"/>
    <col min="14402" max="14402" width="0.7109375" style="8" customWidth="1"/>
    <col min="14403" max="14404" width="2.140625" style="8" customWidth="1"/>
    <col min="14405" max="14405" width="0.7109375" style="8" customWidth="1"/>
    <col min="14406" max="14407" width="2.140625" style="8" customWidth="1"/>
    <col min="14408" max="14408" width="0.7109375" style="8" customWidth="1"/>
    <col min="14409" max="14410" width="2.140625" style="8" customWidth="1"/>
    <col min="14411" max="14411" width="0.7109375" style="8" customWidth="1"/>
    <col min="14412" max="14413" width="2.140625" style="8" customWidth="1"/>
    <col min="14414" max="14414" width="0.7109375" style="8" customWidth="1"/>
    <col min="14415" max="14416" width="2.140625" style="8" customWidth="1"/>
    <col min="14417" max="14417" width="0.7109375" style="8" customWidth="1"/>
    <col min="14418" max="14419" width="2.140625" style="8" customWidth="1"/>
    <col min="14420" max="14420" width="0.7109375" style="8" customWidth="1"/>
    <col min="14421" max="14421" width="2.140625" style="8" customWidth="1"/>
    <col min="14422" max="14422" width="0.7109375" style="8" customWidth="1"/>
    <col min="14423" max="14534" width="3.5703125" style="8" customWidth="1"/>
    <col min="14535" max="14552" width="2.140625" style="8" customWidth="1"/>
    <col min="14553" max="14553" width="3.5703125" style="8" customWidth="1"/>
    <col min="14554" max="14559" width="8.5703125" style="8" customWidth="1"/>
    <col min="14560" max="14560" width="3.5703125" style="8" customWidth="1"/>
    <col min="14561" max="14561" width="1" style="8" customWidth="1"/>
    <col min="14562" max="14563" width="3.5703125" style="8" customWidth="1"/>
    <col min="14564" max="14564" width="1" style="8" customWidth="1"/>
    <col min="14565" max="14566" width="3.5703125" style="8" customWidth="1"/>
    <col min="14567" max="14567" width="1" style="8" customWidth="1"/>
    <col min="14568" max="14576" width="3.5703125" style="8" customWidth="1"/>
    <col min="14577" max="14579" width="2.140625" style="8" customWidth="1"/>
    <col min="14580" max="14580" width="3.5703125" style="8" customWidth="1"/>
    <col min="14581" max="14597" width="2.140625" style="8" customWidth="1"/>
    <col min="14598" max="14633" width="3.5703125" style="8" customWidth="1"/>
    <col min="14634" max="14648" width="9.140625" style="8"/>
    <col min="14649" max="14649" width="3.5703125" style="8" customWidth="1"/>
    <col min="14650" max="14650" width="25" style="8" customWidth="1"/>
    <col min="14651" max="14651" width="2.140625" style="8" customWidth="1"/>
    <col min="14652" max="14652" width="0.7109375" style="8" customWidth="1"/>
    <col min="14653" max="14654" width="2.140625" style="8" customWidth="1"/>
    <col min="14655" max="14655" width="0.7109375" style="8" customWidth="1"/>
    <col min="14656" max="14657" width="2.140625" style="8" customWidth="1"/>
    <col min="14658" max="14658" width="0.7109375" style="8" customWidth="1"/>
    <col min="14659" max="14660" width="2.140625" style="8" customWidth="1"/>
    <col min="14661" max="14661" width="0.7109375" style="8" customWidth="1"/>
    <col min="14662" max="14663" width="2.140625" style="8" customWidth="1"/>
    <col min="14664" max="14664" width="0.7109375" style="8" customWidth="1"/>
    <col min="14665" max="14666" width="2.140625" style="8" customWidth="1"/>
    <col min="14667" max="14667" width="0.7109375" style="8" customWidth="1"/>
    <col min="14668" max="14669" width="2.140625" style="8" customWidth="1"/>
    <col min="14670" max="14670" width="0.7109375" style="8" customWidth="1"/>
    <col min="14671" max="14672" width="2.140625" style="8" customWidth="1"/>
    <col min="14673" max="14673" width="0.7109375" style="8" customWidth="1"/>
    <col min="14674" max="14675" width="2.140625" style="8" customWidth="1"/>
    <col min="14676" max="14676" width="0.7109375" style="8" customWidth="1"/>
    <col min="14677" max="14677" width="2.140625" style="8" customWidth="1"/>
    <col min="14678" max="14678" width="0.7109375" style="8" customWidth="1"/>
    <col min="14679" max="14790" width="3.5703125" style="8" customWidth="1"/>
    <col min="14791" max="14808" width="2.140625" style="8" customWidth="1"/>
    <col min="14809" max="14809" width="3.5703125" style="8" customWidth="1"/>
    <col min="14810" max="14815" width="8.5703125" style="8" customWidth="1"/>
    <col min="14816" max="14816" width="3.5703125" style="8" customWidth="1"/>
    <col min="14817" max="14817" width="1" style="8" customWidth="1"/>
    <col min="14818" max="14819" width="3.5703125" style="8" customWidth="1"/>
    <col min="14820" max="14820" width="1" style="8" customWidth="1"/>
    <col min="14821" max="14822" width="3.5703125" style="8" customWidth="1"/>
    <col min="14823" max="14823" width="1" style="8" customWidth="1"/>
    <col min="14824" max="14832" width="3.5703125" style="8" customWidth="1"/>
    <col min="14833" max="14835" width="2.140625" style="8" customWidth="1"/>
    <col min="14836" max="14836" width="3.5703125" style="8" customWidth="1"/>
    <col min="14837" max="14853" width="2.140625" style="8" customWidth="1"/>
    <col min="14854" max="14889" width="3.5703125" style="8" customWidth="1"/>
    <col min="14890" max="14904" width="9.140625" style="8"/>
    <col min="14905" max="14905" width="3.5703125" style="8" customWidth="1"/>
    <col min="14906" max="14906" width="25" style="8" customWidth="1"/>
    <col min="14907" max="14907" width="2.140625" style="8" customWidth="1"/>
    <col min="14908" max="14908" width="0.7109375" style="8" customWidth="1"/>
    <col min="14909" max="14910" width="2.140625" style="8" customWidth="1"/>
    <col min="14911" max="14911" width="0.7109375" style="8" customWidth="1"/>
    <col min="14912" max="14913" width="2.140625" style="8" customWidth="1"/>
    <col min="14914" max="14914" width="0.7109375" style="8" customWidth="1"/>
    <col min="14915" max="14916" width="2.140625" style="8" customWidth="1"/>
    <col min="14917" max="14917" width="0.7109375" style="8" customWidth="1"/>
    <col min="14918" max="14919" width="2.140625" style="8" customWidth="1"/>
    <col min="14920" max="14920" width="0.7109375" style="8" customWidth="1"/>
    <col min="14921" max="14922" width="2.140625" style="8" customWidth="1"/>
    <col min="14923" max="14923" width="0.7109375" style="8" customWidth="1"/>
    <col min="14924" max="14925" width="2.140625" style="8" customWidth="1"/>
    <col min="14926" max="14926" width="0.7109375" style="8" customWidth="1"/>
    <col min="14927" max="14928" width="2.140625" style="8" customWidth="1"/>
    <col min="14929" max="14929" width="0.7109375" style="8" customWidth="1"/>
    <col min="14930" max="14931" width="2.140625" style="8" customWidth="1"/>
    <col min="14932" max="14932" width="0.7109375" style="8" customWidth="1"/>
    <col min="14933" max="14933" width="2.140625" style="8" customWidth="1"/>
    <col min="14934" max="14934" width="0.7109375" style="8" customWidth="1"/>
    <col min="14935" max="15046" width="3.5703125" style="8" customWidth="1"/>
    <col min="15047" max="15064" width="2.140625" style="8" customWidth="1"/>
    <col min="15065" max="15065" width="3.5703125" style="8" customWidth="1"/>
    <col min="15066" max="15071" width="8.5703125" style="8" customWidth="1"/>
    <col min="15072" max="15072" width="3.5703125" style="8" customWidth="1"/>
    <col min="15073" max="15073" width="1" style="8" customWidth="1"/>
    <col min="15074" max="15075" width="3.5703125" style="8" customWidth="1"/>
    <col min="15076" max="15076" width="1" style="8" customWidth="1"/>
    <col min="15077" max="15078" width="3.5703125" style="8" customWidth="1"/>
    <col min="15079" max="15079" width="1" style="8" customWidth="1"/>
    <col min="15080" max="15088" width="3.5703125" style="8" customWidth="1"/>
    <col min="15089" max="15091" width="2.140625" style="8" customWidth="1"/>
    <col min="15092" max="15092" width="3.5703125" style="8" customWidth="1"/>
    <col min="15093" max="15109" width="2.140625" style="8" customWidth="1"/>
    <col min="15110" max="15145" width="3.5703125" style="8" customWidth="1"/>
    <col min="15146" max="15160" width="9.140625" style="8"/>
    <col min="15161" max="15161" width="3.5703125" style="8" customWidth="1"/>
    <col min="15162" max="15162" width="25" style="8" customWidth="1"/>
    <col min="15163" max="15163" width="2.140625" style="8" customWidth="1"/>
    <col min="15164" max="15164" width="0.7109375" style="8" customWidth="1"/>
    <col min="15165" max="15166" width="2.140625" style="8" customWidth="1"/>
    <col min="15167" max="15167" width="0.7109375" style="8" customWidth="1"/>
    <col min="15168" max="15169" width="2.140625" style="8" customWidth="1"/>
    <col min="15170" max="15170" width="0.7109375" style="8" customWidth="1"/>
    <col min="15171" max="15172" width="2.140625" style="8" customWidth="1"/>
    <col min="15173" max="15173" width="0.7109375" style="8" customWidth="1"/>
    <col min="15174" max="15175" width="2.140625" style="8" customWidth="1"/>
    <col min="15176" max="15176" width="0.7109375" style="8" customWidth="1"/>
    <col min="15177" max="15178" width="2.140625" style="8" customWidth="1"/>
    <col min="15179" max="15179" width="0.7109375" style="8" customWidth="1"/>
    <col min="15180" max="15181" width="2.140625" style="8" customWidth="1"/>
    <col min="15182" max="15182" width="0.7109375" style="8" customWidth="1"/>
    <col min="15183" max="15184" width="2.140625" style="8" customWidth="1"/>
    <col min="15185" max="15185" width="0.7109375" style="8" customWidth="1"/>
    <col min="15186" max="15187" width="2.140625" style="8" customWidth="1"/>
    <col min="15188" max="15188" width="0.7109375" style="8" customWidth="1"/>
    <col min="15189" max="15189" width="2.140625" style="8" customWidth="1"/>
    <col min="15190" max="15190" width="0.7109375" style="8" customWidth="1"/>
    <col min="15191" max="15302" width="3.5703125" style="8" customWidth="1"/>
    <col min="15303" max="15320" width="2.140625" style="8" customWidth="1"/>
    <col min="15321" max="15321" width="3.5703125" style="8" customWidth="1"/>
    <col min="15322" max="15327" width="8.5703125" style="8" customWidth="1"/>
    <col min="15328" max="15328" width="3.5703125" style="8" customWidth="1"/>
    <col min="15329" max="15329" width="1" style="8" customWidth="1"/>
    <col min="15330" max="15331" width="3.5703125" style="8" customWidth="1"/>
    <col min="15332" max="15332" width="1" style="8" customWidth="1"/>
    <col min="15333" max="15334" width="3.5703125" style="8" customWidth="1"/>
    <col min="15335" max="15335" width="1" style="8" customWidth="1"/>
    <col min="15336" max="15344" width="3.5703125" style="8" customWidth="1"/>
    <col min="15345" max="15347" width="2.140625" style="8" customWidth="1"/>
    <col min="15348" max="15348" width="3.5703125" style="8" customWidth="1"/>
    <col min="15349" max="15365" width="2.140625" style="8" customWidth="1"/>
    <col min="15366" max="15401" width="3.5703125" style="8" customWidth="1"/>
    <col min="15402" max="15416" width="9.140625" style="8"/>
    <col min="15417" max="15417" width="3.5703125" style="8" customWidth="1"/>
    <col min="15418" max="15418" width="25" style="8" customWidth="1"/>
    <col min="15419" max="15419" width="2.140625" style="8" customWidth="1"/>
    <col min="15420" max="15420" width="0.7109375" style="8" customWidth="1"/>
    <col min="15421" max="15422" width="2.140625" style="8" customWidth="1"/>
    <col min="15423" max="15423" width="0.7109375" style="8" customWidth="1"/>
    <col min="15424" max="15425" width="2.140625" style="8" customWidth="1"/>
    <col min="15426" max="15426" width="0.7109375" style="8" customWidth="1"/>
    <col min="15427" max="15428" width="2.140625" style="8" customWidth="1"/>
    <col min="15429" max="15429" width="0.7109375" style="8" customWidth="1"/>
    <col min="15430" max="15431" width="2.140625" style="8" customWidth="1"/>
    <col min="15432" max="15432" width="0.7109375" style="8" customWidth="1"/>
    <col min="15433" max="15434" width="2.140625" style="8" customWidth="1"/>
    <col min="15435" max="15435" width="0.7109375" style="8" customWidth="1"/>
    <col min="15436" max="15437" width="2.140625" style="8" customWidth="1"/>
    <col min="15438" max="15438" width="0.7109375" style="8" customWidth="1"/>
    <col min="15439" max="15440" width="2.140625" style="8" customWidth="1"/>
    <col min="15441" max="15441" width="0.7109375" style="8" customWidth="1"/>
    <col min="15442" max="15443" width="2.140625" style="8" customWidth="1"/>
    <col min="15444" max="15444" width="0.7109375" style="8" customWidth="1"/>
    <col min="15445" max="15445" width="2.140625" style="8" customWidth="1"/>
    <col min="15446" max="15446" width="0.7109375" style="8" customWidth="1"/>
    <col min="15447" max="15558" width="3.5703125" style="8" customWidth="1"/>
    <col min="15559" max="15576" width="2.140625" style="8" customWidth="1"/>
    <col min="15577" max="15577" width="3.5703125" style="8" customWidth="1"/>
    <col min="15578" max="15583" width="8.5703125" style="8" customWidth="1"/>
    <col min="15584" max="15584" width="3.5703125" style="8" customWidth="1"/>
    <col min="15585" max="15585" width="1" style="8" customWidth="1"/>
    <col min="15586" max="15587" width="3.5703125" style="8" customWidth="1"/>
    <col min="15588" max="15588" width="1" style="8" customWidth="1"/>
    <col min="15589" max="15590" width="3.5703125" style="8" customWidth="1"/>
    <col min="15591" max="15591" width="1" style="8" customWidth="1"/>
    <col min="15592" max="15600" width="3.5703125" style="8" customWidth="1"/>
    <col min="15601" max="15603" width="2.140625" style="8" customWidth="1"/>
    <col min="15604" max="15604" width="3.5703125" style="8" customWidth="1"/>
    <col min="15605" max="15621" width="2.140625" style="8" customWidth="1"/>
    <col min="15622" max="15657" width="3.5703125" style="8" customWidth="1"/>
    <col min="15658" max="15672" width="9.140625" style="8"/>
    <col min="15673" max="15673" width="3.5703125" style="8" customWidth="1"/>
    <col min="15674" max="15674" width="25" style="8" customWidth="1"/>
    <col min="15675" max="15675" width="2.140625" style="8" customWidth="1"/>
    <col min="15676" max="15676" width="0.7109375" style="8" customWidth="1"/>
    <col min="15677" max="15678" width="2.140625" style="8" customWidth="1"/>
    <col min="15679" max="15679" width="0.7109375" style="8" customWidth="1"/>
    <col min="15680" max="15681" width="2.140625" style="8" customWidth="1"/>
    <col min="15682" max="15682" width="0.7109375" style="8" customWidth="1"/>
    <col min="15683" max="15684" width="2.140625" style="8" customWidth="1"/>
    <col min="15685" max="15685" width="0.7109375" style="8" customWidth="1"/>
    <col min="15686" max="15687" width="2.140625" style="8" customWidth="1"/>
    <col min="15688" max="15688" width="0.7109375" style="8" customWidth="1"/>
    <col min="15689" max="15690" width="2.140625" style="8" customWidth="1"/>
    <col min="15691" max="15691" width="0.7109375" style="8" customWidth="1"/>
    <col min="15692" max="15693" width="2.140625" style="8" customWidth="1"/>
    <col min="15694" max="15694" width="0.7109375" style="8" customWidth="1"/>
    <col min="15695" max="15696" width="2.140625" style="8" customWidth="1"/>
    <col min="15697" max="15697" width="0.7109375" style="8" customWidth="1"/>
    <col min="15698" max="15699" width="2.140625" style="8" customWidth="1"/>
    <col min="15700" max="15700" width="0.7109375" style="8" customWidth="1"/>
    <col min="15701" max="15701" width="2.140625" style="8" customWidth="1"/>
    <col min="15702" max="15702" width="0.7109375" style="8" customWidth="1"/>
    <col min="15703" max="15814" width="3.5703125" style="8" customWidth="1"/>
    <col min="15815" max="15832" width="2.140625" style="8" customWidth="1"/>
    <col min="15833" max="15833" width="3.5703125" style="8" customWidth="1"/>
    <col min="15834" max="15839" width="8.5703125" style="8" customWidth="1"/>
    <col min="15840" max="15840" width="3.5703125" style="8" customWidth="1"/>
    <col min="15841" max="15841" width="1" style="8" customWidth="1"/>
    <col min="15842" max="15843" width="3.5703125" style="8" customWidth="1"/>
    <col min="15844" max="15844" width="1" style="8" customWidth="1"/>
    <col min="15845" max="15846" width="3.5703125" style="8" customWidth="1"/>
    <col min="15847" max="15847" width="1" style="8" customWidth="1"/>
    <col min="15848" max="15856" width="3.5703125" style="8" customWidth="1"/>
    <col min="15857" max="15859" width="2.140625" style="8" customWidth="1"/>
    <col min="15860" max="15860" width="3.5703125" style="8" customWidth="1"/>
    <col min="15861" max="15877" width="2.140625" style="8" customWidth="1"/>
    <col min="15878" max="15913" width="3.5703125" style="8" customWidth="1"/>
    <col min="15914" max="15928" width="9.140625" style="8"/>
    <col min="15929" max="15929" width="3.5703125" style="8" customWidth="1"/>
    <col min="15930" max="15930" width="25" style="8" customWidth="1"/>
    <col min="15931" max="15931" width="2.140625" style="8" customWidth="1"/>
    <col min="15932" max="15932" width="0.7109375" style="8" customWidth="1"/>
    <col min="15933" max="15934" width="2.140625" style="8" customWidth="1"/>
    <col min="15935" max="15935" width="0.7109375" style="8" customWidth="1"/>
    <col min="15936" max="15937" width="2.140625" style="8" customWidth="1"/>
    <col min="15938" max="15938" width="0.7109375" style="8" customWidth="1"/>
    <col min="15939" max="15940" width="2.140625" style="8" customWidth="1"/>
    <col min="15941" max="15941" width="0.7109375" style="8" customWidth="1"/>
    <col min="15942" max="15943" width="2.140625" style="8" customWidth="1"/>
    <col min="15944" max="15944" width="0.7109375" style="8" customWidth="1"/>
    <col min="15945" max="15946" width="2.140625" style="8" customWidth="1"/>
    <col min="15947" max="15947" width="0.7109375" style="8" customWidth="1"/>
    <col min="15948" max="15949" width="2.140625" style="8" customWidth="1"/>
    <col min="15950" max="15950" width="0.7109375" style="8" customWidth="1"/>
    <col min="15951" max="15952" width="2.140625" style="8" customWidth="1"/>
    <col min="15953" max="15953" width="0.7109375" style="8" customWidth="1"/>
    <col min="15954" max="15955" width="2.140625" style="8" customWidth="1"/>
    <col min="15956" max="15956" width="0.7109375" style="8" customWidth="1"/>
    <col min="15957" max="15957" width="2.140625" style="8" customWidth="1"/>
    <col min="15958" max="15958" width="0.7109375" style="8" customWidth="1"/>
    <col min="15959" max="16070" width="3.5703125" style="8" customWidth="1"/>
    <col min="16071" max="16088" width="2.140625" style="8" customWidth="1"/>
    <col min="16089" max="16089" width="3.5703125" style="8" customWidth="1"/>
    <col min="16090" max="16095" width="8.5703125" style="8" customWidth="1"/>
    <col min="16096" max="16096" width="3.5703125" style="8" customWidth="1"/>
    <col min="16097" max="16097" width="1" style="8" customWidth="1"/>
    <col min="16098" max="16099" width="3.5703125" style="8" customWidth="1"/>
    <col min="16100" max="16100" width="1" style="8" customWidth="1"/>
    <col min="16101" max="16102" width="3.5703125" style="8" customWidth="1"/>
    <col min="16103" max="16103" width="1" style="8" customWidth="1"/>
    <col min="16104" max="16112" width="3.5703125" style="8" customWidth="1"/>
    <col min="16113" max="16115" width="2.140625" style="8" customWidth="1"/>
    <col min="16116" max="16116" width="3.5703125" style="8" customWidth="1"/>
    <col min="16117" max="16133" width="2.140625" style="8" customWidth="1"/>
    <col min="16134" max="16169" width="3.5703125" style="8" customWidth="1"/>
    <col min="16170" max="16184" width="9.140625" style="8"/>
    <col min="16185" max="16185" width="3.5703125" style="8" customWidth="1"/>
    <col min="16186" max="16186" width="25" style="8" customWidth="1"/>
    <col min="16187" max="16187" width="2.140625" style="8" customWidth="1"/>
    <col min="16188" max="16188" width="0.7109375" style="8" customWidth="1"/>
    <col min="16189" max="16190" width="2.140625" style="8" customWidth="1"/>
    <col min="16191" max="16191" width="0.7109375" style="8" customWidth="1"/>
    <col min="16192" max="16193" width="2.140625" style="8" customWidth="1"/>
    <col min="16194" max="16194" width="0.7109375" style="8" customWidth="1"/>
    <col min="16195" max="16196" width="2.140625" style="8" customWidth="1"/>
    <col min="16197" max="16197" width="0.7109375" style="8" customWidth="1"/>
    <col min="16198" max="16199" width="2.140625" style="8" customWidth="1"/>
    <col min="16200" max="16200" width="0.7109375" style="8" customWidth="1"/>
    <col min="16201" max="16202" width="2.140625" style="8" customWidth="1"/>
    <col min="16203" max="16203" width="0.7109375" style="8" customWidth="1"/>
    <col min="16204" max="16205" width="2.140625" style="8" customWidth="1"/>
    <col min="16206" max="16206" width="0.7109375" style="8" customWidth="1"/>
    <col min="16207" max="16208" width="2.140625" style="8" customWidth="1"/>
    <col min="16209" max="16209" width="0.7109375" style="8" customWidth="1"/>
    <col min="16210" max="16211" width="2.140625" style="8" customWidth="1"/>
    <col min="16212" max="16212" width="0.7109375" style="8" customWidth="1"/>
    <col min="16213" max="16213" width="2.140625" style="8" customWidth="1"/>
    <col min="16214" max="16214" width="0.7109375" style="8" customWidth="1"/>
    <col min="16215" max="16326" width="3.5703125" style="8" customWidth="1"/>
    <col min="16327" max="16344" width="2.140625" style="8" customWidth="1"/>
    <col min="16345" max="16345" width="3.5703125" style="8" customWidth="1"/>
    <col min="16346" max="16351" width="8.5703125" style="8" customWidth="1"/>
    <col min="16352" max="16352" width="3.5703125" style="8" customWidth="1"/>
    <col min="16353" max="16353" width="1" style="8" customWidth="1"/>
    <col min="16354" max="16355" width="3.5703125" style="8" customWidth="1"/>
    <col min="16356" max="16356" width="1" style="8" customWidth="1"/>
    <col min="16357" max="16358" width="3.5703125" style="8" customWidth="1"/>
    <col min="16359" max="16359" width="1" style="8" customWidth="1"/>
    <col min="16360" max="16384" width="3.5703125" style="8" customWidth="1"/>
  </cols>
  <sheetData>
    <row r="1" spans="1:296" ht="15.75" thickBot="1" x14ac:dyDescent="0.3">
      <c r="B1" s="79"/>
      <c r="C1" s="122">
        <v>1</v>
      </c>
      <c r="D1" s="122"/>
      <c r="E1" s="122"/>
      <c r="F1" s="122"/>
      <c r="G1" s="122"/>
      <c r="H1" s="122"/>
      <c r="I1" s="122"/>
      <c r="J1" s="122"/>
      <c r="K1" s="122"/>
      <c r="L1" s="122"/>
      <c r="M1" s="122">
        <v>2</v>
      </c>
      <c r="N1" s="122"/>
      <c r="O1" s="122"/>
      <c r="P1" s="122"/>
      <c r="Q1" s="122"/>
      <c r="R1" s="122"/>
      <c r="S1" s="122"/>
      <c r="T1" s="122"/>
      <c r="U1" s="122"/>
      <c r="V1" s="122"/>
      <c r="W1" s="122">
        <v>3</v>
      </c>
      <c r="X1" s="122"/>
      <c r="Y1" s="122"/>
      <c r="Z1" s="122"/>
      <c r="AA1" s="122"/>
      <c r="AB1" s="122"/>
      <c r="AC1" s="122"/>
      <c r="AD1" s="122"/>
      <c r="AE1" s="122"/>
      <c r="AF1" s="122"/>
      <c r="AG1" s="122">
        <v>4</v>
      </c>
      <c r="AH1" s="122"/>
      <c r="AI1" s="122"/>
      <c r="AJ1" s="122"/>
      <c r="AK1" s="122"/>
      <c r="AL1" s="122"/>
      <c r="AM1" s="122"/>
      <c r="AN1" s="122"/>
      <c r="AO1" s="122"/>
      <c r="AP1" s="122"/>
      <c r="AQ1" s="122">
        <v>5</v>
      </c>
      <c r="AR1" s="122"/>
      <c r="AS1" s="122"/>
      <c r="AT1" s="122"/>
      <c r="AU1" s="122"/>
      <c r="AV1" s="122"/>
      <c r="AW1" s="122"/>
      <c r="AX1" s="122"/>
      <c r="AY1" s="122"/>
      <c r="AZ1" s="122"/>
      <c r="BH1" s="121">
        <v>1</v>
      </c>
      <c r="BI1" s="121"/>
      <c r="BJ1" s="121"/>
      <c r="BK1" s="121"/>
      <c r="BL1" s="121"/>
      <c r="BM1" s="121"/>
      <c r="BN1" s="121"/>
      <c r="BO1" s="121"/>
      <c r="BP1" s="121"/>
      <c r="BQ1" s="121"/>
      <c r="BR1" s="121">
        <v>2</v>
      </c>
      <c r="BS1" s="121"/>
      <c r="BT1" s="121"/>
      <c r="BU1" s="121"/>
      <c r="BV1" s="121"/>
      <c r="BW1" s="121"/>
      <c r="BX1" s="121"/>
      <c r="BY1" s="121"/>
      <c r="BZ1" s="121"/>
      <c r="CA1" s="121"/>
      <c r="CB1" s="121">
        <v>3</v>
      </c>
      <c r="CC1" s="121"/>
      <c r="CD1" s="121"/>
      <c r="CE1" s="121"/>
      <c r="CF1" s="121"/>
      <c r="CG1" s="121"/>
      <c r="CH1" s="121"/>
      <c r="CI1" s="121"/>
      <c r="CJ1" s="121"/>
      <c r="CK1" s="121"/>
      <c r="CL1" s="121">
        <v>4</v>
      </c>
      <c r="CM1" s="121"/>
      <c r="CN1" s="121"/>
      <c r="CO1" s="121"/>
      <c r="CP1" s="121"/>
      <c r="CQ1" s="121"/>
      <c r="CR1" s="121"/>
      <c r="CS1" s="121"/>
      <c r="CT1" s="121"/>
      <c r="CU1" s="121"/>
      <c r="CV1" s="121">
        <v>5</v>
      </c>
      <c r="CW1" s="121"/>
      <c r="CX1" s="121"/>
      <c r="CY1" s="121"/>
      <c r="CZ1" s="121"/>
      <c r="DA1" s="121"/>
      <c r="DB1" s="121"/>
      <c r="DC1" s="121"/>
      <c r="DD1" s="121"/>
      <c r="DE1" s="121"/>
      <c r="DF1" s="10"/>
      <c r="DG1" s="120" t="s">
        <v>8</v>
      </c>
      <c r="DH1" s="120"/>
      <c r="DI1" s="120"/>
      <c r="DJ1" s="120"/>
      <c r="DK1" s="120"/>
      <c r="DL1" s="77"/>
      <c r="DM1" s="120" t="s">
        <v>9</v>
      </c>
      <c r="DN1" s="120"/>
      <c r="DO1" s="120"/>
      <c r="DP1" s="120"/>
      <c r="DQ1" s="120"/>
      <c r="DR1" s="120"/>
      <c r="DS1" s="120"/>
      <c r="DT1" s="120"/>
      <c r="DU1" s="120"/>
      <c r="DV1" s="120"/>
      <c r="DW1" s="77"/>
      <c r="DX1" s="120"/>
      <c r="DY1" s="120"/>
      <c r="DZ1" s="120"/>
      <c r="EA1" s="120"/>
      <c r="EB1" s="120"/>
      <c r="EC1" s="120"/>
      <c r="ED1" s="120"/>
      <c r="EE1" s="120"/>
      <c r="EF1" s="120"/>
      <c r="EG1" s="120"/>
      <c r="EH1" s="120"/>
      <c r="EI1" s="120"/>
      <c r="EJ1" s="120"/>
      <c r="EK1" s="120"/>
      <c r="EL1" s="120"/>
      <c r="EM1" s="120"/>
      <c r="EN1" s="120"/>
      <c r="EO1" s="120"/>
      <c r="EP1" s="120"/>
      <c r="EQ1" s="120"/>
      <c r="ER1" s="120"/>
      <c r="ES1" s="120"/>
      <c r="ET1" s="120"/>
      <c r="EU1" s="120"/>
      <c r="EV1" s="120"/>
      <c r="EW1" s="120"/>
      <c r="EX1" s="120"/>
      <c r="EY1" s="120"/>
      <c r="EZ1" s="120"/>
      <c r="FA1" s="120"/>
      <c r="FB1" s="120"/>
      <c r="FC1" s="120"/>
      <c r="FD1" s="120"/>
      <c r="FE1" s="120"/>
      <c r="FF1" s="120"/>
      <c r="FG1" s="120"/>
      <c r="FH1" s="120"/>
      <c r="FI1" s="120"/>
      <c r="FJ1" s="120"/>
      <c r="FK1" s="120"/>
      <c r="FL1" s="123"/>
      <c r="FM1" s="123"/>
      <c r="FN1" s="123"/>
      <c r="FO1" s="123"/>
      <c r="FP1" s="123"/>
      <c r="FQ1" s="123"/>
      <c r="FR1" s="123"/>
      <c r="FS1" s="123"/>
      <c r="FT1" s="123"/>
      <c r="FU1" s="123"/>
      <c r="FV1" s="53"/>
      <c r="FW1" s="123"/>
      <c r="FX1" s="123"/>
      <c r="FY1" s="123"/>
      <c r="FZ1" s="123"/>
      <c r="GA1" s="123"/>
      <c r="GB1" s="123"/>
      <c r="GC1" s="123"/>
      <c r="GD1" s="123"/>
      <c r="GE1" s="123"/>
      <c r="GF1" s="123"/>
      <c r="GG1" s="123"/>
      <c r="GH1" s="123"/>
      <c r="GI1" s="123"/>
      <c r="GJ1" s="123"/>
      <c r="GK1" s="123"/>
      <c r="GL1" s="123"/>
      <c r="GM1" s="123"/>
      <c r="GN1" s="123"/>
      <c r="GO1" s="123"/>
      <c r="GP1" s="123"/>
      <c r="GQ1" s="123"/>
      <c r="GR1" s="123"/>
      <c r="GS1" s="123"/>
      <c r="GT1" s="123"/>
      <c r="GU1" s="123"/>
      <c r="GV1" s="78"/>
      <c r="GW1" s="78"/>
      <c r="GX1" s="78"/>
      <c r="GY1" s="78"/>
      <c r="GZ1" s="78"/>
      <c r="HA1" s="78"/>
      <c r="HC1" s="124"/>
      <c r="HD1" s="124"/>
      <c r="HE1" s="124"/>
      <c r="HF1" s="124"/>
      <c r="HG1" s="124"/>
      <c r="HH1" s="124"/>
      <c r="HI1" s="96">
        <v>1</v>
      </c>
      <c r="HJ1" s="96"/>
      <c r="HK1" s="96"/>
      <c r="HL1" s="96">
        <v>2</v>
      </c>
      <c r="HM1" s="96"/>
      <c r="HN1" s="96"/>
      <c r="HO1" s="96">
        <v>3</v>
      </c>
      <c r="HP1" s="96"/>
      <c r="HQ1" s="96"/>
      <c r="HR1" s="96">
        <v>4</v>
      </c>
      <c r="HS1" s="96"/>
      <c r="HT1" s="96"/>
      <c r="HU1" s="96">
        <v>5</v>
      </c>
      <c r="HV1" s="96"/>
      <c r="HW1" s="96"/>
      <c r="HX1" s="18"/>
      <c r="HY1" s="104" t="s">
        <v>8</v>
      </c>
      <c r="HZ1" s="104"/>
      <c r="IA1" s="104"/>
      <c r="IB1" s="97" t="s">
        <v>9</v>
      </c>
      <c r="IC1" s="97"/>
      <c r="ID1" s="60"/>
      <c r="IE1" s="60"/>
      <c r="IF1" s="60"/>
      <c r="IG1" s="60"/>
      <c r="IH1" s="60"/>
      <c r="II1" s="60"/>
      <c r="IJ1" s="60"/>
      <c r="IK1" s="60"/>
      <c r="IL1" s="60"/>
      <c r="IM1" s="60"/>
      <c r="IN1" s="60"/>
      <c r="IO1" s="60"/>
      <c r="IP1" s="60"/>
      <c r="IQ1" s="60"/>
      <c r="IR1" s="52"/>
      <c r="IS1" s="52"/>
      <c r="IT1" s="52"/>
      <c r="IU1" s="52"/>
      <c r="IV1" s="52"/>
      <c r="IW1" s="52"/>
      <c r="IX1" s="60"/>
      <c r="IY1" s="60"/>
      <c r="IZ1" s="60"/>
      <c r="JA1" s="60"/>
      <c r="JB1" s="60"/>
      <c r="JC1" s="60"/>
      <c r="JD1" s="60"/>
      <c r="JE1" s="60"/>
      <c r="JF1" s="60"/>
      <c r="JG1" s="60"/>
      <c r="JH1" s="121">
        <v>1</v>
      </c>
      <c r="JI1" s="121"/>
      <c r="JJ1" s="121"/>
      <c r="JK1" s="121">
        <v>2</v>
      </c>
      <c r="JL1" s="121"/>
      <c r="JM1" s="121"/>
      <c r="JN1" s="121">
        <v>3</v>
      </c>
      <c r="JO1" s="121"/>
      <c r="JP1" s="121"/>
      <c r="JQ1" s="121">
        <v>4</v>
      </c>
      <c r="JR1" s="121"/>
      <c r="JS1" s="121"/>
      <c r="JT1" s="121">
        <v>5</v>
      </c>
      <c r="JU1" s="121"/>
      <c r="JV1" s="121"/>
      <c r="JW1" s="97"/>
      <c r="JX1" s="97"/>
      <c r="JY1" s="60"/>
      <c r="JZ1" s="97"/>
      <c r="KA1" s="97"/>
      <c r="KC1" s="97"/>
      <c r="KD1" s="97"/>
      <c r="KF1" s="97"/>
      <c r="KG1" s="97"/>
      <c r="KI1" s="97"/>
      <c r="KJ1" s="97"/>
    </row>
    <row r="2" spans="1:296" s="79" customFormat="1" ht="15.75" thickTop="1" x14ac:dyDescent="0.25">
      <c r="A2" s="79">
        <v>1</v>
      </c>
      <c r="B2" s="79" t="str">
        <f>IF('p1'!H3&lt;&gt;"",'p1'!H3,"")</f>
        <v>Jack Boss</v>
      </c>
      <c r="C2" s="79">
        <f>VALUE(MID('p1'!I3,1,1))</f>
        <v>0</v>
      </c>
      <c r="D2" s="79">
        <f>VALUE(MID('p1'!I3,2,1))</f>
        <v>0</v>
      </c>
      <c r="E2" s="79">
        <f>VALUE(MID('p1'!I3,3,1))</f>
        <v>0</v>
      </c>
      <c r="F2" s="79">
        <f>VALUE(MID('p1'!I3,4,1))</f>
        <v>0</v>
      </c>
      <c r="G2" s="79">
        <f>VALUE(MID('p1'!I3,5,1))</f>
        <v>0</v>
      </c>
      <c r="H2" s="79">
        <f>VALUE(MID('p1'!I3,6,1))</f>
        <v>0</v>
      </c>
      <c r="I2" s="79">
        <f>VALUE(MID('p1'!I3,7,1))</f>
        <v>0</v>
      </c>
      <c r="J2" s="79">
        <f>VALUE(MID('p1'!I3,8,1))</f>
        <v>0</v>
      </c>
      <c r="K2" s="79">
        <f>VALUE(MID('p1'!I3,9,1))</f>
        <v>0</v>
      </c>
      <c r="L2" s="79">
        <f>VALUE(MID('p1'!I3,10,1))</f>
        <v>0</v>
      </c>
      <c r="M2" s="79">
        <f>VALUE(MID('p1'!I3,12,1))</f>
        <v>0</v>
      </c>
      <c r="N2" s="79">
        <f>VALUE(MID('p1'!I3,13,1))</f>
        <v>0</v>
      </c>
      <c r="O2" s="79">
        <f>VALUE(MID('p1'!I3,14,1))</f>
        <v>0</v>
      </c>
      <c r="P2" s="79">
        <f>VALUE(MID('p1'!I3,15,1))</f>
        <v>0</v>
      </c>
      <c r="Q2" s="79">
        <f>VALUE(MID('p1'!I3,16,1))</f>
        <v>0</v>
      </c>
      <c r="R2" s="79">
        <f>VALUE(MID('p1'!I3,17,1))</f>
        <v>0</v>
      </c>
      <c r="S2" s="79">
        <f>VALUE(MID('p1'!I3,18,1))</f>
        <v>0</v>
      </c>
      <c r="T2" s="79">
        <f>VALUE(MID('p1'!I3,19,1))</f>
        <v>0</v>
      </c>
      <c r="U2" s="79">
        <f>VALUE(MID('p1'!I3,20,1))</f>
        <v>0</v>
      </c>
      <c r="V2" s="79">
        <f>VALUE(MID('p1'!I3,21,1))</f>
        <v>0</v>
      </c>
      <c r="W2" s="79">
        <f>VALUE(MID('p1'!I3,23,1))</f>
        <v>0</v>
      </c>
      <c r="X2" s="79">
        <f>VALUE(MID('p1'!I3,24,1))</f>
        <v>0</v>
      </c>
      <c r="Y2" s="79">
        <f>VALUE(MID('p1'!I3,25,1))</f>
        <v>0</v>
      </c>
      <c r="Z2" s="13">
        <f>VALUE(MID('p1'!I3,26,1))</f>
        <v>0</v>
      </c>
      <c r="AA2" s="14">
        <f>VALUE(MID('p1'!I3,27,1))</f>
        <v>0</v>
      </c>
      <c r="AB2" s="13">
        <f>VALUE(MID('p1'!I3,28,1))</f>
        <v>0</v>
      </c>
      <c r="AC2" s="13">
        <f>VALUE(MID('p1'!I3,29,1))</f>
        <v>0</v>
      </c>
      <c r="AD2" s="14">
        <f>VALUE(MID('p1'!I3,30,1))</f>
        <v>0</v>
      </c>
      <c r="AE2" s="13">
        <f>VALUE(MID('p1'!I3,31,1))</f>
        <v>0</v>
      </c>
      <c r="AF2" s="13">
        <f>VALUE(MID('p1'!I3,32,1))</f>
        <v>0</v>
      </c>
      <c r="AG2" s="14">
        <f>VALUE(MID('p1'!I3,34,1))</f>
        <v>0</v>
      </c>
      <c r="AH2" s="13">
        <f>VALUE(MID('p1'!I3,35,1))</f>
        <v>0</v>
      </c>
      <c r="AI2" s="13">
        <f>VALUE(MID('p1'!I3,36,1))</f>
        <v>0</v>
      </c>
      <c r="AJ2" s="14">
        <f>VALUE(MID('p1'!I3,37,1))</f>
        <v>0</v>
      </c>
      <c r="AK2" s="13">
        <f>VALUE(MID('p1'!I3,38,1))</f>
        <v>0</v>
      </c>
      <c r="AL2" s="13">
        <f>VALUE(MID('p1'!I3,39,1))</f>
        <v>0</v>
      </c>
      <c r="AM2" s="14">
        <f>VALUE(MID('p1'!I3,40,1))</f>
        <v>0</v>
      </c>
      <c r="AN2" s="13">
        <f>VALUE(MID('p1'!I3,41,1))</f>
        <v>0</v>
      </c>
      <c r="AO2" s="13">
        <f>VALUE(MID('p1'!I3,42,1))</f>
        <v>0</v>
      </c>
      <c r="AP2" s="14">
        <f>VALUE(MID('p1'!I3,43,1))</f>
        <v>0</v>
      </c>
      <c r="AQ2" s="13">
        <f>VALUE(MID('p1'!I3,45,1))</f>
        <v>0</v>
      </c>
      <c r="AR2" s="13">
        <f>VALUE(MID('p1'!I3,46,1))</f>
        <v>0</v>
      </c>
      <c r="AS2" s="14">
        <f>VALUE(MID('p1'!I3,47,1))</f>
        <v>0</v>
      </c>
      <c r="AT2" s="13">
        <f>VALUE(MID('p1'!I3,48,1))</f>
        <v>0</v>
      </c>
      <c r="AU2" s="13">
        <f>VALUE(MID('p1'!I3,49,1))</f>
        <v>0</v>
      </c>
      <c r="AV2" s="14">
        <f>VALUE(MID('p1'!I3,50,1))</f>
        <v>0</v>
      </c>
      <c r="AW2" s="13">
        <f>VALUE(MID('p1'!I3,51,1))</f>
        <v>0</v>
      </c>
      <c r="AX2" s="13">
        <f>VALUE(MID('p1'!I3,52,1))</f>
        <v>0</v>
      </c>
      <c r="AY2" s="14">
        <f>VALUE(MID('p1'!I3,53,1))</f>
        <v>0</v>
      </c>
      <c r="AZ2" s="13">
        <f>VALUE(MID('p1'!I3,54,1))</f>
        <v>0</v>
      </c>
      <c r="BB2" s="15">
        <f>SUMIF(JW2:JX2,"&gt;0",JW2:JX2)</f>
        <v>6</v>
      </c>
      <c r="BC2" s="16">
        <f>SUMIF(JZ2:KA2,"&gt;0",JZ2:KA2)</f>
        <v>6</v>
      </c>
      <c r="BD2" s="16">
        <f>SUMIF(KC2:KD2,"&gt;0",KC2:KD2)</f>
        <v>6</v>
      </c>
      <c r="BE2" s="45">
        <f>SUMIF(KF2:KG2,"&gt;0",KF2:KG2)</f>
        <v>6</v>
      </c>
      <c r="BF2" s="17">
        <f>SUMIF(KI2:KJ2,"&gt;0",KI2:KJ2)</f>
        <v>6</v>
      </c>
      <c r="BG2" s="18"/>
      <c r="BH2" s="18">
        <f>IF(C2&gt;D2,1,0)</f>
        <v>0</v>
      </c>
      <c r="BI2" s="18">
        <f>IF(E2&gt;F2,1,0)</f>
        <v>0</v>
      </c>
      <c r="BJ2" s="18">
        <f>IF(G2&gt;H2,1,0)</f>
        <v>0</v>
      </c>
      <c r="BK2" s="18">
        <f>IF(I2&gt;J2,1,0)</f>
        <v>0</v>
      </c>
      <c r="BL2" s="18">
        <f>IF(K2&gt;L2,1,0)</f>
        <v>0</v>
      </c>
      <c r="BM2" s="18">
        <f>IF(C2&lt;D2,1,0)</f>
        <v>0</v>
      </c>
      <c r="BN2" s="18">
        <f>IF(E2&lt;F2,1,0)</f>
        <v>0</v>
      </c>
      <c r="BO2" s="18">
        <f>IF(G2&lt;H2,1,0)</f>
        <v>0</v>
      </c>
      <c r="BP2" s="18">
        <f>IF(I2&lt;J2,1,0)</f>
        <v>0</v>
      </c>
      <c r="BQ2" s="18">
        <f>IF(K2&lt;L2,1,0)</f>
        <v>0</v>
      </c>
      <c r="BR2" s="18">
        <f>IF(M2&gt;N2,1,0)</f>
        <v>0</v>
      </c>
      <c r="BS2" s="18">
        <f>IF(O2&gt;P2,1,0)</f>
        <v>0</v>
      </c>
      <c r="BT2" s="18">
        <f>IF(Q2&gt;R2,1,0)</f>
        <v>0</v>
      </c>
      <c r="BU2" s="18">
        <f>IF(S2&gt;T2,1,0)</f>
        <v>0</v>
      </c>
      <c r="BV2" s="18">
        <f>IF(U2&gt;V2,1,0)</f>
        <v>0</v>
      </c>
      <c r="BW2" s="18">
        <f>IF(M2&lt;N2,1,0)</f>
        <v>0</v>
      </c>
      <c r="BX2" s="18">
        <f>IF(O2&lt;P2,1,0)</f>
        <v>0</v>
      </c>
      <c r="BY2" s="18">
        <f>IF(Q2&lt;R2,1,0)</f>
        <v>0</v>
      </c>
      <c r="BZ2" s="18">
        <f>IF(S2&lt;T2,1,0)</f>
        <v>0</v>
      </c>
      <c r="CA2" s="18">
        <f>IF(U2&lt;V2,1,0)</f>
        <v>0</v>
      </c>
      <c r="CB2" s="18">
        <f>IF(W2&gt;X2,1,0)</f>
        <v>0</v>
      </c>
      <c r="CC2" s="18">
        <f>IF(Y2&gt;Z2,1,0)</f>
        <v>0</v>
      </c>
      <c r="CD2" s="18">
        <f>IF(AA2&gt;AB2,1,0)</f>
        <v>0</v>
      </c>
      <c r="CE2" s="18">
        <f>IF(AC2&gt;AD2,1,0)</f>
        <v>0</v>
      </c>
      <c r="CF2" s="18">
        <f>IF(AE2&gt;AF2,1,0)</f>
        <v>0</v>
      </c>
      <c r="CG2" s="18">
        <f>IF(W2&lt;X2,1,0)</f>
        <v>0</v>
      </c>
      <c r="CH2" s="18">
        <f>IF(Y2&lt;Z2,1,0)</f>
        <v>0</v>
      </c>
      <c r="CI2" s="18">
        <f>IF(AA2&lt;AB2,1,0)</f>
        <v>0</v>
      </c>
      <c r="CJ2" s="18">
        <f>IF(AC2&lt;AD2,1,0)</f>
        <v>0</v>
      </c>
      <c r="CK2" s="18">
        <f>IF(AE2&lt;AF2,1,0)</f>
        <v>0</v>
      </c>
      <c r="CL2" s="18">
        <f>IF(AG2&gt;AH2,1,0)</f>
        <v>0</v>
      </c>
      <c r="CM2" s="18">
        <f>IF(AI2&gt;AJ2,1,0)</f>
        <v>0</v>
      </c>
      <c r="CN2" s="18">
        <f>IF(AK2&gt;AL2,1,0)</f>
        <v>0</v>
      </c>
      <c r="CO2" s="18">
        <f>IF(AM2&gt;AN2,1,0)</f>
        <v>0</v>
      </c>
      <c r="CP2" s="18">
        <f>IF(AO2&gt;AP2,1,0)</f>
        <v>0</v>
      </c>
      <c r="CQ2" s="18">
        <f>IF(AG2&lt;AH2,1,0)</f>
        <v>0</v>
      </c>
      <c r="CR2" s="18">
        <f>IF(AI2&lt;AJ2,1,0)</f>
        <v>0</v>
      </c>
      <c r="CS2" s="18">
        <f>IF(AK2&lt;AL2,1,0)</f>
        <v>0</v>
      </c>
      <c r="CT2" s="18">
        <f>IF(AM2&lt;AN2,1,0)</f>
        <v>0</v>
      </c>
      <c r="CU2" s="18">
        <f>IF(AO2&lt;AP2,1,0)</f>
        <v>0</v>
      </c>
      <c r="CV2" s="18">
        <f>IF(AQ2&gt;AR2,1,0)</f>
        <v>0</v>
      </c>
      <c r="CW2" s="18">
        <f>IF(AS2&gt;AT2,1,0)</f>
        <v>0</v>
      </c>
      <c r="CX2" s="18">
        <f>IF(AU2&gt;AV2,1,0)</f>
        <v>0</v>
      </c>
      <c r="CY2" s="18">
        <f>IF(AW2&gt;AX2,1,0)</f>
        <v>0</v>
      </c>
      <c r="CZ2" s="18">
        <f>IF(AY2&gt;AZ2,1,0)</f>
        <v>0</v>
      </c>
      <c r="DA2" s="18">
        <f>IF(AQ2&lt;AR2,1,0)</f>
        <v>0</v>
      </c>
      <c r="DB2" s="18">
        <f>IF(AS2&lt;AT2,1,0)</f>
        <v>0</v>
      </c>
      <c r="DC2" s="18">
        <f>IF(AU2&lt;AV2,1,0)</f>
        <v>0</v>
      </c>
      <c r="DD2" s="18">
        <f>IF(AW2&lt;AX2,1,0)</f>
        <v>0</v>
      </c>
      <c r="DE2" s="18">
        <f>IF(AY2&lt;AZ2,1,0)</f>
        <v>0</v>
      </c>
      <c r="DF2" s="18"/>
      <c r="DG2" s="20" t="str">
        <f>IF(DM2&gt;DN2,1,IF(DM2&lt;DN2,2,IF(DM2=DN2,"ng")))</f>
        <v>ng</v>
      </c>
      <c r="DH2" s="20" t="str">
        <f>IF(DO2&gt;DP2,1,IF(DO2&lt;DP2,2,IF(DO2=DP2,"ng")))</f>
        <v>ng</v>
      </c>
      <c r="DI2" s="20" t="str">
        <f>IF(DQ2&gt;DR2,1,IF(DQ2&lt;DR2,2,IF(DQ2=DR2,"ng")))</f>
        <v>ng</v>
      </c>
      <c r="DJ2" s="20" t="str">
        <f>IF(DS2&gt;DT2,1,IF(DS2&lt;DT2,2,IF(DS2=DT2,"ng")))</f>
        <v>ng</v>
      </c>
      <c r="DK2" s="20" t="str">
        <f>IF(DU2&gt;DV2,1,IF(DU2&lt;DV2,2,IF(DU2=DV2,"ng")))</f>
        <v>ng</v>
      </c>
      <c r="DL2" s="20"/>
      <c r="DM2" s="20">
        <f>SUMIF(BH2:BL2,"&gt;0",BH2:BL2)</f>
        <v>0</v>
      </c>
      <c r="DN2" s="20">
        <f>SUMIF(BM2:BQ2,"&gt;0",BM2:BQ2)</f>
        <v>0</v>
      </c>
      <c r="DO2" s="20">
        <f>SUMIF(BR2:BV2,"&gt;0",BR2:BV2)</f>
        <v>0</v>
      </c>
      <c r="DP2" s="20">
        <f>SUMIF(BW2:CA2,"&gt;0",BW2:CA2)</f>
        <v>0</v>
      </c>
      <c r="DQ2" s="20">
        <f>SUMIF(CB2:CF2,"&gt;0",CB2:CF2)</f>
        <v>0</v>
      </c>
      <c r="DR2" s="20">
        <f>SUMIF(CG2:CK2,"&gt;0",CG2:CK2)</f>
        <v>0</v>
      </c>
      <c r="DS2" s="89">
        <f>SUMIF(CL2:CP2,"&gt;0",CL2:CP2)</f>
        <v>0</v>
      </c>
      <c r="DT2" s="20">
        <f>SUMIF(CQ2:CU2,"&gt;0",CQ2:CU2)</f>
        <v>0</v>
      </c>
      <c r="DU2" s="20">
        <f>SUMIF(CV2:CZ2,"&gt;0",CV2:CZ2)</f>
        <v>0</v>
      </c>
      <c r="DV2" s="20">
        <f>SUMIF(DA2:DE2,"&gt;0",DA2:DE2)</f>
        <v>0</v>
      </c>
      <c r="DW2" s="20"/>
      <c r="DX2" s="20">
        <f>IF(C2&gt;D2,1,3)</f>
        <v>3</v>
      </c>
      <c r="DY2" s="20">
        <f>IF(C2&lt;D2,2,3)</f>
        <v>3</v>
      </c>
      <c r="DZ2" s="20">
        <f>IF(E2&gt;F2,1,3)</f>
        <v>3</v>
      </c>
      <c r="EA2" s="20">
        <f>IF(E2&lt;F2,2,3)</f>
        <v>3</v>
      </c>
      <c r="EB2" s="20">
        <f>IF(G2&gt;H2,1,3)</f>
        <v>3</v>
      </c>
      <c r="EC2" s="20">
        <f>IF(G2&lt;H2,2,3)</f>
        <v>3</v>
      </c>
      <c r="ED2" s="20">
        <f>IF(I2&gt;J2,1,3)</f>
        <v>3</v>
      </c>
      <c r="EE2" s="20">
        <f>IF(I2&lt;J2,2,3)</f>
        <v>3</v>
      </c>
      <c r="EF2" s="20">
        <f>IF(K2&gt;L2,1,3)</f>
        <v>3</v>
      </c>
      <c r="EG2" s="20">
        <f>IF(K2&lt;L2,2,3)</f>
        <v>3</v>
      </c>
      <c r="EH2" s="20">
        <f>IF(M2&gt;N2,1,3)</f>
        <v>3</v>
      </c>
      <c r="EI2" s="20">
        <f>IF(M2&lt;N2,2,3)</f>
        <v>3</v>
      </c>
      <c r="EJ2" s="20">
        <f>IF(O2&gt;P2,1,3)</f>
        <v>3</v>
      </c>
      <c r="EK2" s="20">
        <f>IF(O2&lt;P2,2,3)</f>
        <v>3</v>
      </c>
      <c r="EL2" s="20">
        <f>IF(Q2&gt;R2,1,3)</f>
        <v>3</v>
      </c>
      <c r="EM2" s="20">
        <f>IF(Q2&lt;R2,2,3)</f>
        <v>3</v>
      </c>
      <c r="EN2" s="20">
        <f>IF(S2&gt;T2,1,3)</f>
        <v>3</v>
      </c>
      <c r="EO2" s="20">
        <f>IF(S2&lt;T2,2,3)</f>
        <v>3</v>
      </c>
      <c r="EP2" s="20">
        <f>IF(U2&gt;V2,1,3)</f>
        <v>3</v>
      </c>
      <c r="EQ2" s="20">
        <f>IF(U2&lt;V2,2,3)</f>
        <v>3</v>
      </c>
      <c r="ER2" s="20">
        <f>IF(W2&gt;X2,1,3)</f>
        <v>3</v>
      </c>
      <c r="ES2" s="20">
        <f>IF(W2&lt;X2,2,3)</f>
        <v>3</v>
      </c>
      <c r="ET2" s="20">
        <f>IF(Y2&gt;Z2,1,3)</f>
        <v>3</v>
      </c>
      <c r="EU2" s="20">
        <f>IF(Y2&lt;Z2,2,3)</f>
        <v>3</v>
      </c>
      <c r="EV2" s="20">
        <f>IF(AA2&gt;AB2,1,3)</f>
        <v>3</v>
      </c>
      <c r="EW2" s="20">
        <f>IF(AA2&lt;AB2,2,3)</f>
        <v>3</v>
      </c>
      <c r="EX2" s="20">
        <f>IF(AC2&gt;AD2,1,3)</f>
        <v>3</v>
      </c>
      <c r="EY2" s="20">
        <f>IF(AC2&lt;AD2,2,3)</f>
        <v>3</v>
      </c>
      <c r="EZ2" s="20">
        <f>IF(AE2&gt;AF2,1,3)</f>
        <v>3</v>
      </c>
      <c r="FA2" s="20">
        <f>IF(AE2&lt;AF2,2,3)</f>
        <v>3</v>
      </c>
      <c r="FB2" s="20">
        <f>IF(AG2&gt;AH2,1,3)</f>
        <v>3</v>
      </c>
      <c r="FC2" s="20">
        <f>IF(AG2&lt;AH2,2,3)</f>
        <v>3</v>
      </c>
      <c r="FD2" s="20">
        <f>IF(AI2&gt;AJ2,1,3)</f>
        <v>3</v>
      </c>
      <c r="FE2" s="20">
        <f>IF(AI2&lt;AJ2,2,3)</f>
        <v>3</v>
      </c>
      <c r="FF2" s="20">
        <f>IF(AK2&gt;AL2,1,3)</f>
        <v>3</v>
      </c>
      <c r="FG2" s="20">
        <f>IF(AK2&lt;AL2,2,3)</f>
        <v>3</v>
      </c>
      <c r="FH2" s="20">
        <f>IF(AM2&gt;AN2,1,3)</f>
        <v>3</v>
      </c>
      <c r="FI2" s="20">
        <f>IF(AM2&lt;AN2,2,3)</f>
        <v>3</v>
      </c>
      <c r="FJ2" s="20">
        <f>IF(AO2&gt;AP2,1,3)</f>
        <v>3</v>
      </c>
      <c r="FK2" s="20">
        <f>IF(AO2&lt;AP2,2,3)</f>
        <v>3</v>
      </c>
      <c r="FL2" s="20">
        <f>IF(AQ2&gt;AR2,1,3)</f>
        <v>3</v>
      </c>
      <c r="FM2" s="20">
        <f>IF(AQ2&lt;AR2,2,3)</f>
        <v>3</v>
      </c>
      <c r="FN2" s="20">
        <f>IF(AS2&gt;AT2,1,3)</f>
        <v>3</v>
      </c>
      <c r="FO2" s="20">
        <f>IF(AS2&lt;AT2,2,3)</f>
        <v>3</v>
      </c>
      <c r="FP2" s="20">
        <f>IF(AU2&gt;AV2,1,3)</f>
        <v>3</v>
      </c>
      <c r="FQ2" s="20">
        <f>IF(AU2&lt;AV2,2,3)</f>
        <v>3</v>
      </c>
      <c r="FR2" s="20">
        <f>IF(AW2&gt;AX2,1,3)</f>
        <v>3</v>
      </c>
      <c r="FS2" s="20">
        <f>IF(AW2&lt;AX2,2,3)</f>
        <v>3</v>
      </c>
      <c r="FT2" s="20">
        <f>IF(AY2&gt;AZ2,1,3)</f>
        <v>3</v>
      </c>
      <c r="FU2" s="20">
        <f>IF(AY2&lt;AZ2,2,3)</f>
        <v>3</v>
      </c>
      <c r="FV2" s="20"/>
      <c r="FW2" s="20">
        <f>IF(OR(DX2=$JB$2,DY2=$JB$2),1,0)</f>
        <v>0</v>
      </c>
      <c r="FX2" s="20">
        <f>IF(OR(DZ2=$JC$2,EA2=$JC$2),1,0)</f>
        <v>0</v>
      </c>
      <c r="FY2" s="20">
        <f>IF(OR(EB2=$JD$2,EC2=$JD$2),1,0)</f>
        <v>0</v>
      </c>
      <c r="FZ2" s="20">
        <f>IF(OR(ED2=$JE$2,EE2=$JE$2),1,0)</f>
        <v>0</v>
      </c>
      <c r="GA2" s="20">
        <f>IF(OR(EF2=$JF$2,EG2=$JF$2),1,0)</f>
        <v>0</v>
      </c>
      <c r="GB2" s="20">
        <f>IF(OR(EH2=$JB$3,EI2=$JB$3),1,0)</f>
        <v>0</v>
      </c>
      <c r="GC2" s="20">
        <f>IF(OR(EJ2=$JC$3,EK2=$JC$3),1,0)</f>
        <v>0</v>
      </c>
      <c r="GD2" s="20">
        <f>IF(OR(EL2=$JD$3,EM2=$JD$3),1,0)</f>
        <v>0</v>
      </c>
      <c r="GE2" s="20">
        <f>IF(OR(EN2=$JE$3,EO2=$JE$3),1,0)</f>
        <v>0</v>
      </c>
      <c r="GF2" s="20">
        <f>IF(OR(EP2=$JF$3,EQ2=$JF$3),1,0)</f>
        <v>0</v>
      </c>
      <c r="GG2" s="20">
        <f>IF(OR(ER2=$JB$4,ES2=$JB$4),1,0)</f>
        <v>0</v>
      </c>
      <c r="GH2" s="20">
        <f>IF(OR(ET2=$JC$4,EU2=$JC$4),1,0)</f>
        <v>0</v>
      </c>
      <c r="GI2" s="20">
        <f>IF(OR(EV2=$JD$4,EW2=$JD$4),1,0)</f>
        <v>0</v>
      </c>
      <c r="GJ2" s="20">
        <f>IF(OR(EX2=$JE$4,EY2=$JE$4),1,0)</f>
        <v>0</v>
      </c>
      <c r="GK2" s="20">
        <f>IF(OR(EZ2=$JF$4,FA2=$JF$4),1,0)</f>
        <v>0</v>
      </c>
      <c r="GL2" s="20">
        <f>IF(OR(FB2=$JB$5,FC2=$JB$5),1,0)</f>
        <v>0</v>
      </c>
      <c r="GM2" s="20">
        <f>IF(OR(FD2=$JC$5,FE2=$JC$5),1,0)</f>
        <v>0</v>
      </c>
      <c r="GN2" s="20">
        <f>IF(OR(FF2=$JD$5,FG2=$JD$5),1,0)</f>
        <v>0</v>
      </c>
      <c r="GO2" s="20">
        <f>IF(OR(FH2=$JE$5,FI2=$JE$5),1,0)</f>
        <v>0</v>
      </c>
      <c r="GP2" s="20">
        <f>IF(OR(FJ2=$JF$5,FK2=$JF$5),1,0)</f>
        <v>0</v>
      </c>
      <c r="GQ2" s="20">
        <f>IF(OR(FL2=$JB$6,FM2=$JB$6),1,0)</f>
        <v>0</v>
      </c>
      <c r="GR2" s="20">
        <f>IF(OR(FN2=$JC$6,FO2=$JC$6),1,0)</f>
        <v>0</v>
      </c>
      <c r="GS2" s="20">
        <f>IF(OR(FP2=$JD$6,FQ2=$JD$6),1,0)</f>
        <v>0</v>
      </c>
      <c r="GT2" s="20">
        <f>IF(OR(FR2=$JE$6,FS2=$JE$6),1,0)</f>
        <v>0</v>
      </c>
      <c r="GU2" s="20">
        <f>IF(OR(FT2=$JF$6,FU2=$JF$6),1,0)</f>
        <v>0</v>
      </c>
      <c r="GV2" s="20"/>
      <c r="GW2" s="20">
        <f>SUMIF(FW2:GA2,"&gt;0",FW2:GA2)</f>
        <v>0</v>
      </c>
      <c r="GX2" s="20">
        <f>SUMIF(GB2:GF2,"&gt;0",GB2:GF2)</f>
        <v>0</v>
      </c>
      <c r="GY2" s="20">
        <f>SUMIF(GG2:GK2,"&gt;0",GG2:GK2)</f>
        <v>0</v>
      </c>
      <c r="GZ2" s="20">
        <f>SUMIF(GL2:GP2,"&gt;0",GL2:GP2)</f>
        <v>0</v>
      </c>
      <c r="HA2" s="20">
        <f>SUMIF(GQ2:GU2,"&gt;0",GQ2:GU2)</f>
        <v>0</v>
      </c>
      <c r="HC2" s="111" t="s">
        <v>72</v>
      </c>
      <c r="HD2" s="112"/>
      <c r="HE2" s="112"/>
      <c r="HF2" s="112"/>
      <c r="HG2" s="112"/>
      <c r="HH2" s="113"/>
      <c r="HI2" s="21">
        <v>7</v>
      </c>
      <c r="HJ2" s="73"/>
      <c r="HK2" s="73">
        <v>6</v>
      </c>
      <c r="HL2" s="73">
        <v>6</v>
      </c>
      <c r="HM2" s="73"/>
      <c r="HN2" s="73">
        <v>3</v>
      </c>
      <c r="HO2" s="73">
        <v>6</v>
      </c>
      <c r="HP2" s="73"/>
      <c r="HQ2" s="73">
        <v>2</v>
      </c>
      <c r="HR2" s="73" t="s">
        <v>39</v>
      </c>
      <c r="HS2" s="73"/>
      <c r="HT2" s="73" t="s">
        <v>39</v>
      </c>
      <c r="HU2" s="73" t="s">
        <v>39</v>
      </c>
      <c r="HV2" s="73"/>
      <c r="HW2" s="74" t="s">
        <v>39</v>
      </c>
      <c r="HX2" s="61"/>
      <c r="HZ2" s="79">
        <f>IF(IB2&gt;IC2,1,IF(IB2&lt;IC2,2,IF(IB2=IC2,"ng")))</f>
        <v>1</v>
      </c>
      <c r="IB2" s="79">
        <f>SUM(IF2,IH2,IJ2,IL2,IN2)</f>
        <v>3</v>
      </c>
      <c r="IC2" s="79">
        <f>SUM(IG2,II2,IK2,IM2,IO2)</f>
        <v>0</v>
      </c>
      <c r="IF2" s="79">
        <f>IF(HI2&gt;HK2,1,0)</f>
        <v>1</v>
      </c>
      <c r="IG2" s="24">
        <f>IF(HI2&lt;HK2,1,0)</f>
        <v>0</v>
      </c>
      <c r="IH2" s="79">
        <f>IF(HL2&gt;HN2,1,0)</f>
        <v>1</v>
      </c>
      <c r="II2" s="24">
        <f>IF(HL2&lt;HN2,1,0)</f>
        <v>0</v>
      </c>
      <c r="IJ2" s="79">
        <f>IF(HO2&gt;HQ2,1,0)</f>
        <v>1</v>
      </c>
      <c r="IK2" s="24">
        <f>IF(HO2&lt;HQ2,1,0)</f>
        <v>0</v>
      </c>
      <c r="IL2" s="79">
        <f>IF(HR2&gt;HT2,1,0)</f>
        <v>0</v>
      </c>
      <c r="IM2" s="24">
        <f>IF(HR2&lt;HT2,1,0)</f>
        <v>0</v>
      </c>
      <c r="IN2" s="79">
        <f>IF(HU2&gt;HW2,1,0)</f>
        <v>0</v>
      </c>
      <c r="IO2" s="24">
        <f>IF(HU2&lt;HW2,1,0)</f>
        <v>0</v>
      </c>
      <c r="IQ2" s="79">
        <f>IF(HI2&gt;HK2,1)</f>
        <v>1</v>
      </c>
      <c r="IR2" s="24" t="b">
        <f>IF(HI2&lt;HK2,2)</f>
        <v>0</v>
      </c>
      <c r="IS2" s="79">
        <f>IF(HL2&gt;HN2,1)</f>
        <v>1</v>
      </c>
      <c r="IT2" s="24" t="b">
        <f>IF(HL2&lt;HN2,2)</f>
        <v>0</v>
      </c>
      <c r="IU2" s="79">
        <f>IF(HO2&gt;HQ2,1)</f>
        <v>1</v>
      </c>
      <c r="IV2" s="24" t="b">
        <f>IF(HO2&lt;HQ2,2)</f>
        <v>0</v>
      </c>
      <c r="IW2" s="79" t="b">
        <f>IF(HR2&gt;HT2,1)</f>
        <v>0</v>
      </c>
      <c r="IX2" s="24" t="b">
        <f>IF(HR2&lt;HT2,2)</f>
        <v>0</v>
      </c>
      <c r="IY2" s="79" t="b">
        <f>IF(HU2&gt;HW2,1)</f>
        <v>0</v>
      </c>
      <c r="IZ2" s="24" t="b">
        <f>IF(HU2&lt;HW2,2)</f>
        <v>0</v>
      </c>
      <c r="JB2" s="79">
        <f>SUMIF(IQ2:IR2,"&gt;0",IQ2:IR2)</f>
        <v>1</v>
      </c>
      <c r="JC2" s="79">
        <f>SUMIF(IS2:IT2,"&gt;0",IS2:IT2)</f>
        <v>1</v>
      </c>
      <c r="JD2" s="79">
        <f>SUMIF(IU2:IV2,"&gt;0",IU2:IV2)</f>
        <v>1</v>
      </c>
      <c r="JE2" s="79">
        <f>SUMIF(IW2:IX2,"&gt;0",IW2:IX2)</f>
        <v>0</v>
      </c>
      <c r="JF2" s="79">
        <f>SUMIF(IY2:IZ2,"&gt;0",IY2:IZ2)</f>
        <v>0</v>
      </c>
      <c r="JH2" s="79">
        <f>IF(DG2=$HZ$2,1,0)</f>
        <v>0</v>
      </c>
      <c r="JI2" s="79">
        <f>IF(AND(DM2=$IB$2,DN2=$IC$2),1,0)</f>
        <v>0</v>
      </c>
      <c r="JJ2" s="79">
        <f>GW2</f>
        <v>0</v>
      </c>
      <c r="JK2" s="79">
        <f>IF(DH2=$HZ$3,1,0)</f>
        <v>0</v>
      </c>
      <c r="JL2" s="79">
        <f>IF(AND(DO2=$IB$3,DP2=$IC$3),1,0)</f>
        <v>0</v>
      </c>
      <c r="JM2" s="79">
        <f>GX2</f>
        <v>0</v>
      </c>
      <c r="JN2" s="79">
        <f>IF(DI2=$HZ$4,1,0)</f>
        <v>0</v>
      </c>
      <c r="JO2" s="79">
        <f>IF(AND(DQ2=$IB$4,DR2=$IC$4),1,0)</f>
        <v>0</v>
      </c>
      <c r="JP2" s="79">
        <f>GY2</f>
        <v>0</v>
      </c>
      <c r="JQ2" s="79">
        <f>IF(DJ2=$HZ$5,1,0)</f>
        <v>0</v>
      </c>
      <c r="JR2" s="79">
        <f>IF(AND(DS2=$IB$5,DT2=$IC$5),1,0)</f>
        <v>0</v>
      </c>
      <c r="JS2" s="79">
        <f>GZ2</f>
        <v>0</v>
      </c>
      <c r="JT2" s="79">
        <f>IF(DK2=$HZ$6,1,0)</f>
        <v>0</v>
      </c>
      <c r="JU2" s="79">
        <f>IF(AND(DU2=$IB$6,DV2=$IC$6),1,0)</f>
        <v>0</v>
      </c>
      <c r="JV2" s="79">
        <f>HA2</f>
        <v>0</v>
      </c>
      <c r="JW2" s="79">
        <f>IF(JH2&gt;JH3,6,IF(AND(JH2=JH3,JI2&gt;JI3),7,IF(AND(JH2=JH3,JI2=JI3,JJ2&gt;JJ3),7,IF(AND(JH2=JH3,JI2=JI3,JJ2=JJ3),6))))</f>
        <v>6</v>
      </c>
      <c r="JX2" s="79">
        <f>IF(JH2&lt;JH3,4,IF(AND(JH2=JH3,JI2&lt;JI3),5,IF(AND(JH2=JH3,JI2=JI3,JJ2&lt;JJ3),6,0)))</f>
        <v>0</v>
      </c>
      <c r="JZ2" s="79">
        <f>IF(JK2&gt;JK3,6,IF(AND(JK2=JK3,JL2&gt;JL3),7,IF(AND(JK2=JK3,JL2=JL3,JM2&gt;JM3),7,IF(AND(JK2=JK3,JL2=JL3,JM2=JM3),6))))</f>
        <v>6</v>
      </c>
      <c r="KA2" s="79">
        <f>IF(JK2&lt;JK3,4,IF(AND(JK2=JK3,JL2&lt;JL3),5,IF(AND(JK2=JK3,JL2=JL3,JM2&lt;JM3),6,0)))</f>
        <v>0</v>
      </c>
      <c r="KC2" s="79">
        <f>IF(JN2&gt;JN3,6,IF(AND(JN2=JN3,JO2&gt;JO3),7,IF(AND(JN2=JN3,JO2=JO3,JP2&gt;JP3),7,IF(AND(JN2=JN3,JO2=JO3,JP2=JP3),6))))</f>
        <v>6</v>
      </c>
      <c r="KD2" s="79">
        <f>IF(JN2&lt;JN3,4,IF(AND(JN2=JN3,JO2&lt;JO3),5,IF(AND(JN2=JN3,JO2=JO3,JP2&lt;JP3),6,0)))</f>
        <v>0</v>
      </c>
      <c r="KF2" s="79">
        <f>IF(JQ2&gt;JQ3,6,IF(AND(JQ2=JQ3,JR2&gt;JR3),7,IF(AND(JQ2=JQ3,JR2=JR3,JS2&gt;JS3),7,IF(AND(JQ2=JQ3,JR2=JR3,JS2=JS3),6))))</f>
        <v>6</v>
      </c>
      <c r="KG2" s="79">
        <f>IF(JQ2&lt;JQ3,4,IF(AND(JQ2=JQ3,JR2&lt;JR3),5,IF(AND(JQ2=JQ3,JR2=JR3,JS2&lt;JS3),6,0)))</f>
        <v>0</v>
      </c>
      <c r="KI2" s="79">
        <f>IF(JT2&gt;JT3,6,IF(AND(JT2=JT3,JU2&gt;JU3),7,IF(AND(JT2=JT3,JU2=JU3,JV2&gt;JV3),7,IF(AND(JT2=JT3,JU2=JU3,JV2=JV3),6))))</f>
        <v>6</v>
      </c>
      <c r="KJ2" s="79">
        <f>IF(JT2&lt;JT3,4,IF(AND(JT2=JT3,JU2&lt;JU3),5,IF(AND(JT2=JT3,JU2=JU3,JV2&lt;JV3),6,0)))</f>
        <v>0</v>
      </c>
    </row>
    <row r="3" spans="1:296" s="79" customFormat="1" x14ac:dyDescent="0.25">
      <c r="A3" s="79">
        <v>2</v>
      </c>
      <c r="B3" s="79" t="str">
        <f>IF('p1'!H4&lt;&gt;"",'p1'!H4,"")</f>
        <v>BYE</v>
      </c>
      <c r="C3" s="79">
        <f>VALUE(MID('p1'!I4,1,1))</f>
        <v>0</v>
      </c>
      <c r="D3" s="79">
        <f>VALUE(MID('p1'!I4,2,1))</f>
        <v>0</v>
      </c>
      <c r="E3" s="79">
        <f>VALUE(MID('p1'!I4,3,1))</f>
        <v>0</v>
      </c>
      <c r="F3" s="79">
        <f>VALUE(MID('p1'!I4,4,1))</f>
        <v>0</v>
      </c>
      <c r="G3" s="79">
        <f>VALUE(MID('p1'!I4,5,1))</f>
        <v>0</v>
      </c>
      <c r="H3" s="79">
        <f>VALUE(MID('p1'!I4,6,1))</f>
        <v>0</v>
      </c>
      <c r="I3" s="79">
        <f>VALUE(MID('p1'!I4,7,1))</f>
        <v>0</v>
      </c>
      <c r="J3" s="79">
        <f>VALUE(MID('p1'!I4,8,1))</f>
        <v>0</v>
      </c>
      <c r="K3" s="79">
        <f>VALUE(MID('p1'!I4,9,1))</f>
        <v>0</v>
      </c>
      <c r="L3" s="79">
        <f>VALUE(MID('p1'!I4,10,1))</f>
        <v>0</v>
      </c>
      <c r="M3" s="79">
        <f>VALUE(MID('p1'!I4,12,1))</f>
        <v>0</v>
      </c>
      <c r="N3" s="79">
        <f>VALUE(MID('p1'!I4,13,1))</f>
        <v>0</v>
      </c>
      <c r="O3" s="79">
        <f>VALUE(MID('p1'!I4,14,1))</f>
        <v>0</v>
      </c>
      <c r="P3" s="79">
        <f>VALUE(MID('p1'!I4,15,1))</f>
        <v>0</v>
      </c>
      <c r="Q3" s="79">
        <f>VALUE(MID('p1'!I4,16,1))</f>
        <v>0</v>
      </c>
      <c r="R3" s="79">
        <f>VALUE(MID('p1'!I4,17,1))</f>
        <v>0</v>
      </c>
      <c r="S3" s="79">
        <f>VALUE(MID('p1'!I4,18,1))</f>
        <v>0</v>
      </c>
      <c r="T3" s="79">
        <f>VALUE(MID('p1'!I4,19,1))</f>
        <v>0</v>
      </c>
      <c r="U3" s="79">
        <f>VALUE(MID('p1'!I4,20,1))</f>
        <v>0</v>
      </c>
      <c r="V3" s="79">
        <f>VALUE(MID('p1'!I4,21,1))</f>
        <v>0</v>
      </c>
      <c r="W3" s="79">
        <f>VALUE(MID('p1'!I4,23,1))</f>
        <v>0</v>
      </c>
      <c r="X3" s="79">
        <f>VALUE(MID('p1'!I4,24,1))</f>
        <v>0</v>
      </c>
      <c r="Y3" s="79">
        <f>VALUE(MID('p1'!I4,25,1))</f>
        <v>0</v>
      </c>
      <c r="Z3" s="13">
        <f>VALUE(MID('p1'!I4,26,1))</f>
        <v>0</v>
      </c>
      <c r="AA3" s="14">
        <f>VALUE(MID('p1'!I4,27,1))</f>
        <v>0</v>
      </c>
      <c r="AB3" s="13">
        <f>VALUE(MID('p1'!I4,28,1))</f>
        <v>0</v>
      </c>
      <c r="AC3" s="13">
        <f>VALUE(MID('p1'!I4,29,1))</f>
        <v>0</v>
      </c>
      <c r="AD3" s="14">
        <f>VALUE(MID('p1'!I4,30,1))</f>
        <v>0</v>
      </c>
      <c r="AE3" s="13">
        <f>VALUE(MID('p1'!I4,31,1))</f>
        <v>0</v>
      </c>
      <c r="AF3" s="13">
        <f>VALUE(MID('p1'!I4,32,1))</f>
        <v>0</v>
      </c>
      <c r="AG3" s="14">
        <f>VALUE(MID('p1'!I4,34,1))</f>
        <v>0</v>
      </c>
      <c r="AH3" s="13">
        <f>VALUE(MID('p1'!I4,35,1))</f>
        <v>0</v>
      </c>
      <c r="AI3" s="13">
        <f>VALUE(MID('p1'!I4,36,1))</f>
        <v>0</v>
      </c>
      <c r="AJ3" s="14">
        <f>VALUE(MID('p1'!I4,37,1))</f>
        <v>0</v>
      </c>
      <c r="AK3" s="13">
        <f>VALUE(MID('p1'!I4,38,1))</f>
        <v>0</v>
      </c>
      <c r="AL3" s="13">
        <f>VALUE(MID('p1'!I4,39,1))</f>
        <v>0</v>
      </c>
      <c r="AM3" s="14">
        <f>VALUE(MID('p1'!I4,40,1))</f>
        <v>0</v>
      </c>
      <c r="AN3" s="13">
        <f>VALUE(MID('p1'!I4,41,1))</f>
        <v>0</v>
      </c>
      <c r="AO3" s="13">
        <f>VALUE(MID('p1'!I4,42,1))</f>
        <v>0</v>
      </c>
      <c r="AP3" s="14">
        <f>VALUE(MID('p1'!I4,43,1))</f>
        <v>0</v>
      </c>
      <c r="AQ3" s="13">
        <f>VALUE(MID('p1'!I4,45,1))</f>
        <v>0</v>
      </c>
      <c r="AR3" s="13">
        <f>VALUE(MID('p1'!I4,46,1))</f>
        <v>0</v>
      </c>
      <c r="AS3" s="14">
        <f>VALUE(MID('p1'!I4,47,1))</f>
        <v>0</v>
      </c>
      <c r="AT3" s="13">
        <f>VALUE(MID('p1'!I4,48,1))</f>
        <v>0</v>
      </c>
      <c r="AU3" s="13">
        <f>VALUE(MID('p1'!I4,49,1))</f>
        <v>0</v>
      </c>
      <c r="AV3" s="14">
        <f>VALUE(MID('p1'!I4,50,1))</f>
        <v>0</v>
      </c>
      <c r="AW3" s="13">
        <f>VALUE(MID('p1'!I4,51,1))</f>
        <v>0</v>
      </c>
      <c r="AX3" s="13">
        <f>VALUE(MID('p1'!I4,52,1))</f>
        <v>0</v>
      </c>
      <c r="AY3" s="14">
        <f>VALUE(MID('p1'!I4,53,1))</f>
        <v>0</v>
      </c>
      <c r="AZ3" s="13">
        <f>VALUE(MID('p1'!I4,54,1))</f>
        <v>0</v>
      </c>
      <c r="BB3" s="25">
        <f t="shared" ref="BB3:BB17" si="0">SUMIF(JW3:JX3,"&gt;0",JW3:JX3)</f>
        <v>6</v>
      </c>
      <c r="BC3" s="26">
        <f t="shared" ref="BC3:BC17" si="1">SUMIF(JZ3:KA3,"&gt;0",JZ3:KA3)</f>
        <v>6</v>
      </c>
      <c r="BD3" s="46">
        <f t="shared" ref="BD3:BD17" si="2">SUMIF(KC3:KD3,"&gt;0",KC3:KD3)</f>
        <v>6</v>
      </c>
      <c r="BE3" s="46">
        <f t="shared" ref="BE3:BE17" si="3">SUMIF(KF3:KG3,"&gt;0",KF3:KG3)</f>
        <v>6</v>
      </c>
      <c r="BF3" s="27">
        <f t="shared" ref="BF3:BF17" si="4">SUMIF(KI3:KJ3,"&gt;0",KI3:KJ3)</f>
        <v>6</v>
      </c>
      <c r="BG3" s="18"/>
      <c r="BH3" s="18">
        <f t="shared" ref="BH3:BH17" si="5">IF(C3&gt;D3,1,0)</f>
        <v>0</v>
      </c>
      <c r="BI3" s="18">
        <f t="shared" ref="BI3:BI17" si="6">IF(E3&gt;F3,1,0)</f>
        <v>0</v>
      </c>
      <c r="BJ3" s="18">
        <f t="shared" ref="BJ3:BJ17" si="7">IF(G3&gt;H3,1,0)</f>
        <v>0</v>
      </c>
      <c r="BK3" s="18">
        <f t="shared" ref="BK3:BK17" si="8">IF(I3&gt;J3,1,0)</f>
        <v>0</v>
      </c>
      <c r="BL3" s="18">
        <f t="shared" ref="BL3:BL17" si="9">IF(K3&gt;L3,1,0)</f>
        <v>0</v>
      </c>
      <c r="BM3" s="18">
        <f t="shared" ref="BM3:BM17" si="10">IF(C3&lt;D3,1,0)</f>
        <v>0</v>
      </c>
      <c r="BN3" s="18">
        <f t="shared" ref="BN3:BN17" si="11">IF(E3&lt;F3,1,0)</f>
        <v>0</v>
      </c>
      <c r="BO3" s="18">
        <f t="shared" ref="BO3:BO17" si="12">IF(G3&lt;H3,1,0)</f>
        <v>0</v>
      </c>
      <c r="BP3" s="18">
        <f t="shared" ref="BP3:BP17" si="13">IF(I3&lt;J3,1,0)</f>
        <v>0</v>
      </c>
      <c r="BQ3" s="18">
        <f t="shared" ref="BQ3:BQ17" si="14">IF(K3&lt;L3,1,0)</f>
        <v>0</v>
      </c>
      <c r="BR3" s="18">
        <f t="shared" ref="BR3:BR17" si="15">IF(M3&gt;N3,1,0)</f>
        <v>0</v>
      </c>
      <c r="BS3" s="18">
        <f t="shared" ref="BS3:BS17" si="16">IF(O3&gt;P3,1,0)</f>
        <v>0</v>
      </c>
      <c r="BT3" s="18">
        <f t="shared" ref="BT3:BT17" si="17">IF(Q3&gt;R3,1,0)</f>
        <v>0</v>
      </c>
      <c r="BU3" s="18">
        <f t="shared" ref="BU3:BU17" si="18">IF(S3&gt;T3,1,0)</f>
        <v>0</v>
      </c>
      <c r="BV3" s="18">
        <f t="shared" ref="BV3:BV17" si="19">IF(U3&gt;V3,1,0)</f>
        <v>0</v>
      </c>
      <c r="BW3" s="18">
        <f t="shared" ref="BW3:BW17" si="20">IF(M3&lt;N3,1,0)</f>
        <v>0</v>
      </c>
      <c r="BX3" s="18">
        <f t="shared" ref="BX3:BX17" si="21">IF(O3&lt;P3,1,0)</f>
        <v>0</v>
      </c>
      <c r="BY3" s="18">
        <f t="shared" ref="BY3:BY17" si="22">IF(Q3&lt;R3,1,0)</f>
        <v>0</v>
      </c>
      <c r="BZ3" s="18">
        <f t="shared" ref="BZ3:BZ17" si="23">IF(S3&lt;T3,1,0)</f>
        <v>0</v>
      </c>
      <c r="CA3" s="18">
        <f t="shared" ref="CA3:CA17" si="24">IF(U3&lt;V3,1,0)</f>
        <v>0</v>
      </c>
      <c r="CB3" s="18">
        <f t="shared" ref="CB3:CB17" si="25">IF(W3&gt;X3,1,0)</f>
        <v>0</v>
      </c>
      <c r="CC3" s="18">
        <f t="shared" ref="CC3:CC17" si="26">IF(Y3&gt;Z3,1,0)</f>
        <v>0</v>
      </c>
      <c r="CD3" s="18">
        <f t="shared" ref="CD3:CD17" si="27">IF(AA3&gt;AB3,1,0)</f>
        <v>0</v>
      </c>
      <c r="CE3" s="18">
        <f t="shared" ref="CE3:CE17" si="28">IF(AC3&gt;AD3,1,0)</f>
        <v>0</v>
      </c>
      <c r="CF3" s="18">
        <f t="shared" ref="CF3:CF17" si="29">IF(AE3&gt;AF3,1,0)</f>
        <v>0</v>
      </c>
      <c r="CG3" s="18">
        <f t="shared" ref="CG3:CG17" si="30">IF(W3&lt;X3,1,0)</f>
        <v>0</v>
      </c>
      <c r="CH3" s="18">
        <f t="shared" ref="CH3:CH17" si="31">IF(Y3&lt;Z3,1,0)</f>
        <v>0</v>
      </c>
      <c r="CI3" s="18">
        <f t="shared" ref="CI3:CI17" si="32">IF(AA3&lt;AB3,1,0)</f>
        <v>0</v>
      </c>
      <c r="CJ3" s="18">
        <f t="shared" ref="CJ3:CJ17" si="33">IF(AC3&lt;AD3,1,0)</f>
        <v>0</v>
      </c>
      <c r="CK3" s="18">
        <f t="shared" ref="CK3:CK17" si="34">IF(AE3&lt;AF3,1,0)</f>
        <v>0</v>
      </c>
      <c r="CL3" s="18">
        <f t="shared" ref="CL3:CL17" si="35">IF(AG3&gt;AH3,1,0)</f>
        <v>0</v>
      </c>
      <c r="CM3" s="18">
        <f t="shared" ref="CM3:CM17" si="36">IF(AI3&gt;AJ3,1,0)</f>
        <v>0</v>
      </c>
      <c r="CN3" s="18">
        <f t="shared" ref="CN3:CN17" si="37">IF(AK3&gt;AL3,1,0)</f>
        <v>0</v>
      </c>
      <c r="CO3" s="18">
        <f t="shared" ref="CO3:CO17" si="38">IF(AM3&gt;AN3,1,0)</f>
        <v>0</v>
      </c>
      <c r="CP3" s="18">
        <f t="shared" ref="CP3:CP17" si="39">IF(AO3&gt;AP3,1,0)</f>
        <v>0</v>
      </c>
      <c r="CQ3" s="18">
        <f t="shared" ref="CQ3:CQ17" si="40">IF(AG3&lt;AH3,1,0)</f>
        <v>0</v>
      </c>
      <c r="CR3" s="18">
        <f t="shared" ref="CR3:CR17" si="41">IF(AI3&lt;AJ3,1,0)</f>
        <v>0</v>
      </c>
      <c r="CS3" s="18">
        <f t="shared" ref="CS3:CS17" si="42">IF(AK3&lt;AL3,1,0)</f>
        <v>0</v>
      </c>
      <c r="CT3" s="18">
        <f t="shared" ref="CT3:CT17" si="43">IF(AM3&lt;AN3,1,0)</f>
        <v>0</v>
      </c>
      <c r="CU3" s="18">
        <f t="shared" ref="CU3:CU17" si="44">IF(AO3&lt;AP3,1,0)</f>
        <v>0</v>
      </c>
      <c r="CV3" s="18">
        <f t="shared" ref="CV3:CV17" si="45">IF(AQ3&gt;AR3,1,0)</f>
        <v>0</v>
      </c>
      <c r="CW3" s="18">
        <f t="shared" ref="CW3:CW17" si="46">IF(AS3&gt;AT3,1,0)</f>
        <v>0</v>
      </c>
      <c r="CX3" s="18">
        <f t="shared" ref="CX3:CX17" si="47">IF(AU3&gt;AV3,1,0)</f>
        <v>0</v>
      </c>
      <c r="CY3" s="18">
        <f t="shared" ref="CY3:CY17" si="48">IF(AW3&gt;AX3,1,0)</f>
        <v>0</v>
      </c>
      <c r="CZ3" s="18">
        <f t="shared" ref="CZ3:CZ17" si="49">IF(AY3&gt;AZ3,1,0)</f>
        <v>0</v>
      </c>
      <c r="DA3" s="18">
        <f t="shared" ref="DA3:DA17" si="50">IF(AQ3&lt;AR3,1,0)</f>
        <v>0</v>
      </c>
      <c r="DB3" s="18">
        <f t="shared" ref="DB3:DB17" si="51">IF(AS3&lt;AT3,1,0)</f>
        <v>0</v>
      </c>
      <c r="DC3" s="18">
        <f t="shared" ref="DC3:DC17" si="52">IF(AU3&lt;AV3,1,0)</f>
        <v>0</v>
      </c>
      <c r="DD3" s="18">
        <f t="shared" ref="DD3:DD17" si="53">IF(AW3&lt;AX3,1,0)</f>
        <v>0</v>
      </c>
      <c r="DE3" s="18">
        <f t="shared" ref="DE3:DE17" si="54">IF(AY3&lt;AZ3,1,0)</f>
        <v>0</v>
      </c>
      <c r="DF3" s="18"/>
      <c r="DG3" s="20" t="str">
        <f t="shared" ref="DG3:DG17" si="55">IF(DM3&gt;DN3,1,IF(DM3&lt;DN3,2,IF(DM3=DN3,"ng")))</f>
        <v>ng</v>
      </c>
      <c r="DH3" s="20" t="str">
        <f t="shared" ref="DH3:DH17" si="56">IF(DO3&gt;DP3,1,IF(DO3&lt;DP3,2,IF(DO3=DP3,"ng")))</f>
        <v>ng</v>
      </c>
      <c r="DI3" s="20" t="str">
        <f t="shared" ref="DI3:DI17" si="57">IF(DQ3&gt;DR3,1,IF(DQ3&lt;DR3,2,IF(DQ3=DR3,"ng")))</f>
        <v>ng</v>
      </c>
      <c r="DJ3" s="20" t="str">
        <f t="shared" ref="DJ3:DJ17" si="58">IF(DS3&gt;DT3,1,IF(DS3&lt;DT3,2,IF(DS3=DT3,"ng")))</f>
        <v>ng</v>
      </c>
      <c r="DK3" s="20" t="str">
        <f t="shared" ref="DK3:DK17" si="59">IF(DU3&gt;DV3,1,IF(DU3&lt;DV3,2,IF(DU3=DV3,"ng")))</f>
        <v>ng</v>
      </c>
      <c r="DL3" s="20"/>
      <c r="DM3" s="20">
        <f t="shared" ref="DM3:DM17" si="60">SUMIF(BH3:BL3,"&gt;0",BH3:BL3)</f>
        <v>0</v>
      </c>
      <c r="DN3" s="20">
        <f t="shared" ref="DN3:DN17" si="61">SUMIF(BM3:BQ3,"&gt;0",BM3:BQ3)</f>
        <v>0</v>
      </c>
      <c r="DO3" s="20">
        <f t="shared" ref="DO3:DO17" si="62">SUMIF(BR3:BV3,"&gt;0",BR3:BV3)</f>
        <v>0</v>
      </c>
      <c r="DP3" s="20">
        <f t="shared" ref="DP3:DP17" si="63">SUMIF(BW3:CA3,"&gt;0",BW3:CA3)</f>
        <v>0</v>
      </c>
      <c r="DQ3" s="20">
        <f t="shared" ref="DQ3:DQ17" si="64">SUMIF(CB3:CF3,"&gt;0",CB3:CF3)</f>
        <v>0</v>
      </c>
      <c r="DR3" s="20">
        <f t="shared" ref="DR3:DR17" si="65">SUMIF(CG3:CK3,"&gt;0",CG3:CK3)</f>
        <v>0</v>
      </c>
      <c r="DS3" s="89">
        <f t="shared" ref="DS3:DS17" si="66">SUMIF(CL3:CP3,"&gt;0",CL3:CP3)</f>
        <v>0</v>
      </c>
      <c r="DT3" s="20">
        <f t="shared" ref="DT3:DT17" si="67">SUMIF(CQ3:CU3,"&gt;0",CQ3:CU3)</f>
        <v>0</v>
      </c>
      <c r="DU3" s="20">
        <f t="shared" ref="DU3:DU17" si="68">SUMIF(CV3:CZ3,"&gt;0",CV3:CZ3)</f>
        <v>0</v>
      </c>
      <c r="DV3" s="20">
        <f t="shared" ref="DV3:DV17" si="69">SUMIF(DA3:DE3,"&gt;0",DA3:DE3)</f>
        <v>0</v>
      </c>
      <c r="DW3" s="20"/>
      <c r="DX3" s="20">
        <f>IF(C3&gt;D3,1,3)</f>
        <v>3</v>
      </c>
      <c r="DY3" s="20">
        <f>IF(C3&lt;D3,2,3)</f>
        <v>3</v>
      </c>
      <c r="DZ3" s="20">
        <f>IF(E3&gt;F3,1,3)</f>
        <v>3</v>
      </c>
      <c r="EA3" s="20">
        <f>IF(E3&lt;F3,2,3)</f>
        <v>3</v>
      </c>
      <c r="EB3" s="20">
        <f>IF(G3&gt;H3,1,3)</f>
        <v>3</v>
      </c>
      <c r="EC3" s="20">
        <f>IF(G3&lt;H3,2,3)</f>
        <v>3</v>
      </c>
      <c r="ED3" s="20">
        <f>IF(I3&gt;J3,1,3)</f>
        <v>3</v>
      </c>
      <c r="EE3" s="20">
        <f>IF(I3&lt;J3,2,3)</f>
        <v>3</v>
      </c>
      <c r="EF3" s="20">
        <f>IF(K3&gt;L3,1,3)</f>
        <v>3</v>
      </c>
      <c r="EG3" s="20">
        <f>IF(K3&lt;L3,2,3)</f>
        <v>3</v>
      </c>
      <c r="EH3" s="20">
        <f>IF(M3&gt;N3,1,3)</f>
        <v>3</v>
      </c>
      <c r="EI3" s="20">
        <f>IF(M3&lt;N3,2,3)</f>
        <v>3</v>
      </c>
      <c r="EJ3" s="20">
        <f>IF(O3&gt;P3,1,3)</f>
        <v>3</v>
      </c>
      <c r="EK3" s="20">
        <f>IF(O3&lt;P3,2,3)</f>
        <v>3</v>
      </c>
      <c r="EL3" s="20">
        <f>IF(Q3&gt;R3,1,3)</f>
        <v>3</v>
      </c>
      <c r="EM3" s="20">
        <f>IF(Q3&lt;R3,2,3)</f>
        <v>3</v>
      </c>
      <c r="EN3" s="20">
        <f>IF(S3&gt;T3,1,3)</f>
        <v>3</v>
      </c>
      <c r="EO3" s="20">
        <f>IF(S3&lt;T3,2,3)</f>
        <v>3</v>
      </c>
      <c r="EP3" s="20">
        <f>IF(U3&gt;V3,1,3)</f>
        <v>3</v>
      </c>
      <c r="EQ3" s="20">
        <f>IF(U3&lt;V3,2,3)</f>
        <v>3</v>
      </c>
      <c r="ER3" s="20">
        <f>IF(W3&gt;X3,1,3)</f>
        <v>3</v>
      </c>
      <c r="ES3" s="20">
        <f>IF(W3&lt;X3,2,3)</f>
        <v>3</v>
      </c>
      <c r="ET3" s="20">
        <f>IF(Y3&gt;Z3,1,3)</f>
        <v>3</v>
      </c>
      <c r="EU3" s="20">
        <f>IF(Y3&lt;Z3,2,3)</f>
        <v>3</v>
      </c>
      <c r="EV3" s="20">
        <f>IF(AA3&gt;AB3,1,3)</f>
        <v>3</v>
      </c>
      <c r="EW3" s="20">
        <f>IF(AA3&lt;AB3,2,3)</f>
        <v>3</v>
      </c>
      <c r="EX3" s="20">
        <f>IF(AC3&gt;AD3,1,3)</f>
        <v>3</v>
      </c>
      <c r="EY3" s="20">
        <f>IF(AC3&lt;AD3,2,3)</f>
        <v>3</v>
      </c>
      <c r="EZ3" s="20">
        <f>IF(AE3&gt;AF3,1,3)</f>
        <v>3</v>
      </c>
      <c r="FA3" s="20">
        <f>IF(AE3&lt;AF3,2,3)</f>
        <v>3</v>
      </c>
      <c r="FB3" s="20">
        <f>IF(AG3&gt;AH3,1,3)</f>
        <v>3</v>
      </c>
      <c r="FC3" s="20">
        <f>IF(AG3&lt;AH3,2,3)</f>
        <v>3</v>
      </c>
      <c r="FD3" s="20">
        <f>IF(AI3&gt;AJ3,1,3)</f>
        <v>3</v>
      </c>
      <c r="FE3" s="20">
        <f>IF(AI3&lt;AJ3,2,3)</f>
        <v>3</v>
      </c>
      <c r="FF3" s="20">
        <f>IF(AK3&gt;AL3,1,3)</f>
        <v>3</v>
      </c>
      <c r="FG3" s="20">
        <f>IF(AK3&lt;AL3,2,3)</f>
        <v>3</v>
      </c>
      <c r="FH3" s="20">
        <f>IF(AM3&gt;AN3,1,3)</f>
        <v>3</v>
      </c>
      <c r="FI3" s="20">
        <f>IF(AM3&lt;AN3,2,3)</f>
        <v>3</v>
      </c>
      <c r="FJ3" s="20">
        <f>IF(AO3&gt;AP3,1,3)</f>
        <v>3</v>
      </c>
      <c r="FK3" s="20">
        <f>IF(AO3&lt;AP3,2,3)</f>
        <v>3</v>
      </c>
      <c r="FL3" s="20">
        <f>IF(AQ3&gt;AR3,1,3)</f>
        <v>3</v>
      </c>
      <c r="FM3" s="20">
        <f>IF(AQ3&lt;AR3,2,3)</f>
        <v>3</v>
      </c>
      <c r="FN3" s="20">
        <f>IF(AS3&gt;AT3,1,3)</f>
        <v>3</v>
      </c>
      <c r="FO3" s="20">
        <f>IF(AS3&lt;AT3,2,3)</f>
        <v>3</v>
      </c>
      <c r="FP3" s="20">
        <f>IF(AU3&gt;AV3,1,3)</f>
        <v>3</v>
      </c>
      <c r="FQ3" s="20">
        <f>IF(AU3&lt;AV3,2,3)</f>
        <v>3</v>
      </c>
      <c r="FR3" s="20">
        <f>IF(AW3&gt;AX3,1,3)</f>
        <v>3</v>
      </c>
      <c r="FS3" s="20">
        <f>IF(AW3&lt;AX3,2,3)</f>
        <v>3</v>
      </c>
      <c r="FT3" s="20">
        <f>IF(AY3&gt;AZ3,1,3)</f>
        <v>3</v>
      </c>
      <c r="FU3" s="20">
        <f>IF(AY3&lt;AZ3,2,3)</f>
        <v>3</v>
      </c>
      <c r="FV3" s="20"/>
      <c r="FW3" s="20">
        <f t="shared" ref="FW3:FW17" si="70">IF(OR(DX3=$JB$2,DY3=$JB$2),1,0)</f>
        <v>0</v>
      </c>
      <c r="FX3" s="20">
        <f t="shared" ref="FX3:FX17" si="71">IF(OR(DZ3=$JC$2,EA3=$JC$2),1,0)</f>
        <v>0</v>
      </c>
      <c r="FY3" s="20">
        <f t="shared" ref="FY3:FY17" si="72">IF(OR(EB3=$JD$2,EC3=$JD$2),1,0)</f>
        <v>0</v>
      </c>
      <c r="FZ3" s="20">
        <f t="shared" ref="FZ3:FZ17" si="73">IF(OR(ED3=$JE$2,EE3=$JE$2),1,0)</f>
        <v>0</v>
      </c>
      <c r="GA3" s="20">
        <f t="shared" ref="GA3:GA17" si="74">IF(OR(EF3=$JF$2,EG3=$JF$2),1,0)</f>
        <v>0</v>
      </c>
      <c r="GB3" s="20">
        <f t="shared" ref="GB3:GB17" si="75">IF(OR(EH3=$JB$3,EI3=$JB$3),1,0)</f>
        <v>0</v>
      </c>
      <c r="GC3" s="20">
        <f t="shared" ref="GC3:GC17" si="76">IF(OR(EJ3=$JC$3,EK3=$JC$3),1,0)</f>
        <v>0</v>
      </c>
      <c r="GD3" s="20">
        <f t="shared" ref="GD3:GD17" si="77">IF(OR(EL3=$JD$3,EM3=$JD$3),1,0)</f>
        <v>0</v>
      </c>
      <c r="GE3" s="20">
        <f t="shared" ref="GE3:GE17" si="78">IF(OR(EN3=$JE$3,EO3=$JE$3),1,0)</f>
        <v>0</v>
      </c>
      <c r="GF3" s="20">
        <f t="shared" ref="GF3:GF17" si="79">IF(OR(EP3=$JF$3,EQ3=$JF$3),1,0)</f>
        <v>0</v>
      </c>
      <c r="GG3" s="20">
        <f t="shared" ref="GG3:GG17" si="80">IF(OR(ER3=$JB$4,ES3=$JB$4),1,0)</f>
        <v>0</v>
      </c>
      <c r="GH3" s="20">
        <f t="shared" ref="GH3:GH17" si="81">IF(OR(ET3=$JC$4,EU3=$JC$4),1,0)</f>
        <v>0</v>
      </c>
      <c r="GI3" s="20">
        <f t="shared" ref="GI3:GI17" si="82">IF(OR(EV3=$JD$4,EW3=$JD$4),1,0)</f>
        <v>0</v>
      </c>
      <c r="GJ3" s="20">
        <f t="shared" ref="GJ3:GJ17" si="83">IF(OR(EX3=$JE$4,EY3=$JE$4),1,0)</f>
        <v>0</v>
      </c>
      <c r="GK3" s="20">
        <f t="shared" ref="GK3:GK17" si="84">IF(OR(EZ3=$JF$4,FA3=$JF$4),1,0)</f>
        <v>0</v>
      </c>
      <c r="GL3" s="20">
        <f t="shared" ref="GL3:GL17" si="85">IF(OR(FB3=$JB$5,FC3=$JB$5),1,0)</f>
        <v>0</v>
      </c>
      <c r="GM3" s="20">
        <f t="shared" ref="GM3:GM17" si="86">IF(OR(FD3=$JC$5,FE3=$JC$5),1,0)</f>
        <v>0</v>
      </c>
      <c r="GN3" s="20">
        <f t="shared" ref="GN3:GN17" si="87">IF(OR(FF3=$JD$5,FG3=$JD$5),1,0)</f>
        <v>0</v>
      </c>
      <c r="GO3" s="20">
        <f t="shared" ref="GO3:GO17" si="88">IF(OR(FH3=$JE$5,FI3=$JE$5),1,0)</f>
        <v>0</v>
      </c>
      <c r="GP3" s="20">
        <f t="shared" ref="GP3:GP17" si="89">IF(OR(FJ3=$JF$5,FK3=$JF$5),1,0)</f>
        <v>0</v>
      </c>
      <c r="GQ3" s="20">
        <f t="shared" ref="GQ3:GQ17" si="90">IF(OR(FL3=$JB$6,FM3=$JB$6),1,0)</f>
        <v>0</v>
      </c>
      <c r="GR3" s="20">
        <f t="shared" ref="GR3:GR17" si="91">IF(OR(FN3=$JC$6,FO3=$JC$6),1,0)</f>
        <v>0</v>
      </c>
      <c r="GS3" s="20">
        <f t="shared" ref="GS3:GS17" si="92">IF(OR(FP3=$JD$6,FQ3=$JD$6),1,0)</f>
        <v>0</v>
      </c>
      <c r="GT3" s="20">
        <f t="shared" ref="GT3:GT17" si="93">IF(OR(FR3=$JE$6,FS3=$JE$6),1,0)</f>
        <v>0</v>
      </c>
      <c r="GU3" s="20">
        <f t="shared" ref="GU3:GU17" si="94">IF(OR(FT3=$JF$6,FU3=$JF$6),1,0)</f>
        <v>0</v>
      </c>
      <c r="GV3" s="20"/>
      <c r="GW3" s="20">
        <f t="shared" ref="GW3:GW17" si="95">SUMIF(FW3:GA3,"&gt;0",FW3:GA3)</f>
        <v>0</v>
      </c>
      <c r="GX3" s="20">
        <f t="shared" ref="GX3:GX17" si="96">SUMIF(GB3:GF3,"&gt;0",GB3:GF3)</f>
        <v>0</v>
      </c>
      <c r="GY3" s="20">
        <f t="shared" ref="GY3:GY17" si="97">SUMIF(GG3:GK3,"&gt;0",GG3:GK3)</f>
        <v>0</v>
      </c>
      <c r="GZ3" s="20">
        <f t="shared" ref="GZ3:GZ17" si="98">SUMIF(GL3:GP3,"&gt;0",GL3:GP3)</f>
        <v>0</v>
      </c>
      <c r="HA3" s="20">
        <f t="shared" ref="HA3:HA17" si="99">SUMIF(GQ3:GU3,"&gt;0",GQ3:GU3)</f>
        <v>0</v>
      </c>
      <c r="HC3" s="105" t="s">
        <v>73</v>
      </c>
      <c r="HD3" s="106"/>
      <c r="HE3" s="106"/>
      <c r="HF3" s="106"/>
      <c r="HG3" s="106"/>
      <c r="HH3" s="107"/>
      <c r="HI3" s="28">
        <v>7</v>
      </c>
      <c r="HJ3" s="75"/>
      <c r="HK3" s="75">
        <v>6</v>
      </c>
      <c r="HL3" s="75">
        <v>3</v>
      </c>
      <c r="HM3" s="75"/>
      <c r="HN3" s="75">
        <v>6</v>
      </c>
      <c r="HO3" s="75">
        <v>7</v>
      </c>
      <c r="HP3" s="75"/>
      <c r="HQ3" s="75">
        <v>6</v>
      </c>
      <c r="HR3" s="75">
        <v>6</v>
      </c>
      <c r="HS3" s="75"/>
      <c r="HT3" s="75">
        <v>4</v>
      </c>
      <c r="HU3" s="75" t="s">
        <v>39</v>
      </c>
      <c r="HV3" s="75"/>
      <c r="HW3" s="76" t="s">
        <v>39</v>
      </c>
      <c r="HX3" s="61"/>
      <c r="HZ3" s="79">
        <f t="shared" ref="HZ3:HZ6" si="100">IF(IB3&gt;IC3,1,IF(IB3&lt;IC3,2,IF(IB3=IC3,"ng")))</f>
        <v>1</v>
      </c>
      <c r="IB3" s="79">
        <f t="shared" ref="IB3:IC6" si="101">SUM(IF3,IH3,IJ3,IL3,IN3)</f>
        <v>3</v>
      </c>
      <c r="IC3" s="79">
        <f t="shared" si="101"/>
        <v>1</v>
      </c>
      <c r="IF3" s="79">
        <f t="shared" ref="IF3:IF6" si="102">IF(HI3&gt;HK3,1,0)</f>
        <v>1</v>
      </c>
      <c r="IG3" s="24">
        <f t="shared" ref="IG3:IG6" si="103">IF(HI3&lt;HK3,1,0)</f>
        <v>0</v>
      </c>
      <c r="IH3" s="79">
        <f t="shared" ref="IH3:IH6" si="104">IF(HL3&gt;HN3,1,0)</f>
        <v>0</v>
      </c>
      <c r="II3" s="24">
        <f t="shared" ref="II3:II6" si="105">IF(HL3&lt;HN3,1,0)</f>
        <v>1</v>
      </c>
      <c r="IJ3" s="79">
        <f t="shared" ref="IJ3:IJ6" si="106">IF(HO3&gt;HQ3,1,0)</f>
        <v>1</v>
      </c>
      <c r="IK3" s="24">
        <f t="shared" ref="IK3:IK6" si="107">IF(HO3&lt;HQ3,1,0)</f>
        <v>0</v>
      </c>
      <c r="IL3" s="79">
        <f t="shared" ref="IL3:IL6" si="108">IF(HR3&gt;HT3,1,0)</f>
        <v>1</v>
      </c>
      <c r="IM3" s="24">
        <f t="shared" ref="IM3:IM6" si="109">IF(HR3&lt;HT3,1,0)</f>
        <v>0</v>
      </c>
      <c r="IN3" s="79">
        <f t="shared" ref="IN3:IN6" si="110">IF(HU3&gt;HW3,1,0)</f>
        <v>0</v>
      </c>
      <c r="IO3" s="24">
        <f t="shared" ref="IO3:IO6" si="111">IF(HU3&lt;HW3,1,0)</f>
        <v>0</v>
      </c>
      <c r="IQ3" s="79">
        <f t="shared" ref="IQ3:IQ6" si="112">IF(HI3&gt;HK3,1)</f>
        <v>1</v>
      </c>
      <c r="IR3" s="24" t="b">
        <f t="shared" ref="IR3:IR6" si="113">IF(HI3&lt;HK3,2)</f>
        <v>0</v>
      </c>
      <c r="IS3" s="79" t="b">
        <f t="shared" ref="IS3:IS6" si="114">IF(HL3&gt;HN3,1)</f>
        <v>0</v>
      </c>
      <c r="IT3" s="24">
        <f t="shared" ref="IT3:IT6" si="115">IF(HL3&lt;HN3,2)</f>
        <v>2</v>
      </c>
      <c r="IU3" s="79">
        <f t="shared" ref="IU3:IU6" si="116">IF(HO3&gt;HQ3,1)</f>
        <v>1</v>
      </c>
      <c r="IV3" s="24" t="b">
        <f t="shared" ref="IV3:IV6" si="117">IF(HO3&lt;HQ3,2)</f>
        <v>0</v>
      </c>
      <c r="IW3" s="79">
        <f t="shared" ref="IW3:IW6" si="118">IF(HR3&gt;HT3,1)</f>
        <v>1</v>
      </c>
      <c r="IX3" s="24" t="b">
        <f t="shared" ref="IX3:IX6" si="119">IF(HR3&lt;HT3,2)</f>
        <v>0</v>
      </c>
      <c r="IY3" s="79" t="b">
        <f t="shared" ref="IY3:IY6" si="120">IF(HU3&gt;HW3,1)</f>
        <v>0</v>
      </c>
      <c r="IZ3" s="24" t="b">
        <f t="shared" ref="IZ3:IZ6" si="121">IF(HU3&lt;HW3,2)</f>
        <v>0</v>
      </c>
      <c r="JB3" s="79">
        <f t="shared" ref="JB3:JB6" si="122">SUMIF(IQ3:IR3,"&gt;0",IQ3:IR3)</f>
        <v>1</v>
      </c>
      <c r="JC3" s="79">
        <f t="shared" ref="JC3:JC6" si="123">SUMIF(IS3:IT3,"&gt;0",IS3:IT3)</f>
        <v>2</v>
      </c>
      <c r="JD3" s="79">
        <f t="shared" ref="JD3:JD6" si="124">SUMIF(IU3:IV3,"&gt;0",IU3:IV3)</f>
        <v>1</v>
      </c>
      <c r="JE3" s="79">
        <f t="shared" ref="JE3:JE6" si="125">SUMIF(IW3:IX3,"&gt;0",IW3:IX3)</f>
        <v>1</v>
      </c>
      <c r="JF3" s="79">
        <f t="shared" ref="JF3:JF6" si="126">SUMIF(IY3:IZ3,"&gt;0",IY3:IZ3)</f>
        <v>0</v>
      </c>
      <c r="JH3" s="79">
        <f t="shared" ref="JH3:JH17" si="127">IF(DG3=$HZ$2,1,0)</f>
        <v>0</v>
      </c>
      <c r="JI3" s="79">
        <f t="shared" ref="JI3:JI17" si="128">IF(AND(DM3=$IB$2,DN3=$IC$2),1,0)</f>
        <v>0</v>
      </c>
      <c r="JJ3" s="79">
        <f t="shared" ref="JJ3:JJ26" si="129">GW3</f>
        <v>0</v>
      </c>
      <c r="JK3" s="79">
        <f t="shared" ref="JK3:JK16" si="130">IF(DH3=$HZ$3,1,0)</f>
        <v>0</v>
      </c>
      <c r="JL3" s="79">
        <f t="shared" ref="JL3:JL17" si="131">IF(AND(DO3=$IB$3,DP3=$IC$3),1,0)</f>
        <v>0</v>
      </c>
      <c r="JM3" s="79">
        <f t="shared" ref="JM3:JM17" si="132">GX3</f>
        <v>0</v>
      </c>
      <c r="JN3" s="79">
        <f t="shared" ref="JN3:JN16" si="133">IF(DI3=$HZ$4,1,0)</f>
        <v>0</v>
      </c>
      <c r="JO3" s="79">
        <f t="shared" ref="JO3:JO17" si="134">IF(AND(DQ3=$IB$4,DR3=$IC$4),1,0)</f>
        <v>0</v>
      </c>
      <c r="JP3" s="79">
        <f t="shared" ref="JP3:JP17" si="135">GY3</f>
        <v>0</v>
      </c>
      <c r="JQ3" s="79">
        <f t="shared" ref="JQ3:JQ17" si="136">IF(DJ3=$HZ$5,1,0)</f>
        <v>0</v>
      </c>
      <c r="JR3" s="79">
        <f t="shared" ref="JR3:JR17" si="137">IF(AND(DS3=$IB$5,DT3=$IC$5),1,0)</f>
        <v>0</v>
      </c>
      <c r="JS3" s="79">
        <f t="shared" ref="JS3:JS17" si="138">GZ3</f>
        <v>0</v>
      </c>
      <c r="JT3" s="79">
        <f t="shared" ref="JT3:JT17" si="139">IF(DK3=$HZ$6,1,0)</f>
        <v>0</v>
      </c>
      <c r="JU3" s="79">
        <f t="shared" ref="JU3:JU17" si="140">IF(AND(DU3=$IB$6,DV3=$IC$6),1,0)</f>
        <v>0</v>
      </c>
      <c r="JV3" s="79">
        <f t="shared" ref="JV3:JV17" si="141">HA3</f>
        <v>0</v>
      </c>
      <c r="JW3" s="79">
        <f>IF(JH2&lt;JH3,6,IF(AND(JH2=JH3,JI2&lt;JI3),7,IF(AND(JH2=JH3,JI2=JI3,JJ2&lt;JJ3),7,IF(AND(JH2=JH3,JI2=JI3,JJ2=JJ3),6))))</f>
        <v>6</v>
      </c>
      <c r="JX3" s="79">
        <f>IF(JH2&gt;JH3,4,IF(AND(JH2=JH3,JI2&gt;JI3),5,IF(AND(JH2=JH3,JI2=JI3,JJ2&gt;JJ3),6,0)))</f>
        <v>0</v>
      </c>
      <c r="JZ3" s="79">
        <f>IF(JK2&lt;JK3,6,IF(AND(JK2=JK3,JL2&lt;JL3),7,IF(AND(JK2=JK3,JL2=JL3,JM2&lt;JM3),7,IF(AND(JK2=JK3,JL2=JL3,JM2=JM3),6))))</f>
        <v>6</v>
      </c>
      <c r="KA3" s="79">
        <f>IF(JK2&gt;JK3,4,IF(AND(JK2=JK3,JL2&gt;JL3),5,IF(AND(JK2=JK3,JL2=JL3,JM2&gt;JM3),6,0)))</f>
        <v>0</v>
      </c>
      <c r="KC3" s="79">
        <f>IF(JN2&lt;JN3,6,IF(AND(JN2=JN3,JO2&lt;JO3),7,IF(AND(JN2=JN3,JO2=JO3,JP2&lt;JP3),7,IF(AND(JN2=JN3,JO2=JO3,JP2=JP3),6))))</f>
        <v>6</v>
      </c>
      <c r="KD3" s="79">
        <f>IF(JN2&gt;JN3,4,IF(AND(JN2=JN3,JO2&gt;JO3),5,IF(AND(JN2=JN3,JO2=JO3,JP2&gt;JP3),6,0)))</f>
        <v>0</v>
      </c>
      <c r="KF3" s="79">
        <f>IF(JQ2&lt;JQ3,6,IF(AND(JQ2=JQ3,JR2&lt;JR3),7,IF(AND(JQ2=JQ3,JR2=JR3,JS2&lt;JS3),7,IF(AND(JQ2=JQ3,JR2=JR3,JS2=JS3),6))))</f>
        <v>6</v>
      </c>
      <c r="KG3" s="79">
        <f>IF(JQ2&gt;JQ3,4,IF(AND(JQ2=JQ3,JR2&gt;JR3),5,IF(AND(JQ2=JQ3,JR2=JR3,JS2&gt;JS3),6,0)))</f>
        <v>0</v>
      </c>
      <c r="KI3" s="79">
        <f>IF(JT2&lt;JT3,6,IF(AND(JT2=JT3,JU2&lt;JU3),7,IF(AND(JT2=JT3,JU2=JU3,JV2&lt;JV3),7,IF(AND(JT2=JT3,JU2=JU3,JV2=JV3),6))))</f>
        <v>6</v>
      </c>
      <c r="KJ3" s="79">
        <f>IF(JT2&gt;JT3,4,IF(AND(JT2=JT3,JU2&gt;JU3),5,IF(AND(JT2=JT3,JU2=JU3,JV2&gt;JV3),6,0)))</f>
        <v>0</v>
      </c>
    </row>
    <row r="4" spans="1:296" s="79" customFormat="1" x14ac:dyDescent="0.25">
      <c r="A4" s="79">
        <v>3</v>
      </c>
      <c r="B4" s="79" t="str">
        <f>IF('p1'!H5&lt;&gt;"",'p1'!H5,"")</f>
        <v>kibic</v>
      </c>
      <c r="C4" s="79">
        <f>VALUE(MID('p1'!I5,1,1))</f>
        <v>0</v>
      </c>
      <c r="D4" s="79">
        <f>VALUE(MID('p1'!I5,2,1))</f>
        <v>0</v>
      </c>
      <c r="E4" s="79">
        <f>VALUE(MID('p1'!I5,3,1))</f>
        <v>0</v>
      </c>
      <c r="F4" s="79">
        <f>VALUE(MID('p1'!I5,4,1))</f>
        <v>0</v>
      </c>
      <c r="G4" s="79">
        <f>VALUE(MID('p1'!I5,5,1))</f>
        <v>0</v>
      </c>
      <c r="H4" s="79">
        <f>VALUE(MID('p1'!I5,6,1))</f>
        <v>0</v>
      </c>
      <c r="I4" s="79">
        <f>VALUE(MID('p1'!I5,7,1))</f>
        <v>0</v>
      </c>
      <c r="J4" s="79">
        <f>VALUE(MID('p1'!I5,8,1))</f>
        <v>0</v>
      </c>
      <c r="K4" s="79">
        <f>VALUE(MID('p1'!I5,9,1))</f>
        <v>0</v>
      </c>
      <c r="L4" s="79">
        <f>VALUE(MID('p1'!I5,10,1))</f>
        <v>0</v>
      </c>
      <c r="M4" s="79">
        <f>VALUE(MID('p1'!I5,12,1))</f>
        <v>0</v>
      </c>
      <c r="N4" s="79">
        <f>VALUE(MID('p1'!I5,13,1))</f>
        <v>0</v>
      </c>
      <c r="O4" s="79">
        <f>VALUE(MID('p1'!I5,14,1))</f>
        <v>0</v>
      </c>
      <c r="P4" s="79">
        <f>VALUE(MID('p1'!I5,15,1))</f>
        <v>0</v>
      </c>
      <c r="Q4" s="79">
        <f>VALUE(MID('p1'!I5,16,1))</f>
        <v>0</v>
      </c>
      <c r="R4" s="79">
        <f>VALUE(MID('p1'!I5,17,1))</f>
        <v>0</v>
      </c>
      <c r="S4" s="79">
        <f>VALUE(MID('p1'!I5,18,1))</f>
        <v>0</v>
      </c>
      <c r="T4" s="79">
        <f>VALUE(MID('p1'!I5,19,1))</f>
        <v>0</v>
      </c>
      <c r="U4" s="79">
        <f>VALUE(MID('p1'!I5,20,1))</f>
        <v>0</v>
      </c>
      <c r="V4" s="79">
        <f>VALUE(MID('p1'!I5,21,1))</f>
        <v>0</v>
      </c>
      <c r="W4" s="79">
        <f>VALUE(MID('p1'!I5,23,1))</f>
        <v>0</v>
      </c>
      <c r="X4" s="79">
        <f>VALUE(MID('p1'!I5,24,1))</f>
        <v>0</v>
      </c>
      <c r="Y4" s="79">
        <f>VALUE(MID('p1'!I5,25,1))</f>
        <v>0</v>
      </c>
      <c r="Z4" s="13">
        <f>VALUE(MID('p1'!I5,26,1))</f>
        <v>0</v>
      </c>
      <c r="AA4" s="14">
        <f>VALUE(MID('p1'!I5,27,1))</f>
        <v>0</v>
      </c>
      <c r="AB4" s="13">
        <f>VALUE(MID('p1'!I5,28,1))</f>
        <v>0</v>
      </c>
      <c r="AC4" s="13">
        <f>VALUE(MID('p1'!I5,29,1))</f>
        <v>0</v>
      </c>
      <c r="AD4" s="14">
        <f>VALUE(MID('p1'!I5,30,1))</f>
        <v>0</v>
      </c>
      <c r="AE4" s="13">
        <f>VALUE(MID('p1'!I5,31,1))</f>
        <v>0</v>
      </c>
      <c r="AF4" s="13">
        <f>VALUE(MID('p1'!I5,32,1))</f>
        <v>0</v>
      </c>
      <c r="AG4" s="14">
        <f>VALUE(MID('p1'!I5,34,1))</f>
        <v>0</v>
      </c>
      <c r="AH4" s="13">
        <f>VALUE(MID('p1'!I5,35,1))</f>
        <v>0</v>
      </c>
      <c r="AI4" s="13">
        <f>VALUE(MID('p1'!I5,36,1))</f>
        <v>0</v>
      </c>
      <c r="AJ4" s="14">
        <f>VALUE(MID('p1'!I5,37,1))</f>
        <v>0</v>
      </c>
      <c r="AK4" s="13">
        <f>VALUE(MID('p1'!I5,38,1))</f>
        <v>0</v>
      </c>
      <c r="AL4" s="13">
        <f>VALUE(MID('p1'!I5,39,1))</f>
        <v>0</v>
      </c>
      <c r="AM4" s="14">
        <f>VALUE(MID('p1'!I5,40,1))</f>
        <v>0</v>
      </c>
      <c r="AN4" s="13">
        <f>VALUE(MID('p1'!I5,41,1))</f>
        <v>0</v>
      </c>
      <c r="AO4" s="13">
        <f>VALUE(MID('p1'!I5,42,1))</f>
        <v>0</v>
      </c>
      <c r="AP4" s="14">
        <f>VALUE(MID('p1'!I5,43,1))</f>
        <v>0</v>
      </c>
      <c r="AQ4" s="13">
        <f>VALUE(MID('p1'!I5,45,1))</f>
        <v>0</v>
      </c>
      <c r="AR4" s="13">
        <f>VALUE(MID('p1'!I5,46,1))</f>
        <v>0</v>
      </c>
      <c r="AS4" s="14">
        <f>VALUE(MID('p1'!I5,47,1))</f>
        <v>0</v>
      </c>
      <c r="AT4" s="13">
        <f>VALUE(MID('p1'!I5,48,1))</f>
        <v>0</v>
      </c>
      <c r="AU4" s="13">
        <f>VALUE(MID('p1'!I5,49,1))</f>
        <v>0</v>
      </c>
      <c r="AV4" s="14">
        <f>VALUE(MID('p1'!I5,50,1))</f>
        <v>0</v>
      </c>
      <c r="AW4" s="13">
        <f>VALUE(MID('p1'!I5,51,1))</f>
        <v>0</v>
      </c>
      <c r="AX4" s="13">
        <f>VALUE(MID('p1'!I5,52,1))</f>
        <v>0</v>
      </c>
      <c r="AY4" s="14">
        <f>VALUE(MID('p1'!I5,53,1))</f>
        <v>0</v>
      </c>
      <c r="AZ4" s="13">
        <f>VALUE(MID('p1'!I5,54,1))</f>
        <v>0</v>
      </c>
      <c r="BB4" s="25">
        <f t="shared" si="0"/>
        <v>6</v>
      </c>
      <c r="BC4" s="26">
        <f t="shared" si="1"/>
        <v>6</v>
      </c>
      <c r="BD4" s="46">
        <f t="shared" si="2"/>
        <v>6</v>
      </c>
      <c r="BE4" s="46">
        <f t="shared" si="3"/>
        <v>6</v>
      </c>
      <c r="BF4" s="27">
        <f t="shared" si="4"/>
        <v>6</v>
      </c>
      <c r="BG4" s="18"/>
      <c r="BH4" s="18">
        <f t="shared" si="5"/>
        <v>0</v>
      </c>
      <c r="BI4" s="18">
        <f t="shared" si="6"/>
        <v>0</v>
      </c>
      <c r="BJ4" s="18">
        <f t="shared" si="7"/>
        <v>0</v>
      </c>
      <c r="BK4" s="18">
        <f t="shared" si="8"/>
        <v>0</v>
      </c>
      <c r="BL4" s="18">
        <f t="shared" si="9"/>
        <v>0</v>
      </c>
      <c r="BM4" s="18">
        <f t="shared" si="10"/>
        <v>0</v>
      </c>
      <c r="BN4" s="18">
        <f t="shared" si="11"/>
        <v>0</v>
      </c>
      <c r="BO4" s="18">
        <f t="shared" si="12"/>
        <v>0</v>
      </c>
      <c r="BP4" s="18">
        <f t="shared" si="13"/>
        <v>0</v>
      </c>
      <c r="BQ4" s="18">
        <f t="shared" si="14"/>
        <v>0</v>
      </c>
      <c r="BR4" s="18">
        <f t="shared" si="15"/>
        <v>0</v>
      </c>
      <c r="BS4" s="18">
        <f t="shared" si="16"/>
        <v>0</v>
      </c>
      <c r="BT4" s="18">
        <f t="shared" si="17"/>
        <v>0</v>
      </c>
      <c r="BU4" s="18">
        <f t="shared" si="18"/>
        <v>0</v>
      </c>
      <c r="BV4" s="18">
        <f t="shared" si="19"/>
        <v>0</v>
      </c>
      <c r="BW4" s="18">
        <f t="shared" si="20"/>
        <v>0</v>
      </c>
      <c r="BX4" s="18">
        <f t="shared" si="21"/>
        <v>0</v>
      </c>
      <c r="BY4" s="18">
        <f t="shared" si="22"/>
        <v>0</v>
      </c>
      <c r="BZ4" s="18">
        <f t="shared" si="23"/>
        <v>0</v>
      </c>
      <c r="CA4" s="18">
        <f t="shared" si="24"/>
        <v>0</v>
      </c>
      <c r="CB4" s="18">
        <f t="shared" si="25"/>
        <v>0</v>
      </c>
      <c r="CC4" s="18">
        <f t="shared" si="26"/>
        <v>0</v>
      </c>
      <c r="CD4" s="18">
        <f t="shared" si="27"/>
        <v>0</v>
      </c>
      <c r="CE4" s="18">
        <f t="shared" si="28"/>
        <v>0</v>
      </c>
      <c r="CF4" s="18">
        <f t="shared" si="29"/>
        <v>0</v>
      </c>
      <c r="CG4" s="18">
        <f t="shared" si="30"/>
        <v>0</v>
      </c>
      <c r="CH4" s="18">
        <f t="shared" si="31"/>
        <v>0</v>
      </c>
      <c r="CI4" s="18">
        <f t="shared" si="32"/>
        <v>0</v>
      </c>
      <c r="CJ4" s="18">
        <f t="shared" si="33"/>
        <v>0</v>
      </c>
      <c r="CK4" s="18">
        <f t="shared" si="34"/>
        <v>0</v>
      </c>
      <c r="CL4" s="18">
        <f t="shared" si="35"/>
        <v>0</v>
      </c>
      <c r="CM4" s="18">
        <f t="shared" si="36"/>
        <v>0</v>
      </c>
      <c r="CN4" s="18">
        <f t="shared" si="37"/>
        <v>0</v>
      </c>
      <c r="CO4" s="18">
        <f t="shared" si="38"/>
        <v>0</v>
      </c>
      <c r="CP4" s="18">
        <f t="shared" si="39"/>
        <v>0</v>
      </c>
      <c r="CQ4" s="18">
        <f t="shared" si="40"/>
        <v>0</v>
      </c>
      <c r="CR4" s="18">
        <f t="shared" si="41"/>
        <v>0</v>
      </c>
      <c r="CS4" s="18">
        <f t="shared" si="42"/>
        <v>0</v>
      </c>
      <c r="CT4" s="18">
        <f t="shared" si="43"/>
        <v>0</v>
      </c>
      <c r="CU4" s="18">
        <f t="shared" si="44"/>
        <v>0</v>
      </c>
      <c r="CV4" s="18">
        <f t="shared" si="45"/>
        <v>0</v>
      </c>
      <c r="CW4" s="18">
        <f t="shared" si="46"/>
        <v>0</v>
      </c>
      <c r="CX4" s="18">
        <f t="shared" si="47"/>
        <v>0</v>
      </c>
      <c r="CY4" s="18">
        <f t="shared" si="48"/>
        <v>0</v>
      </c>
      <c r="CZ4" s="18">
        <f t="shared" si="49"/>
        <v>0</v>
      </c>
      <c r="DA4" s="18">
        <f t="shared" si="50"/>
        <v>0</v>
      </c>
      <c r="DB4" s="18">
        <f t="shared" si="51"/>
        <v>0</v>
      </c>
      <c r="DC4" s="18">
        <f t="shared" si="52"/>
        <v>0</v>
      </c>
      <c r="DD4" s="18">
        <f t="shared" si="53"/>
        <v>0</v>
      </c>
      <c r="DE4" s="18">
        <f t="shared" si="54"/>
        <v>0</v>
      </c>
      <c r="DF4" s="18"/>
      <c r="DG4" s="20" t="str">
        <f t="shared" si="55"/>
        <v>ng</v>
      </c>
      <c r="DH4" s="20" t="str">
        <f t="shared" si="56"/>
        <v>ng</v>
      </c>
      <c r="DI4" s="20" t="str">
        <f t="shared" si="57"/>
        <v>ng</v>
      </c>
      <c r="DJ4" s="20" t="str">
        <f t="shared" si="58"/>
        <v>ng</v>
      </c>
      <c r="DK4" s="20" t="str">
        <f t="shared" si="59"/>
        <v>ng</v>
      </c>
      <c r="DL4" s="20"/>
      <c r="DM4" s="20">
        <f t="shared" si="60"/>
        <v>0</v>
      </c>
      <c r="DN4" s="20">
        <f t="shared" si="61"/>
        <v>0</v>
      </c>
      <c r="DO4" s="20">
        <f t="shared" si="62"/>
        <v>0</v>
      </c>
      <c r="DP4" s="20">
        <f t="shared" si="63"/>
        <v>0</v>
      </c>
      <c r="DQ4" s="20">
        <f t="shared" si="64"/>
        <v>0</v>
      </c>
      <c r="DR4" s="20">
        <f t="shared" si="65"/>
        <v>0</v>
      </c>
      <c r="DS4" s="89">
        <f t="shared" si="66"/>
        <v>0</v>
      </c>
      <c r="DT4" s="20">
        <f t="shared" si="67"/>
        <v>0</v>
      </c>
      <c r="DU4" s="20">
        <f t="shared" si="68"/>
        <v>0</v>
      </c>
      <c r="DV4" s="20">
        <f t="shared" si="69"/>
        <v>0</v>
      </c>
      <c r="DW4" s="20"/>
      <c r="DX4" s="20">
        <f t="shared" ref="DX4:DX17" si="142">IF(C4&gt;D4,1,3)</f>
        <v>3</v>
      </c>
      <c r="DY4" s="20">
        <f t="shared" ref="DY4:DY17" si="143">IF(C4&lt;D4,2,3)</f>
        <v>3</v>
      </c>
      <c r="DZ4" s="20">
        <f t="shared" ref="DZ4:DZ17" si="144">IF(E4&gt;F4,1,3)</f>
        <v>3</v>
      </c>
      <c r="EA4" s="20">
        <f t="shared" ref="EA4:EA17" si="145">IF(E4&lt;F4,2,3)</f>
        <v>3</v>
      </c>
      <c r="EB4" s="20">
        <f t="shared" ref="EB4:EB17" si="146">IF(G4&gt;H4,1,3)</f>
        <v>3</v>
      </c>
      <c r="EC4" s="20">
        <f t="shared" ref="EC4:EC17" si="147">IF(G4&lt;H4,2,3)</f>
        <v>3</v>
      </c>
      <c r="ED4" s="20">
        <f t="shared" ref="ED4:ED17" si="148">IF(I4&gt;J4,1,3)</f>
        <v>3</v>
      </c>
      <c r="EE4" s="20">
        <f t="shared" ref="EE4:EE17" si="149">IF(I4&lt;J4,2,3)</f>
        <v>3</v>
      </c>
      <c r="EF4" s="20">
        <f t="shared" ref="EF4:EF17" si="150">IF(K4&gt;L4,1,3)</f>
        <v>3</v>
      </c>
      <c r="EG4" s="20">
        <f t="shared" ref="EG4:EG17" si="151">IF(K4&lt;L4,2,3)</f>
        <v>3</v>
      </c>
      <c r="EH4" s="20">
        <f t="shared" ref="EH4:EH17" si="152">IF(M4&gt;N4,1,3)</f>
        <v>3</v>
      </c>
      <c r="EI4" s="20">
        <f t="shared" ref="EI4:EI17" si="153">IF(M4&lt;N4,2,3)</f>
        <v>3</v>
      </c>
      <c r="EJ4" s="20">
        <f t="shared" ref="EJ4:EJ17" si="154">IF(O4&gt;P4,1,3)</f>
        <v>3</v>
      </c>
      <c r="EK4" s="20">
        <f t="shared" ref="EK4:EK17" si="155">IF(O4&lt;P4,2,3)</f>
        <v>3</v>
      </c>
      <c r="EL4" s="20">
        <f t="shared" ref="EL4:EL17" si="156">IF(Q4&gt;R4,1,3)</f>
        <v>3</v>
      </c>
      <c r="EM4" s="20">
        <f t="shared" ref="EM4:EM17" si="157">IF(Q4&lt;R4,2,3)</f>
        <v>3</v>
      </c>
      <c r="EN4" s="20">
        <f t="shared" ref="EN4:EN17" si="158">IF(S4&gt;T4,1,3)</f>
        <v>3</v>
      </c>
      <c r="EO4" s="20">
        <f t="shared" ref="EO4:EO17" si="159">IF(S4&lt;T4,2,3)</f>
        <v>3</v>
      </c>
      <c r="EP4" s="20">
        <f t="shared" ref="EP4:EP17" si="160">IF(U4&gt;V4,1,3)</f>
        <v>3</v>
      </c>
      <c r="EQ4" s="20">
        <f t="shared" ref="EQ4:EQ17" si="161">IF(U4&lt;V4,2,3)</f>
        <v>3</v>
      </c>
      <c r="ER4" s="20">
        <f t="shared" ref="ER4:ER17" si="162">IF(W4&gt;X4,1,3)</f>
        <v>3</v>
      </c>
      <c r="ES4" s="20">
        <f t="shared" ref="ES4:ES17" si="163">IF(W4&lt;X4,2,3)</f>
        <v>3</v>
      </c>
      <c r="ET4" s="20">
        <f t="shared" ref="ET4:ET17" si="164">IF(Y4&gt;Z4,1,3)</f>
        <v>3</v>
      </c>
      <c r="EU4" s="20">
        <f t="shared" ref="EU4:EU17" si="165">IF(Y4&lt;Z4,2,3)</f>
        <v>3</v>
      </c>
      <c r="EV4" s="20">
        <f t="shared" ref="EV4:EV17" si="166">IF(AA4&gt;AB4,1,3)</f>
        <v>3</v>
      </c>
      <c r="EW4" s="20">
        <f t="shared" ref="EW4:EW17" si="167">IF(AA4&lt;AB4,2,3)</f>
        <v>3</v>
      </c>
      <c r="EX4" s="20">
        <f t="shared" ref="EX4:EX17" si="168">IF(AC4&gt;AD4,1,3)</f>
        <v>3</v>
      </c>
      <c r="EY4" s="20">
        <f t="shared" ref="EY4:EY17" si="169">IF(AC4&lt;AD4,2,3)</f>
        <v>3</v>
      </c>
      <c r="EZ4" s="20">
        <f t="shared" ref="EZ4:EZ17" si="170">IF(AE4&gt;AF4,1,3)</f>
        <v>3</v>
      </c>
      <c r="FA4" s="20">
        <f t="shared" ref="FA4:FA17" si="171">IF(AE4&lt;AF4,2,3)</f>
        <v>3</v>
      </c>
      <c r="FB4" s="20">
        <f t="shared" ref="FB4:FB17" si="172">IF(AG4&gt;AH4,1,3)</f>
        <v>3</v>
      </c>
      <c r="FC4" s="20">
        <f t="shared" ref="FC4:FC17" si="173">IF(AG4&lt;AH4,2,3)</f>
        <v>3</v>
      </c>
      <c r="FD4" s="20">
        <f t="shared" ref="FD4:FD17" si="174">IF(AI4&gt;AJ4,1,3)</f>
        <v>3</v>
      </c>
      <c r="FE4" s="20">
        <f t="shared" ref="FE4:FE17" si="175">IF(AI4&lt;AJ4,2,3)</f>
        <v>3</v>
      </c>
      <c r="FF4" s="20">
        <f t="shared" ref="FF4:FF17" si="176">IF(AK4&gt;AL4,1,3)</f>
        <v>3</v>
      </c>
      <c r="FG4" s="20">
        <f t="shared" ref="FG4:FG17" si="177">IF(AK4&lt;AL4,2,3)</f>
        <v>3</v>
      </c>
      <c r="FH4" s="20">
        <f t="shared" ref="FH4:FH17" si="178">IF(AM4&gt;AN4,1,3)</f>
        <v>3</v>
      </c>
      <c r="FI4" s="20">
        <f t="shared" ref="FI4:FI17" si="179">IF(AM4&lt;AN4,2,3)</f>
        <v>3</v>
      </c>
      <c r="FJ4" s="20">
        <f t="shared" ref="FJ4:FJ17" si="180">IF(AO4&gt;AP4,1,3)</f>
        <v>3</v>
      </c>
      <c r="FK4" s="20">
        <f t="shared" ref="FK4:FK17" si="181">IF(AO4&lt;AP4,2,3)</f>
        <v>3</v>
      </c>
      <c r="FL4" s="20">
        <f t="shared" ref="FL4:FL17" si="182">IF(AQ4&gt;AR4,1,3)</f>
        <v>3</v>
      </c>
      <c r="FM4" s="20">
        <f t="shared" ref="FM4:FM17" si="183">IF(AQ4&lt;AR4,2,3)</f>
        <v>3</v>
      </c>
      <c r="FN4" s="20">
        <f t="shared" ref="FN4:FN17" si="184">IF(AS4&gt;AT4,1,3)</f>
        <v>3</v>
      </c>
      <c r="FO4" s="20">
        <f t="shared" ref="FO4:FO17" si="185">IF(AS4&lt;AT4,2,3)</f>
        <v>3</v>
      </c>
      <c r="FP4" s="20">
        <f t="shared" ref="FP4:FP17" si="186">IF(AU4&gt;AV4,1,3)</f>
        <v>3</v>
      </c>
      <c r="FQ4" s="20">
        <f t="shared" ref="FQ4:FQ17" si="187">IF(AU4&lt;AV4,2,3)</f>
        <v>3</v>
      </c>
      <c r="FR4" s="20">
        <f t="shared" ref="FR4:FR17" si="188">IF(AW4&gt;AX4,1,3)</f>
        <v>3</v>
      </c>
      <c r="FS4" s="20">
        <f t="shared" ref="FS4:FS17" si="189">IF(AW4&lt;AX4,2,3)</f>
        <v>3</v>
      </c>
      <c r="FT4" s="20">
        <f t="shared" ref="FT4:FT17" si="190">IF(AY4&gt;AZ4,1,3)</f>
        <v>3</v>
      </c>
      <c r="FU4" s="20">
        <f t="shared" ref="FU4:FU17" si="191">IF(AY4&lt;AZ4,2,3)</f>
        <v>3</v>
      </c>
      <c r="FV4" s="20"/>
      <c r="FW4" s="20">
        <f t="shared" si="70"/>
        <v>0</v>
      </c>
      <c r="FX4" s="20">
        <f t="shared" si="71"/>
        <v>0</v>
      </c>
      <c r="FY4" s="20">
        <f t="shared" si="72"/>
        <v>0</v>
      </c>
      <c r="FZ4" s="20">
        <f t="shared" si="73"/>
        <v>0</v>
      </c>
      <c r="GA4" s="20">
        <f t="shared" si="74"/>
        <v>0</v>
      </c>
      <c r="GB4" s="20">
        <f t="shared" si="75"/>
        <v>0</v>
      </c>
      <c r="GC4" s="20">
        <f t="shared" si="76"/>
        <v>0</v>
      </c>
      <c r="GD4" s="20">
        <f t="shared" si="77"/>
        <v>0</v>
      </c>
      <c r="GE4" s="20">
        <f t="shared" si="78"/>
        <v>0</v>
      </c>
      <c r="GF4" s="20">
        <f t="shared" si="79"/>
        <v>0</v>
      </c>
      <c r="GG4" s="20">
        <f t="shared" si="80"/>
        <v>0</v>
      </c>
      <c r="GH4" s="20">
        <f t="shared" si="81"/>
        <v>0</v>
      </c>
      <c r="GI4" s="20">
        <f t="shared" si="82"/>
        <v>0</v>
      </c>
      <c r="GJ4" s="20">
        <f t="shared" si="83"/>
        <v>0</v>
      </c>
      <c r="GK4" s="20">
        <f t="shared" si="84"/>
        <v>0</v>
      </c>
      <c r="GL4" s="20">
        <f t="shared" si="85"/>
        <v>0</v>
      </c>
      <c r="GM4" s="20">
        <f t="shared" si="86"/>
        <v>0</v>
      </c>
      <c r="GN4" s="20">
        <f t="shared" si="87"/>
        <v>0</v>
      </c>
      <c r="GO4" s="20">
        <f t="shared" si="88"/>
        <v>0</v>
      </c>
      <c r="GP4" s="20">
        <f t="shared" si="89"/>
        <v>0</v>
      </c>
      <c r="GQ4" s="20">
        <f t="shared" si="90"/>
        <v>0</v>
      </c>
      <c r="GR4" s="20">
        <f t="shared" si="91"/>
        <v>0</v>
      </c>
      <c r="GS4" s="20">
        <f t="shared" si="92"/>
        <v>0</v>
      </c>
      <c r="GT4" s="20">
        <f t="shared" si="93"/>
        <v>0</v>
      </c>
      <c r="GU4" s="20">
        <f t="shared" si="94"/>
        <v>0</v>
      </c>
      <c r="GV4" s="20"/>
      <c r="GW4" s="20">
        <f t="shared" si="95"/>
        <v>0</v>
      </c>
      <c r="GX4" s="20">
        <f t="shared" si="96"/>
        <v>0</v>
      </c>
      <c r="GY4" s="20">
        <f t="shared" si="97"/>
        <v>0</v>
      </c>
      <c r="GZ4" s="20">
        <f t="shared" si="98"/>
        <v>0</v>
      </c>
      <c r="HA4" s="20">
        <f t="shared" si="99"/>
        <v>0</v>
      </c>
      <c r="HC4" s="108" t="s">
        <v>74</v>
      </c>
      <c r="HD4" s="109"/>
      <c r="HE4" s="109"/>
      <c r="HF4" s="109"/>
      <c r="HG4" s="109"/>
      <c r="HH4" s="110"/>
      <c r="HI4" s="28">
        <v>6</v>
      </c>
      <c r="HJ4" s="75"/>
      <c r="HK4" s="75">
        <v>1</v>
      </c>
      <c r="HL4" s="75">
        <v>6</v>
      </c>
      <c r="HM4" s="75"/>
      <c r="HN4" s="75">
        <v>7</v>
      </c>
      <c r="HO4" s="75">
        <v>5</v>
      </c>
      <c r="HP4" s="75"/>
      <c r="HQ4" s="75">
        <v>7</v>
      </c>
      <c r="HR4" s="75" t="s">
        <v>39</v>
      </c>
      <c r="HS4" s="75"/>
      <c r="HT4" s="75" t="s">
        <v>39</v>
      </c>
      <c r="HU4" s="75" t="s">
        <v>39</v>
      </c>
      <c r="HV4" s="75"/>
      <c r="HW4" s="76" t="s">
        <v>39</v>
      </c>
      <c r="HX4" s="61"/>
      <c r="HZ4" s="79">
        <f t="shared" si="100"/>
        <v>2</v>
      </c>
      <c r="IB4" s="79">
        <f t="shared" si="101"/>
        <v>1</v>
      </c>
      <c r="IC4" s="79">
        <f t="shared" si="101"/>
        <v>2</v>
      </c>
      <c r="IF4" s="79">
        <f t="shared" si="102"/>
        <v>1</v>
      </c>
      <c r="IG4" s="24">
        <f t="shared" si="103"/>
        <v>0</v>
      </c>
      <c r="IH4" s="79">
        <f t="shared" si="104"/>
        <v>0</v>
      </c>
      <c r="II4" s="24">
        <f t="shared" si="105"/>
        <v>1</v>
      </c>
      <c r="IJ4" s="79">
        <f t="shared" si="106"/>
        <v>0</v>
      </c>
      <c r="IK4" s="24">
        <f t="shared" si="107"/>
        <v>1</v>
      </c>
      <c r="IL4" s="79">
        <f t="shared" si="108"/>
        <v>0</v>
      </c>
      <c r="IM4" s="24">
        <f t="shared" si="109"/>
        <v>0</v>
      </c>
      <c r="IN4" s="79">
        <f t="shared" si="110"/>
        <v>0</v>
      </c>
      <c r="IO4" s="24">
        <f t="shared" si="111"/>
        <v>0</v>
      </c>
      <c r="IQ4" s="79">
        <f t="shared" si="112"/>
        <v>1</v>
      </c>
      <c r="IR4" s="24" t="b">
        <f t="shared" si="113"/>
        <v>0</v>
      </c>
      <c r="IS4" s="79" t="b">
        <f t="shared" si="114"/>
        <v>0</v>
      </c>
      <c r="IT4" s="24">
        <f t="shared" si="115"/>
        <v>2</v>
      </c>
      <c r="IU4" s="79" t="b">
        <f t="shared" si="116"/>
        <v>0</v>
      </c>
      <c r="IV4" s="24">
        <f t="shared" si="117"/>
        <v>2</v>
      </c>
      <c r="IW4" s="79" t="b">
        <f t="shared" si="118"/>
        <v>0</v>
      </c>
      <c r="IX4" s="24" t="b">
        <f t="shared" si="119"/>
        <v>0</v>
      </c>
      <c r="IY4" s="79" t="b">
        <f t="shared" si="120"/>
        <v>0</v>
      </c>
      <c r="IZ4" s="24" t="b">
        <f t="shared" si="121"/>
        <v>0</v>
      </c>
      <c r="JB4" s="79">
        <f t="shared" si="122"/>
        <v>1</v>
      </c>
      <c r="JC4" s="79">
        <f t="shared" si="123"/>
        <v>2</v>
      </c>
      <c r="JD4" s="79">
        <f t="shared" si="124"/>
        <v>2</v>
      </c>
      <c r="JE4" s="79">
        <f t="shared" si="125"/>
        <v>0</v>
      </c>
      <c r="JF4" s="79">
        <f t="shared" si="126"/>
        <v>0</v>
      </c>
      <c r="JH4" s="79">
        <f t="shared" si="127"/>
        <v>0</v>
      </c>
      <c r="JI4" s="79">
        <f t="shared" si="128"/>
        <v>0</v>
      </c>
      <c r="JJ4" s="79">
        <f t="shared" si="129"/>
        <v>0</v>
      </c>
      <c r="JK4" s="79">
        <f t="shared" si="130"/>
        <v>0</v>
      </c>
      <c r="JL4" s="79">
        <f t="shared" si="131"/>
        <v>0</v>
      </c>
      <c r="JM4" s="79">
        <f t="shared" si="132"/>
        <v>0</v>
      </c>
      <c r="JN4" s="79">
        <f t="shared" si="133"/>
        <v>0</v>
      </c>
      <c r="JO4" s="79">
        <f t="shared" si="134"/>
        <v>0</v>
      </c>
      <c r="JP4" s="79">
        <f t="shared" si="135"/>
        <v>0</v>
      </c>
      <c r="JQ4" s="79">
        <f t="shared" si="136"/>
        <v>0</v>
      </c>
      <c r="JR4" s="79">
        <f t="shared" si="137"/>
        <v>0</v>
      </c>
      <c r="JS4" s="79">
        <f t="shared" si="138"/>
        <v>0</v>
      </c>
      <c r="JT4" s="79">
        <f t="shared" si="139"/>
        <v>0</v>
      </c>
      <c r="JU4" s="79">
        <f t="shared" si="140"/>
        <v>0</v>
      </c>
      <c r="JV4" s="79">
        <f t="shared" si="141"/>
        <v>0</v>
      </c>
      <c r="JW4" s="79">
        <f>IF(JH4&gt;JH5,6,IF(AND(JH4=JH5,JI4&gt;JI5),7,IF(AND(JH4=JH5,JI4=JI5,JJ4&gt;JJ5),7,IF(AND(JH4=JH5,JI4=JI5,JJ4=JJ5),6))))</f>
        <v>6</v>
      </c>
      <c r="JX4" s="79">
        <f t="shared" ref="JX4" si="192">IF(JH4&lt;JH5,4,IF(AND(JH4=JH5,JI4&lt;JI5),5,IF(AND(JH4=JH5,JI4=JI5,JJ4&lt;JJ5),6,0)))</f>
        <v>0</v>
      </c>
      <c r="JZ4" s="79">
        <f t="shared" ref="JZ4" si="193">IF(JK4&gt;JK5,6,IF(AND(JK4=JK5,JL4&gt;JL5),7,IF(AND(JK4=JK5,JL4=JL5,JM4&gt;JM5),7,IF(AND(JK4=JK5,JL4=JL5,JM4=JM5),6))))</f>
        <v>6</v>
      </c>
      <c r="KA4" s="79">
        <f t="shared" ref="KA4" si="194">IF(JK4&lt;JK5,4,IF(AND(JK4=JK5,JL4&lt;JL5),5,IF(AND(JK4=JK5,JL4=JL5,JM4&lt;JM5),6,0)))</f>
        <v>0</v>
      </c>
      <c r="KC4" s="79">
        <f t="shared" ref="KC4" si="195">IF(JN4&gt;JN5,6,IF(AND(JN4=JN5,JO4&gt;JO5),7,IF(AND(JN4=JN5,JO4=JO5,JP4&gt;JP5),7,IF(AND(JN4=JN5,JO4=JO5,JP4=JP5),6))))</f>
        <v>6</v>
      </c>
      <c r="KD4" s="79">
        <f t="shared" ref="KD4" si="196">IF(JN4&lt;JN5,4,IF(AND(JN4=JN5,JO4&lt;JO5),5,IF(AND(JN4=JN5,JO4=JO5,JP4&lt;JP5),6,0)))</f>
        <v>0</v>
      </c>
      <c r="KF4" s="79">
        <f t="shared" ref="KF4" si="197">IF(JQ4&gt;JQ5,6,IF(AND(JQ4=JQ5,JR4&gt;JR5),7,IF(AND(JQ4=JQ5,JR4=JR5,JS4&gt;JS5),7,IF(AND(JQ4=JQ5,JR4=JR5,JS4=JS5),6))))</f>
        <v>6</v>
      </c>
      <c r="KG4" s="79">
        <f t="shared" ref="KG4" si="198">IF(JQ4&lt;JQ5,4,IF(AND(JQ4=JQ5,JR4&lt;JR5),5,IF(AND(JQ4=JQ5,JR4=JR5,JS4&lt;JS5),6,0)))</f>
        <v>0</v>
      </c>
      <c r="KI4" s="79">
        <f t="shared" ref="KI4" si="199">IF(JT4&gt;JT5,6,IF(AND(JT4=JT5,JU4&gt;JU5),7,IF(AND(JT4=JT5,JU4=JU5,JV4&gt;JV5),7,IF(AND(JT4=JT5,JU4=JU5,JV4=JV5),6))))</f>
        <v>6</v>
      </c>
      <c r="KJ4" s="79">
        <f t="shared" ref="KJ4" si="200">IF(JT4&lt;JT5,4,IF(AND(JT4=JT5,JU4&lt;JU5),5,IF(AND(JT4=JT5,JU4=JU5,JV4&lt;JV5),6,0)))</f>
        <v>0</v>
      </c>
    </row>
    <row r="5" spans="1:296" s="79" customFormat="1" x14ac:dyDescent="0.25">
      <c r="A5" s="79">
        <v>4</v>
      </c>
      <c r="B5" s="79" t="str">
        <f>IF('p1'!H6&lt;&gt;"",'p1'!H6,"")</f>
        <v>BYE</v>
      </c>
      <c r="C5" s="79">
        <f>VALUE(MID('p1'!I6,1,1))</f>
        <v>0</v>
      </c>
      <c r="D5" s="79">
        <f>VALUE(MID('p1'!I6,2,1))</f>
        <v>0</v>
      </c>
      <c r="E5" s="79">
        <f>VALUE(MID('p1'!I6,3,1))</f>
        <v>0</v>
      </c>
      <c r="F5" s="79">
        <f>VALUE(MID('p1'!I6,4,1))</f>
        <v>0</v>
      </c>
      <c r="G5" s="79">
        <f>VALUE(MID('p1'!I6,5,1))</f>
        <v>0</v>
      </c>
      <c r="H5" s="79">
        <f>VALUE(MID('p1'!I6,6,1))</f>
        <v>0</v>
      </c>
      <c r="I5" s="79">
        <f>VALUE(MID('p1'!I6,7,1))</f>
        <v>0</v>
      </c>
      <c r="J5" s="79">
        <f>VALUE(MID('p1'!I6,8,1))</f>
        <v>0</v>
      </c>
      <c r="K5" s="79">
        <f>VALUE(MID('p1'!I6,9,1))</f>
        <v>0</v>
      </c>
      <c r="L5" s="79">
        <f>VALUE(MID('p1'!I6,10,1))</f>
        <v>0</v>
      </c>
      <c r="M5" s="79">
        <f>VALUE(MID('p1'!I6,12,1))</f>
        <v>0</v>
      </c>
      <c r="N5" s="79">
        <f>VALUE(MID('p1'!I6,13,1))</f>
        <v>0</v>
      </c>
      <c r="O5" s="79">
        <f>VALUE(MID('p1'!I6,14,1))</f>
        <v>0</v>
      </c>
      <c r="P5" s="79">
        <f>VALUE(MID('p1'!I6,15,1))</f>
        <v>0</v>
      </c>
      <c r="Q5" s="79">
        <f>VALUE(MID('p1'!I6,16,1))</f>
        <v>0</v>
      </c>
      <c r="R5" s="79">
        <f>VALUE(MID('p1'!I6,17,1))</f>
        <v>0</v>
      </c>
      <c r="S5" s="79">
        <f>VALUE(MID('p1'!I6,18,1))</f>
        <v>0</v>
      </c>
      <c r="T5" s="79">
        <f>VALUE(MID('p1'!I6,19,1))</f>
        <v>0</v>
      </c>
      <c r="U5" s="79">
        <f>VALUE(MID('p1'!I6,20,1))</f>
        <v>0</v>
      </c>
      <c r="V5" s="79">
        <f>VALUE(MID('p1'!I6,21,1))</f>
        <v>0</v>
      </c>
      <c r="W5" s="79">
        <f>VALUE(MID('p1'!I6,23,1))</f>
        <v>0</v>
      </c>
      <c r="X5" s="79">
        <f>VALUE(MID('p1'!I6,24,1))</f>
        <v>0</v>
      </c>
      <c r="Y5" s="79">
        <f>VALUE(MID('p1'!I6,25,1))</f>
        <v>0</v>
      </c>
      <c r="Z5" s="13">
        <f>VALUE(MID('p1'!I6,26,1))</f>
        <v>0</v>
      </c>
      <c r="AA5" s="14">
        <f>VALUE(MID('p1'!I6,27,1))</f>
        <v>0</v>
      </c>
      <c r="AB5" s="13">
        <f>VALUE(MID('p1'!I6,28,1))</f>
        <v>0</v>
      </c>
      <c r="AC5" s="13">
        <f>VALUE(MID('p1'!I6,29,1))</f>
        <v>0</v>
      </c>
      <c r="AD5" s="14">
        <f>VALUE(MID('p1'!I6,30,1))</f>
        <v>0</v>
      </c>
      <c r="AE5" s="13">
        <f>VALUE(MID('p1'!I6,31,1))</f>
        <v>0</v>
      </c>
      <c r="AF5" s="13">
        <f>VALUE(MID('p1'!I6,32,1))</f>
        <v>0</v>
      </c>
      <c r="AG5" s="14">
        <f>VALUE(MID('p1'!I6,34,1))</f>
        <v>0</v>
      </c>
      <c r="AH5" s="13">
        <f>VALUE(MID('p1'!I6,35,1))</f>
        <v>0</v>
      </c>
      <c r="AI5" s="13">
        <f>VALUE(MID('p1'!I6,36,1))</f>
        <v>0</v>
      </c>
      <c r="AJ5" s="14">
        <f>VALUE(MID('p1'!I6,37,1))</f>
        <v>0</v>
      </c>
      <c r="AK5" s="13">
        <f>VALUE(MID('p1'!I6,38,1))</f>
        <v>0</v>
      </c>
      <c r="AL5" s="13">
        <f>VALUE(MID('p1'!I6,39,1))</f>
        <v>0</v>
      </c>
      <c r="AM5" s="14">
        <f>VALUE(MID('p1'!I6,40,1))</f>
        <v>0</v>
      </c>
      <c r="AN5" s="13">
        <f>VALUE(MID('p1'!I6,41,1))</f>
        <v>0</v>
      </c>
      <c r="AO5" s="13">
        <f>VALUE(MID('p1'!I6,42,1))</f>
        <v>0</v>
      </c>
      <c r="AP5" s="14">
        <f>VALUE(MID('p1'!I6,43,1))</f>
        <v>0</v>
      </c>
      <c r="AQ5" s="13">
        <f>VALUE(MID('p1'!I6,45,1))</f>
        <v>0</v>
      </c>
      <c r="AR5" s="13">
        <f>VALUE(MID('p1'!I6,46,1))</f>
        <v>0</v>
      </c>
      <c r="AS5" s="14">
        <f>VALUE(MID('p1'!I6,47,1))</f>
        <v>0</v>
      </c>
      <c r="AT5" s="13">
        <f>VALUE(MID('p1'!I6,48,1))</f>
        <v>0</v>
      </c>
      <c r="AU5" s="13">
        <f>VALUE(MID('p1'!I6,49,1))</f>
        <v>0</v>
      </c>
      <c r="AV5" s="14">
        <f>VALUE(MID('p1'!I6,50,1))</f>
        <v>0</v>
      </c>
      <c r="AW5" s="13">
        <f>VALUE(MID('p1'!I6,51,1))</f>
        <v>0</v>
      </c>
      <c r="AX5" s="13">
        <f>VALUE(MID('p1'!I6,52,1))</f>
        <v>0</v>
      </c>
      <c r="AY5" s="14">
        <f>VALUE(MID('p1'!I6,53,1))</f>
        <v>0</v>
      </c>
      <c r="AZ5" s="13">
        <f>VALUE(MID('p1'!I6,54,1))</f>
        <v>0</v>
      </c>
      <c r="BB5" s="25">
        <f t="shared" si="0"/>
        <v>6</v>
      </c>
      <c r="BC5" s="26">
        <f t="shared" si="1"/>
        <v>6</v>
      </c>
      <c r="BD5" s="46">
        <f t="shared" si="2"/>
        <v>6</v>
      </c>
      <c r="BE5" s="46">
        <f t="shared" si="3"/>
        <v>6</v>
      </c>
      <c r="BF5" s="27">
        <f t="shared" si="4"/>
        <v>6</v>
      </c>
      <c r="BG5" s="18"/>
      <c r="BH5" s="18">
        <f t="shared" si="5"/>
        <v>0</v>
      </c>
      <c r="BI5" s="18">
        <f t="shared" si="6"/>
        <v>0</v>
      </c>
      <c r="BJ5" s="18">
        <f t="shared" si="7"/>
        <v>0</v>
      </c>
      <c r="BK5" s="18">
        <f t="shared" si="8"/>
        <v>0</v>
      </c>
      <c r="BL5" s="18">
        <f t="shared" si="9"/>
        <v>0</v>
      </c>
      <c r="BM5" s="18">
        <f t="shared" si="10"/>
        <v>0</v>
      </c>
      <c r="BN5" s="18">
        <f t="shared" si="11"/>
        <v>0</v>
      </c>
      <c r="BO5" s="18">
        <f t="shared" si="12"/>
        <v>0</v>
      </c>
      <c r="BP5" s="18">
        <f t="shared" si="13"/>
        <v>0</v>
      </c>
      <c r="BQ5" s="18">
        <f t="shared" si="14"/>
        <v>0</v>
      </c>
      <c r="BR5" s="18">
        <f t="shared" si="15"/>
        <v>0</v>
      </c>
      <c r="BS5" s="18">
        <f t="shared" si="16"/>
        <v>0</v>
      </c>
      <c r="BT5" s="18">
        <f t="shared" si="17"/>
        <v>0</v>
      </c>
      <c r="BU5" s="18">
        <f t="shared" si="18"/>
        <v>0</v>
      </c>
      <c r="BV5" s="18">
        <f t="shared" si="19"/>
        <v>0</v>
      </c>
      <c r="BW5" s="18">
        <f t="shared" si="20"/>
        <v>0</v>
      </c>
      <c r="BX5" s="18">
        <f t="shared" si="21"/>
        <v>0</v>
      </c>
      <c r="BY5" s="18">
        <f t="shared" si="22"/>
        <v>0</v>
      </c>
      <c r="BZ5" s="18">
        <f t="shared" si="23"/>
        <v>0</v>
      </c>
      <c r="CA5" s="18">
        <f t="shared" si="24"/>
        <v>0</v>
      </c>
      <c r="CB5" s="18">
        <f t="shared" si="25"/>
        <v>0</v>
      </c>
      <c r="CC5" s="18">
        <f t="shared" si="26"/>
        <v>0</v>
      </c>
      <c r="CD5" s="18">
        <f t="shared" si="27"/>
        <v>0</v>
      </c>
      <c r="CE5" s="18">
        <f t="shared" si="28"/>
        <v>0</v>
      </c>
      <c r="CF5" s="18">
        <f t="shared" si="29"/>
        <v>0</v>
      </c>
      <c r="CG5" s="18">
        <f t="shared" si="30"/>
        <v>0</v>
      </c>
      <c r="CH5" s="18">
        <f t="shared" si="31"/>
        <v>0</v>
      </c>
      <c r="CI5" s="18">
        <f t="shared" si="32"/>
        <v>0</v>
      </c>
      <c r="CJ5" s="18">
        <f t="shared" si="33"/>
        <v>0</v>
      </c>
      <c r="CK5" s="18">
        <f t="shared" si="34"/>
        <v>0</v>
      </c>
      <c r="CL5" s="18">
        <f t="shared" si="35"/>
        <v>0</v>
      </c>
      <c r="CM5" s="18">
        <f t="shared" si="36"/>
        <v>0</v>
      </c>
      <c r="CN5" s="18">
        <f t="shared" si="37"/>
        <v>0</v>
      </c>
      <c r="CO5" s="18">
        <f t="shared" si="38"/>
        <v>0</v>
      </c>
      <c r="CP5" s="18">
        <f t="shared" si="39"/>
        <v>0</v>
      </c>
      <c r="CQ5" s="18">
        <f t="shared" si="40"/>
        <v>0</v>
      </c>
      <c r="CR5" s="18">
        <f t="shared" si="41"/>
        <v>0</v>
      </c>
      <c r="CS5" s="18">
        <f t="shared" si="42"/>
        <v>0</v>
      </c>
      <c r="CT5" s="18">
        <f t="shared" si="43"/>
        <v>0</v>
      </c>
      <c r="CU5" s="18">
        <f t="shared" si="44"/>
        <v>0</v>
      </c>
      <c r="CV5" s="18">
        <f t="shared" si="45"/>
        <v>0</v>
      </c>
      <c r="CW5" s="18">
        <f t="shared" si="46"/>
        <v>0</v>
      </c>
      <c r="CX5" s="18">
        <f t="shared" si="47"/>
        <v>0</v>
      </c>
      <c r="CY5" s="18">
        <f t="shared" si="48"/>
        <v>0</v>
      </c>
      <c r="CZ5" s="18">
        <f t="shared" si="49"/>
        <v>0</v>
      </c>
      <c r="DA5" s="18">
        <f t="shared" si="50"/>
        <v>0</v>
      </c>
      <c r="DB5" s="18">
        <f t="shared" si="51"/>
        <v>0</v>
      </c>
      <c r="DC5" s="18">
        <f t="shared" si="52"/>
        <v>0</v>
      </c>
      <c r="DD5" s="18">
        <f t="shared" si="53"/>
        <v>0</v>
      </c>
      <c r="DE5" s="18">
        <f t="shared" si="54"/>
        <v>0</v>
      </c>
      <c r="DF5" s="18"/>
      <c r="DG5" s="20" t="str">
        <f t="shared" si="55"/>
        <v>ng</v>
      </c>
      <c r="DH5" s="20" t="str">
        <f t="shared" si="56"/>
        <v>ng</v>
      </c>
      <c r="DI5" s="20" t="str">
        <f t="shared" si="57"/>
        <v>ng</v>
      </c>
      <c r="DJ5" s="20" t="str">
        <f t="shared" si="58"/>
        <v>ng</v>
      </c>
      <c r="DK5" s="20" t="str">
        <f t="shared" si="59"/>
        <v>ng</v>
      </c>
      <c r="DL5" s="20"/>
      <c r="DM5" s="20">
        <f t="shared" si="60"/>
        <v>0</v>
      </c>
      <c r="DN5" s="20">
        <f t="shared" si="61"/>
        <v>0</v>
      </c>
      <c r="DO5" s="20">
        <f t="shared" si="62"/>
        <v>0</v>
      </c>
      <c r="DP5" s="20">
        <f t="shared" si="63"/>
        <v>0</v>
      </c>
      <c r="DQ5" s="20">
        <f t="shared" si="64"/>
        <v>0</v>
      </c>
      <c r="DR5" s="20">
        <f t="shared" si="65"/>
        <v>0</v>
      </c>
      <c r="DS5" s="89">
        <f t="shared" si="66"/>
        <v>0</v>
      </c>
      <c r="DT5" s="20">
        <f t="shared" si="67"/>
        <v>0</v>
      </c>
      <c r="DU5" s="20">
        <f t="shared" si="68"/>
        <v>0</v>
      </c>
      <c r="DV5" s="20">
        <f t="shared" si="69"/>
        <v>0</v>
      </c>
      <c r="DW5" s="20"/>
      <c r="DX5" s="20">
        <f t="shared" si="142"/>
        <v>3</v>
      </c>
      <c r="DY5" s="20">
        <f t="shared" si="143"/>
        <v>3</v>
      </c>
      <c r="DZ5" s="20">
        <f t="shared" si="144"/>
        <v>3</v>
      </c>
      <c r="EA5" s="20">
        <f t="shared" si="145"/>
        <v>3</v>
      </c>
      <c r="EB5" s="20">
        <f t="shared" si="146"/>
        <v>3</v>
      </c>
      <c r="EC5" s="20">
        <f t="shared" si="147"/>
        <v>3</v>
      </c>
      <c r="ED5" s="20">
        <f t="shared" si="148"/>
        <v>3</v>
      </c>
      <c r="EE5" s="20">
        <f t="shared" si="149"/>
        <v>3</v>
      </c>
      <c r="EF5" s="20">
        <f t="shared" si="150"/>
        <v>3</v>
      </c>
      <c r="EG5" s="20">
        <f t="shared" si="151"/>
        <v>3</v>
      </c>
      <c r="EH5" s="20">
        <f t="shared" si="152"/>
        <v>3</v>
      </c>
      <c r="EI5" s="20">
        <f t="shared" si="153"/>
        <v>3</v>
      </c>
      <c r="EJ5" s="20">
        <f t="shared" si="154"/>
        <v>3</v>
      </c>
      <c r="EK5" s="20">
        <f t="shared" si="155"/>
        <v>3</v>
      </c>
      <c r="EL5" s="20">
        <f t="shared" si="156"/>
        <v>3</v>
      </c>
      <c r="EM5" s="20">
        <f t="shared" si="157"/>
        <v>3</v>
      </c>
      <c r="EN5" s="20">
        <f t="shared" si="158"/>
        <v>3</v>
      </c>
      <c r="EO5" s="20">
        <f t="shared" si="159"/>
        <v>3</v>
      </c>
      <c r="EP5" s="20">
        <f t="shared" si="160"/>
        <v>3</v>
      </c>
      <c r="EQ5" s="20">
        <f t="shared" si="161"/>
        <v>3</v>
      </c>
      <c r="ER5" s="20">
        <f t="shared" si="162"/>
        <v>3</v>
      </c>
      <c r="ES5" s="20">
        <f t="shared" si="163"/>
        <v>3</v>
      </c>
      <c r="ET5" s="20">
        <f t="shared" si="164"/>
        <v>3</v>
      </c>
      <c r="EU5" s="20">
        <f t="shared" si="165"/>
        <v>3</v>
      </c>
      <c r="EV5" s="20">
        <f t="shared" si="166"/>
        <v>3</v>
      </c>
      <c r="EW5" s="20">
        <f t="shared" si="167"/>
        <v>3</v>
      </c>
      <c r="EX5" s="20">
        <f t="shared" si="168"/>
        <v>3</v>
      </c>
      <c r="EY5" s="20">
        <f t="shared" si="169"/>
        <v>3</v>
      </c>
      <c r="EZ5" s="20">
        <f t="shared" si="170"/>
        <v>3</v>
      </c>
      <c r="FA5" s="20">
        <f t="shared" si="171"/>
        <v>3</v>
      </c>
      <c r="FB5" s="20">
        <f t="shared" si="172"/>
        <v>3</v>
      </c>
      <c r="FC5" s="20">
        <f t="shared" si="173"/>
        <v>3</v>
      </c>
      <c r="FD5" s="20">
        <f t="shared" si="174"/>
        <v>3</v>
      </c>
      <c r="FE5" s="20">
        <f t="shared" si="175"/>
        <v>3</v>
      </c>
      <c r="FF5" s="20">
        <f t="shared" si="176"/>
        <v>3</v>
      </c>
      <c r="FG5" s="20">
        <f t="shared" si="177"/>
        <v>3</v>
      </c>
      <c r="FH5" s="20">
        <f t="shared" si="178"/>
        <v>3</v>
      </c>
      <c r="FI5" s="20">
        <f t="shared" si="179"/>
        <v>3</v>
      </c>
      <c r="FJ5" s="20">
        <f t="shared" si="180"/>
        <v>3</v>
      </c>
      <c r="FK5" s="20">
        <f t="shared" si="181"/>
        <v>3</v>
      </c>
      <c r="FL5" s="20">
        <f t="shared" si="182"/>
        <v>3</v>
      </c>
      <c r="FM5" s="20">
        <f t="shared" si="183"/>
        <v>3</v>
      </c>
      <c r="FN5" s="20">
        <f t="shared" si="184"/>
        <v>3</v>
      </c>
      <c r="FO5" s="20">
        <f t="shared" si="185"/>
        <v>3</v>
      </c>
      <c r="FP5" s="20">
        <f t="shared" si="186"/>
        <v>3</v>
      </c>
      <c r="FQ5" s="20">
        <f t="shared" si="187"/>
        <v>3</v>
      </c>
      <c r="FR5" s="20">
        <f t="shared" si="188"/>
        <v>3</v>
      </c>
      <c r="FS5" s="20">
        <f t="shared" si="189"/>
        <v>3</v>
      </c>
      <c r="FT5" s="20">
        <f t="shared" si="190"/>
        <v>3</v>
      </c>
      <c r="FU5" s="20">
        <f t="shared" si="191"/>
        <v>3</v>
      </c>
      <c r="FV5" s="20"/>
      <c r="FW5" s="20">
        <f t="shared" si="70"/>
        <v>0</v>
      </c>
      <c r="FX5" s="20">
        <f t="shared" si="71"/>
        <v>0</v>
      </c>
      <c r="FY5" s="20">
        <f t="shared" si="72"/>
        <v>0</v>
      </c>
      <c r="FZ5" s="20">
        <f t="shared" si="73"/>
        <v>0</v>
      </c>
      <c r="GA5" s="20">
        <f t="shared" si="74"/>
        <v>0</v>
      </c>
      <c r="GB5" s="20">
        <f t="shared" si="75"/>
        <v>0</v>
      </c>
      <c r="GC5" s="20">
        <f t="shared" si="76"/>
        <v>0</v>
      </c>
      <c r="GD5" s="20">
        <f t="shared" si="77"/>
        <v>0</v>
      </c>
      <c r="GE5" s="20">
        <f t="shared" si="78"/>
        <v>0</v>
      </c>
      <c r="GF5" s="20">
        <f t="shared" si="79"/>
        <v>0</v>
      </c>
      <c r="GG5" s="20">
        <f t="shared" si="80"/>
        <v>0</v>
      </c>
      <c r="GH5" s="20">
        <f t="shared" si="81"/>
        <v>0</v>
      </c>
      <c r="GI5" s="20">
        <f t="shared" si="82"/>
        <v>0</v>
      </c>
      <c r="GJ5" s="20">
        <f t="shared" si="83"/>
        <v>0</v>
      </c>
      <c r="GK5" s="20">
        <f t="shared" si="84"/>
        <v>0</v>
      </c>
      <c r="GL5" s="20">
        <f t="shared" si="85"/>
        <v>0</v>
      </c>
      <c r="GM5" s="20">
        <f t="shared" si="86"/>
        <v>0</v>
      </c>
      <c r="GN5" s="20">
        <f t="shared" si="87"/>
        <v>0</v>
      </c>
      <c r="GO5" s="20">
        <f t="shared" si="88"/>
        <v>0</v>
      </c>
      <c r="GP5" s="20">
        <f t="shared" si="89"/>
        <v>0</v>
      </c>
      <c r="GQ5" s="20">
        <f t="shared" si="90"/>
        <v>0</v>
      </c>
      <c r="GR5" s="20">
        <f t="shared" si="91"/>
        <v>0</v>
      </c>
      <c r="GS5" s="20">
        <f t="shared" si="92"/>
        <v>0</v>
      </c>
      <c r="GT5" s="20">
        <f t="shared" si="93"/>
        <v>0</v>
      </c>
      <c r="GU5" s="20">
        <f t="shared" si="94"/>
        <v>0</v>
      </c>
      <c r="GV5" s="20"/>
      <c r="GW5" s="20">
        <f t="shared" si="95"/>
        <v>0</v>
      </c>
      <c r="GX5" s="20">
        <f t="shared" si="96"/>
        <v>0</v>
      </c>
      <c r="GY5" s="20">
        <f t="shared" si="97"/>
        <v>0</v>
      </c>
      <c r="GZ5" s="20">
        <f t="shared" si="98"/>
        <v>0</v>
      </c>
      <c r="HA5" s="20">
        <f t="shared" si="99"/>
        <v>0</v>
      </c>
      <c r="HC5" s="98" t="s">
        <v>75</v>
      </c>
      <c r="HD5" s="99"/>
      <c r="HE5" s="99"/>
      <c r="HF5" s="99"/>
      <c r="HG5" s="99"/>
      <c r="HH5" s="100"/>
      <c r="HI5" s="58">
        <v>2</v>
      </c>
      <c r="HJ5" s="54"/>
      <c r="HK5" s="54">
        <v>6</v>
      </c>
      <c r="HL5" s="54">
        <v>2</v>
      </c>
      <c r="HM5" s="54"/>
      <c r="HN5" s="54">
        <v>6</v>
      </c>
      <c r="HO5" s="54" t="s">
        <v>39</v>
      </c>
      <c r="HP5" s="54"/>
      <c r="HQ5" s="54" t="s">
        <v>39</v>
      </c>
      <c r="HR5" s="54" t="s">
        <v>39</v>
      </c>
      <c r="HS5" s="54"/>
      <c r="HT5" s="54" t="s">
        <v>39</v>
      </c>
      <c r="HU5" s="54" t="s">
        <v>39</v>
      </c>
      <c r="HV5" s="54"/>
      <c r="HW5" s="55" t="s">
        <v>39</v>
      </c>
      <c r="HX5" s="18"/>
      <c r="HZ5" s="79">
        <f t="shared" si="100"/>
        <v>2</v>
      </c>
      <c r="IB5" s="79">
        <f t="shared" si="101"/>
        <v>0</v>
      </c>
      <c r="IC5" s="79">
        <f t="shared" si="101"/>
        <v>2</v>
      </c>
      <c r="IF5" s="79">
        <f t="shared" si="102"/>
        <v>0</v>
      </c>
      <c r="IG5" s="24">
        <f t="shared" si="103"/>
        <v>1</v>
      </c>
      <c r="IH5" s="79">
        <f t="shared" si="104"/>
        <v>0</v>
      </c>
      <c r="II5" s="24">
        <f t="shared" si="105"/>
        <v>1</v>
      </c>
      <c r="IJ5" s="79">
        <f t="shared" si="106"/>
        <v>0</v>
      </c>
      <c r="IK5" s="24">
        <f t="shared" si="107"/>
        <v>0</v>
      </c>
      <c r="IL5" s="79">
        <f t="shared" si="108"/>
        <v>0</v>
      </c>
      <c r="IM5" s="24">
        <f t="shared" si="109"/>
        <v>0</v>
      </c>
      <c r="IN5" s="79">
        <f t="shared" si="110"/>
        <v>0</v>
      </c>
      <c r="IO5" s="24">
        <f t="shared" si="111"/>
        <v>0</v>
      </c>
      <c r="IQ5" s="79" t="b">
        <f t="shared" si="112"/>
        <v>0</v>
      </c>
      <c r="IR5" s="24">
        <f t="shared" si="113"/>
        <v>2</v>
      </c>
      <c r="IS5" s="79" t="b">
        <f t="shared" si="114"/>
        <v>0</v>
      </c>
      <c r="IT5" s="24">
        <f t="shared" si="115"/>
        <v>2</v>
      </c>
      <c r="IU5" s="79" t="b">
        <f t="shared" si="116"/>
        <v>0</v>
      </c>
      <c r="IV5" s="24" t="b">
        <f t="shared" si="117"/>
        <v>0</v>
      </c>
      <c r="IW5" s="79" t="b">
        <f t="shared" si="118"/>
        <v>0</v>
      </c>
      <c r="IX5" s="24" t="b">
        <f t="shared" si="119"/>
        <v>0</v>
      </c>
      <c r="IY5" s="79" t="b">
        <f t="shared" si="120"/>
        <v>0</v>
      </c>
      <c r="IZ5" s="24" t="b">
        <f t="shared" si="121"/>
        <v>0</v>
      </c>
      <c r="JB5" s="79">
        <f t="shared" si="122"/>
        <v>2</v>
      </c>
      <c r="JC5" s="79">
        <f t="shared" si="123"/>
        <v>2</v>
      </c>
      <c r="JD5" s="79">
        <f t="shared" si="124"/>
        <v>0</v>
      </c>
      <c r="JE5" s="79">
        <f t="shared" si="125"/>
        <v>0</v>
      </c>
      <c r="JF5" s="79">
        <f t="shared" si="126"/>
        <v>0</v>
      </c>
      <c r="JH5" s="79">
        <f t="shared" si="127"/>
        <v>0</v>
      </c>
      <c r="JI5" s="79">
        <f t="shared" si="128"/>
        <v>0</v>
      </c>
      <c r="JJ5" s="79">
        <f t="shared" si="129"/>
        <v>0</v>
      </c>
      <c r="JK5" s="79">
        <f t="shared" si="130"/>
        <v>0</v>
      </c>
      <c r="JL5" s="79">
        <f t="shared" si="131"/>
        <v>0</v>
      </c>
      <c r="JM5" s="79">
        <f t="shared" si="132"/>
        <v>0</v>
      </c>
      <c r="JN5" s="79">
        <f t="shared" si="133"/>
        <v>0</v>
      </c>
      <c r="JO5" s="79">
        <f t="shared" si="134"/>
        <v>0</v>
      </c>
      <c r="JP5" s="79">
        <f t="shared" si="135"/>
        <v>0</v>
      </c>
      <c r="JQ5" s="79">
        <f t="shared" si="136"/>
        <v>0</v>
      </c>
      <c r="JR5" s="79">
        <f t="shared" si="137"/>
        <v>0</v>
      </c>
      <c r="JS5" s="79">
        <f t="shared" si="138"/>
        <v>0</v>
      </c>
      <c r="JT5" s="79">
        <f t="shared" si="139"/>
        <v>0</v>
      </c>
      <c r="JU5" s="79">
        <f t="shared" si="140"/>
        <v>0</v>
      </c>
      <c r="JV5" s="79">
        <f t="shared" si="141"/>
        <v>0</v>
      </c>
      <c r="JW5" s="79">
        <f>IF(JH4&lt;JH5,6,IF(AND(JH4=JH5,JI4&lt;JI5),7,IF(AND(JH4=JH5,JI4=JI5,JJ4&lt;JJ5),7,IF(AND(JH4=JH5,JI4=JI5,JJ4=JJ5),6))))</f>
        <v>6</v>
      </c>
      <c r="JX5" s="79">
        <f t="shared" ref="JX5" si="201">IF(JH4&gt;JH5,4,IF(AND(JH4=JH5,JI4&gt;JI5),5,IF(AND(JH4=JH5,JI4=JI5,JJ4&gt;JJ5),6,0)))</f>
        <v>0</v>
      </c>
      <c r="JZ5" s="79">
        <f t="shared" ref="JZ5" si="202">IF(JK4&lt;JK5,6,IF(AND(JK4=JK5,JL4&lt;JL5),7,IF(AND(JK4=JK5,JL4=JL5,JM4&lt;JM5),7,IF(AND(JK4=JK5,JL4=JL5,JM4=JM5),6))))</f>
        <v>6</v>
      </c>
      <c r="KA5" s="79">
        <f t="shared" ref="KA5" si="203">IF(JK4&gt;JK5,4,IF(AND(JK4=JK5,JL4&gt;JL5),5,IF(AND(JK4=JK5,JL4=JL5,JM4&gt;JM5),6,0)))</f>
        <v>0</v>
      </c>
      <c r="KC5" s="79">
        <f t="shared" ref="KC5" si="204">IF(JN4&lt;JN5,6,IF(AND(JN4=JN5,JO4&lt;JO5),7,IF(AND(JN4=JN5,JO4=JO5,JP4&lt;JP5),7,IF(AND(JN4=JN5,JO4=JO5,JP4=JP5),6))))</f>
        <v>6</v>
      </c>
      <c r="KD5" s="79">
        <f t="shared" ref="KD5" si="205">IF(JN4&gt;JN5,4,IF(AND(JN4=JN5,JO4&gt;JO5),5,IF(AND(JN4=JN5,JO4=JO5,JP4&gt;JP5),6,0)))</f>
        <v>0</v>
      </c>
      <c r="KF5" s="79">
        <f t="shared" ref="KF5" si="206">IF(JQ4&lt;JQ5,6,IF(AND(JQ4=JQ5,JR4&lt;JR5),7,IF(AND(JQ4=JQ5,JR4=JR5,JS4&lt;JS5),7,IF(AND(JQ4=JQ5,JR4=JR5,JS4=JS5),6))))</f>
        <v>6</v>
      </c>
      <c r="KG5" s="79">
        <f t="shared" ref="KG5" si="207">IF(JQ4&gt;JQ5,4,IF(AND(JQ4=JQ5,JR4&gt;JR5),5,IF(AND(JQ4=JQ5,JR4=JR5,JS4&gt;JS5),6,0)))</f>
        <v>0</v>
      </c>
      <c r="KI5" s="79">
        <f t="shared" ref="KI5" si="208">IF(JT4&lt;JT5,6,IF(AND(JT4=JT5,JU4&lt;JU5),7,IF(AND(JT4=JT5,JU4=JU5,JV4&lt;JV5),7,IF(AND(JT4=JT5,JU4=JU5,JV4=JV5),6))))</f>
        <v>6</v>
      </c>
      <c r="KJ5" s="79">
        <f t="shared" ref="KJ5" si="209">IF(JT4&gt;JT5,4,IF(AND(JT4=JT5,JU4&gt;JU5),5,IF(AND(JT4=JT5,JU4=JU5,JV4&gt;JV5),6,0)))</f>
        <v>0</v>
      </c>
    </row>
    <row r="6" spans="1:296" s="79" customFormat="1" ht="15.75" thickBot="1" x14ac:dyDescent="0.3">
      <c r="A6" s="79">
        <v>5</v>
      </c>
      <c r="B6" s="79" t="str">
        <f>IF('p1'!H7&lt;&gt;"",'p1'!H7,"")</f>
        <v>Санек</v>
      </c>
      <c r="C6" s="79">
        <f>VALUE(MID('p1'!I7,1,1))</f>
        <v>0</v>
      </c>
      <c r="D6" s="79">
        <f>VALUE(MID('p1'!I7,2,1))</f>
        <v>0</v>
      </c>
      <c r="E6" s="79">
        <f>VALUE(MID('p1'!I7,3,1))</f>
        <v>0</v>
      </c>
      <c r="F6" s="79">
        <f>VALUE(MID('p1'!I7,4,1))</f>
        <v>0</v>
      </c>
      <c r="G6" s="79">
        <f>VALUE(MID('p1'!I7,5,1))</f>
        <v>0</v>
      </c>
      <c r="H6" s="79">
        <f>VALUE(MID('p1'!I7,6,1))</f>
        <v>0</v>
      </c>
      <c r="I6" s="79">
        <f>VALUE(MID('p1'!I7,7,1))</f>
        <v>0</v>
      </c>
      <c r="J6" s="79">
        <f>VALUE(MID('p1'!I7,8,1))</f>
        <v>0</v>
      </c>
      <c r="K6" s="79">
        <f>VALUE(MID('p1'!I7,9,1))</f>
        <v>0</v>
      </c>
      <c r="L6" s="79">
        <f>VALUE(MID('p1'!I7,10,1))</f>
        <v>0</v>
      </c>
      <c r="M6" s="79">
        <f>VALUE(MID('p1'!I7,12,1))</f>
        <v>0</v>
      </c>
      <c r="N6" s="79">
        <f>VALUE(MID('p1'!I7,13,1))</f>
        <v>0</v>
      </c>
      <c r="O6" s="79">
        <f>VALUE(MID('p1'!I7,14,1))</f>
        <v>0</v>
      </c>
      <c r="P6" s="79">
        <f>VALUE(MID('p1'!I7,15,1))</f>
        <v>0</v>
      </c>
      <c r="Q6" s="79">
        <f>VALUE(MID('p1'!I7,16,1))</f>
        <v>0</v>
      </c>
      <c r="R6" s="79">
        <f>VALUE(MID('p1'!I7,17,1))</f>
        <v>0</v>
      </c>
      <c r="S6" s="79">
        <f>VALUE(MID('p1'!I7,18,1))</f>
        <v>0</v>
      </c>
      <c r="T6" s="79">
        <f>VALUE(MID('p1'!I7,19,1))</f>
        <v>0</v>
      </c>
      <c r="U6" s="79">
        <f>VALUE(MID('p1'!I7,20,1))</f>
        <v>0</v>
      </c>
      <c r="V6" s="79">
        <f>VALUE(MID('p1'!I7,21,1))</f>
        <v>0</v>
      </c>
      <c r="W6" s="79">
        <f>VALUE(MID('p1'!I7,23,1))</f>
        <v>0</v>
      </c>
      <c r="X6" s="79">
        <f>VALUE(MID('p1'!I7,24,1))</f>
        <v>0</v>
      </c>
      <c r="Y6" s="79">
        <f>VALUE(MID('p1'!I7,25,1))</f>
        <v>0</v>
      </c>
      <c r="Z6" s="13">
        <f>VALUE(MID('p1'!I7,26,1))</f>
        <v>0</v>
      </c>
      <c r="AA6" s="14">
        <f>VALUE(MID('p1'!I7,27,1))</f>
        <v>0</v>
      </c>
      <c r="AB6" s="13">
        <f>VALUE(MID('p1'!I7,28,1))</f>
        <v>0</v>
      </c>
      <c r="AC6" s="13">
        <f>VALUE(MID('p1'!I7,29,1))</f>
        <v>0</v>
      </c>
      <c r="AD6" s="14">
        <f>VALUE(MID('p1'!I7,30,1))</f>
        <v>0</v>
      </c>
      <c r="AE6" s="13">
        <f>VALUE(MID('p1'!I7,31,1))</f>
        <v>0</v>
      </c>
      <c r="AF6" s="13">
        <f>VALUE(MID('p1'!I7,32,1))</f>
        <v>0</v>
      </c>
      <c r="AG6" s="14">
        <f>VALUE(MID('p1'!I7,34,1))</f>
        <v>0</v>
      </c>
      <c r="AH6" s="13">
        <f>VALUE(MID('p1'!I7,35,1))</f>
        <v>0</v>
      </c>
      <c r="AI6" s="13">
        <f>VALUE(MID('p1'!I7,36,1))</f>
        <v>0</v>
      </c>
      <c r="AJ6" s="14">
        <f>VALUE(MID('p1'!I7,37,1))</f>
        <v>0</v>
      </c>
      <c r="AK6" s="13">
        <f>VALUE(MID('p1'!I7,38,1))</f>
        <v>0</v>
      </c>
      <c r="AL6" s="13">
        <f>VALUE(MID('p1'!I7,39,1))</f>
        <v>0</v>
      </c>
      <c r="AM6" s="14">
        <f>VALUE(MID('p1'!I7,40,1))</f>
        <v>0</v>
      </c>
      <c r="AN6" s="13">
        <f>VALUE(MID('p1'!I7,41,1))</f>
        <v>0</v>
      </c>
      <c r="AO6" s="13">
        <f>VALUE(MID('p1'!I7,42,1))</f>
        <v>0</v>
      </c>
      <c r="AP6" s="14">
        <f>VALUE(MID('p1'!I7,43,1))</f>
        <v>0</v>
      </c>
      <c r="AQ6" s="13">
        <f>VALUE(MID('p1'!I7,45,1))</f>
        <v>0</v>
      </c>
      <c r="AR6" s="13">
        <f>VALUE(MID('p1'!I7,46,1))</f>
        <v>0</v>
      </c>
      <c r="AS6" s="14">
        <f>VALUE(MID('p1'!I7,47,1))</f>
        <v>0</v>
      </c>
      <c r="AT6" s="13">
        <f>VALUE(MID('p1'!I7,48,1))</f>
        <v>0</v>
      </c>
      <c r="AU6" s="13">
        <f>VALUE(MID('p1'!I7,49,1))</f>
        <v>0</v>
      </c>
      <c r="AV6" s="14">
        <f>VALUE(MID('p1'!I7,50,1))</f>
        <v>0</v>
      </c>
      <c r="AW6" s="13">
        <f>VALUE(MID('p1'!I7,51,1))</f>
        <v>0</v>
      </c>
      <c r="AX6" s="13">
        <f>VALUE(MID('p1'!I7,52,1))</f>
        <v>0</v>
      </c>
      <c r="AY6" s="14">
        <f>VALUE(MID('p1'!I7,53,1))</f>
        <v>0</v>
      </c>
      <c r="AZ6" s="13">
        <f>VALUE(MID('p1'!I7,54,1))</f>
        <v>0</v>
      </c>
      <c r="BB6" s="25">
        <f t="shared" si="0"/>
        <v>6</v>
      </c>
      <c r="BC6" s="26">
        <f t="shared" si="1"/>
        <v>6</v>
      </c>
      <c r="BD6" s="46">
        <f t="shared" si="2"/>
        <v>6</v>
      </c>
      <c r="BE6" s="46">
        <f t="shared" si="3"/>
        <v>6</v>
      </c>
      <c r="BF6" s="27">
        <f t="shared" si="4"/>
        <v>6</v>
      </c>
      <c r="BG6" s="18"/>
      <c r="BH6" s="18">
        <f t="shared" si="5"/>
        <v>0</v>
      </c>
      <c r="BI6" s="18">
        <f t="shared" si="6"/>
        <v>0</v>
      </c>
      <c r="BJ6" s="18">
        <f t="shared" si="7"/>
        <v>0</v>
      </c>
      <c r="BK6" s="18">
        <f t="shared" si="8"/>
        <v>0</v>
      </c>
      <c r="BL6" s="18">
        <f t="shared" si="9"/>
        <v>0</v>
      </c>
      <c r="BM6" s="18">
        <f t="shared" si="10"/>
        <v>0</v>
      </c>
      <c r="BN6" s="18">
        <f t="shared" si="11"/>
        <v>0</v>
      </c>
      <c r="BO6" s="18">
        <f t="shared" si="12"/>
        <v>0</v>
      </c>
      <c r="BP6" s="18">
        <f t="shared" si="13"/>
        <v>0</v>
      </c>
      <c r="BQ6" s="18">
        <f t="shared" si="14"/>
        <v>0</v>
      </c>
      <c r="BR6" s="18">
        <f t="shared" si="15"/>
        <v>0</v>
      </c>
      <c r="BS6" s="18">
        <f t="shared" si="16"/>
        <v>0</v>
      </c>
      <c r="BT6" s="18">
        <f t="shared" si="17"/>
        <v>0</v>
      </c>
      <c r="BU6" s="18">
        <f t="shared" si="18"/>
        <v>0</v>
      </c>
      <c r="BV6" s="18">
        <f t="shared" si="19"/>
        <v>0</v>
      </c>
      <c r="BW6" s="18">
        <f t="shared" si="20"/>
        <v>0</v>
      </c>
      <c r="BX6" s="18">
        <f t="shared" si="21"/>
        <v>0</v>
      </c>
      <c r="BY6" s="18">
        <f t="shared" si="22"/>
        <v>0</v>
      </c>
      <c r="BZ6" s="18">
        <f t="shared" si="23"/>
        <v>0</v>
      </c>
      <c r="CA6" s="18">
        <f t="shared" si="24"/>
        <v>0</v>
      </c>
      <c r="CB6" s="18">
        <f t="shared" si="25"/>
        <v>0</v>
      </c>
      <c r="CC6" s="18">
        <f t="shared" si="26"/>
        <v>0</v>
      </c>
      <c r="CD6" s="18">
        <f t="shared" si="27"/>
        <v>0</v>
      </c>
      <c r="CE6" s="18">
        <f t="shared" si="28"/>
        <v>0</v>
      </c>
      <c r="CF6" s="18">
        <f t="shared" si="29"/>
        <v>0</v>
      </c>
      <c r="CG6" s="18">
        <f t="shared" si="30"/>
        <v>0</v>
      </c>
      <c r="CH6" s="18">
        <f t="shared" si="31"/>
        <v>0</v>
      </c>
      <c r="CI6" s="18">
        <f t="shared" si="32"/>
        <v>0</v>
      </c>
      <c r="CJ6" s="18">
        <f t="shared" si="33"/>
        <v>0</v>
      </c>
      <c r="CK6" s="18">
        <f t="shared" si="34"/>
        <v>0</v>
      </c>
      <c r="CL6" s="18">
        <f t="shared" si="35"/>
        <v>0</v>
      </c>
      <c r="CM6" s="18">
        <f t="shared" si="36"/>
        <v>0</v>
      </c>
      <c r="CN6" s="18">
        <f t="shared" si="37"/>
        <v>0</v>
      </c>
      <c r="CO6" s="18">
        <f t="shared" si="38"/>
        <v>0</v>
      </c>
      <c r="CP6" s="18">
        <f t="shared" si="39"/>
        <v>0</v>
      </c>
      <c r="CQ6" s="18">
        <f t="shared" si="40"/>
        <v>0</v>
      </c>
      <c r="CR6" s="18">
        <f t="shared" si="41"/>
        <v>0</v>
      </c>
      <c r="CS6" s="18">
        <f t="shared" si="42"/>
        <v>0</v>
      </c>
      <c r="CT6" s="18">
        <f t="shared" si="43"/>
        <v>0</v>
      </c>
      <c r="CU6" s="18">
        <f t="shared" si="44"/>
        <v>0</v>
      </c>
      <c r="CV6" s="18">
        <f t="shared" si="45"/>
        <v>0</v>
      </c>
      <c r="CW6" s="18">
        <f t="shared" si="46"/>
        <v>0</v>
      </c>
      <c r="CX6" s="18">
        <f t="shared" si="47"/>
        <v>0</v>
      </c>
      <c r="CY6" s="18">
        <f t="shared" si="48"/>
        <v>0</v>
      </c>
      <c r="CZ6" s="18">
        <f t="shared" si="49"/>
        <v>0</v>
      </c>
      <c r="DA6" s="18">
        <f t="shared" si="50"/>
        <v>0</v>
      </c>
      <c r="DB6" s="18">
        <f t="shared" si="51"/>
        <v>0</v>
      </c>
      <c r="DC6" s="18">
        <f t="shared" si="52"/>
        <v>0</v>
      </c>
      <c r="DD6" s="18">
        <f t="shared" si="53"/>
        <v>0</v>
      </c>
      <c r="DE6" s="18">
        <f t="shared" si="54"/>
        <v>0</v>
      </c>
      <c r="DF6" s="18"/>
      <c r="DG6" s="20" t="str">
        <f t="shared" si="55"/>
        <v>ng</v>
      </c>
      <c r="DH6" s="20" t="str">
        <f t="shared" si="56"/>
        <v>ng</v>
      </c>
      <c r="DI6" s="20" t="str">
        <f t="shared" si="57"/>
        <v>ng</v>
      </c>
      <c r="DJ6" s="20" t="str">
        <f t="shared" si="58"/>
        <v>ng</v>
      </c>
      <c r="DK6" s="20" t="str">
        <f t="shared" si="59"/>
        <v>ng</v>
      </c>
      <c r="DL6" s="20"/>
      <c r="DM6" s="20">
        <f t="shared" si="60"/>
        <v>0</v>
      </c>
      <c r="DN6" s="20">
        <f t="shared" si="61"/>
        <v>0</v>
      </c>
      <c r="DO6" s="20">
        <f t="shared" si="62"/>
        <v>0</v>
      </c>
      <c r="DP6" s="20">
        <f t="shared" si="63"/>
        <v>0</v>
      </c>
      <c r="DQ6" s="20">
        <f t="shared" si="64"/>
        <v>0</v>
      </c>
      <c r="DR6" s="20">
        <f t="shared" si="65"/>
        <v>0</v>
      </c>
      <c r="DS6" s="89">
        <f t="shared" si="66"/>
        <v>0</v>
      </c>
      <c r="DT6" s="20">
        <f t="shared" si="67"/>
        <v>0</v>
      </c>
      <c r="DU6" s="20">
        <f t="shared" si="68"/>
        <v>0</v>
      </c>
      <c r="DV6" s="20">
        <f t="shared" si="69"/>
        <v>0</v>
      </c>
      <c r="DW6" s="20"/>
      <c r="DX6" s="20">
        <f t="shared" si="142"/>
        <v>3</v>
      </c>
      <c r="DY6" s="20">
        <f t="shared" si="143"/>
        <v>3</v>
      </c>
      <c r="DZ6" s="20">
        <f t="shared" si="144"/>
        <v>3</v>
      </c>
      <c r="EA6" s="20">
        <f t="shared" si="145"/>
        <v>3</v>
      </c>
      <c r="EB6" s="20">
        <f t="shared" si="146"/>
        <v>3</v>
      </c>
      <c r="EC6" s="20">
        <f t="shared" si="147"/>
        <v>3</v>
      </c>
      <c r="ED6" s="20">
        <f t="shared" si="148"/>
        <v>3</v>
      </c>
      <c r="EE6" s="20">
        <f t="shared" si="149"/>
        <v>3</v>
      </c>
      <c r="EF6" s="20">
        <f t="shared" si="150"/>
        <v>3</v>
      </c>
      <c r="EG6" s="20">
        <f t="shared" si="151"/>
        <v>3</v>
      </c>
      <c r="EH6" s="20">
        <f t="shared" si="152"/>
        <v>3</v>
      </c>
      <c r="EI6" s="20">
        <f t="shared" si="153"/>
        <v>3</v>
      </c>
      <c r="EJ6" s="20">
        <f t="shared" si="154"/>
        <v>3</v>
      </c>
      <c r="EK6" s="20">
        <f t="shared" si="155"/>
        <v>3</v>
      </c>
      <c r="EL6" s="20">
        <f t="shared" si="156"/>
        <v>3</v>
      </c>
      <c r="EM6" s="20">
        <f t="shared" si="157"/>
        <v>3</v>
      </c>
      <c r="EN6" s="20">
        <f t="shared" si="158"/>
        <v>3</v>
      </c>
      <c r="EO6" s="20">
        <f t="shared" si="159"/>
        <v>3</v>
      </c>
      <c r="EP6" s="20">
        <f t="shared" si="160"/>
        <v>3</v>
      </c>
      <c r="EQ6" s="20">
        <f t="shared" si="161"/>
        <v>3</v>
      </c>
      <c r="ER6" s="20">
        <f t="shared" si="162"/>
        <v>3</v>
      </c>
      <c r="ES6" s="20">
        <f t="shared" si="163"/>
        <v>3</v>
      </c>
      <c r="ET6" s="20">
        <f t="shared" si="164"/>
        <v>3</v>
      </c>
      <c r="EU6" s="20">
        <f t="shared" si="165"/>
        <v>3</v>
      </c>
      <c r="EV6" s="20">
        <f t="shared" si="166"/>
        <v>3</v>
      </c>
      <c r="EW6" s="20">
        <f t="shared" si="167"/>
        <v>3</v>
      </c>
      <c r="EX6" s="20">
        <f t="shared" si="168"/>
        <v>3</v>
      </c>
      <c r="EY6" s="20">
        <f t="shared" si="169"/>
        <v>3</v>
      </c>
      <c r="EZ6" s="20">
        <f t="shared" si="170"/>
        <v>3</v>
      </c>
      <c r="FA6" s="20">
        <f t="shared" si="171"/>
        <v>3</v>
      </c>
      <c r="FB6" s="20">
        <f t="shared" si="172"/>
        <v>3</v>
      </c>
      <c r="FC6" s="20">
        <f t="shared" si="173"/>
        <v>3</v>
      </c>
      <c r="FD6" s="20">
        <f t="shared" si="174"/>
        <v>3</v>
      </c>
      <c r="FE6" s="20">
        <f t="shared" si="175"/>
        <v>3</v>
      </c>
      <c r="FF6" s="20">
        <f t="shared" si="176"/>
        <v>3</v>
      </c>
      <c r="FG6" s="20">
        <f t="shared" si="177"/>
        <v>3</v>
      </c>
      <c r="FH6" s="20">
        <f t="shared" si="178"/>
        <v>3</v>
      </c>
      <c r="FI6" s="20">
        <f t="shared" si="179"/>
        <v>3</v>
      </c>
      <c r="FJ6" s="20">
        <f t="shared" si="180"/>
        <v>3</v>
      </c>
      <c r="FK6" s="20">
        <f t="shared" si="181"/>
        <v>3</v>
      </c>
      <c r="FL6" s="20">
        <f t="shared" si="182"/>
        <v>3</v>
      </c>
      <c r="FM6" s="20">
        <f t="shared" si="183"/>
        <v>3</v>
      </c>
      <c r="FN6" s="20">
        <f t="shared" si="184"/>
        <v>3</v>
      </c>
      <c r="FO6" s="20">
        <f t="shared" si="185"/>
        <v>3</v>
      </c>
      <c r="FP6" s="20">
        <f t="shared" si="186"/>
        <v>3</v>
      </c>
      <c r="FQ6" s="20">
        <f t="shared" si="187"/>
        <v>3</v>
      </c>
      <c r="FR6" s="20">
        <f t="shared" si="188"/>
        <v>3</v>
      </c>
      <c r="FS6" s="20">
        <f t="shared" si="189"/>
        <v>3</v>
      </c>
      <c r="FT6" s="20">
        <f t="shared" si="190"/>
        <v>3</v>
      </c>
      <c r="FU6" s="20">
        <f t="shared" si="191"/>
        <v>3</v>
      </c>
      <c r="FV6" s="20"/>
      <c r="FW6" s="20">
        <f t="shared" si="70"/>
        <v>0</v>
      </c>
      <c r="FX6" s="20">
        <f t="shared" si="71"/>
        <v>0</v>
      </c>
      <c r="FY6" s="20">
        <f t="shared" si="72"/>
        <v>0</v>
      </c>
      <c r="FZ6" s="20">
        <f t="shared" si="73"/>
        <v>0</v>
      </c>
      <c r="GA6" s="20">
        <f t="shared" si="74"/>
        <v>0</v>
      </c>
      <c r="GB6" s="20">
        <f t="shared" si="75"/>
        <v>0</v>
      </c>
      <c r="GC6" s="20">
        <f t="shared" si="76"/>
        <v>0</v>
      </c>
      <c r="GD6" s="20">
        <f t="shared" si="77"/>
        <v>0</v>
      </c>
      <c r="GE6" s="20">
        <f t="shared" si="78"/>
        <v>0</v>
      </c>
      <c r="GF6" s="20">
        <f t="shared" si="79"/>
        <v>0</v>
      </c>
      <c r="GG6" s="20">
        <f t="shared" si="80"/>
        <v>0</v>
      </c>
      <c r="GH6" s="20">
        <f t="shared" si="81"/>
        <v>0</v>
      </c>
      <c r="GI6" s="20">
        <f t="shared" si="82"/>
        <v>0</v>
      </c>
      <c r="GJ6" s="20">
        <f t="shared" si="83"/>
        <v>0</v>
      </c>
      <c r="GK6" s="20">
        <f t="shared" si="84"/>
        <v>0</v>
      </c>
      <c r="GL6" s="20">
        <f t="shared" si="85"/>
        <v>0</v>
      </c>
      <c r="GM6" s="20">
        <f t="shared" si="86"/>
        <v>0</v>
      </c>
      <c r="GN6" s="20">
        <f t="shared" si="87"/>
        <v>0</v>
      </c>
      <c r="GO6" s="20">
        <f t="shared" si="88"/>
        <v>0</v>
      </c>
      <c r="GP6" s="20">
        <f t="shared" si="89"/>
        <v>0</v>
      </c>
      <c r="GQ6" s="20">
        <f t="shared" si="90"/>
        <v>0</v>
      </c>
      <c r="GR6" s="20">
        <f t="shared" si="91"/>
        <v>0</v>
      </c>
      <c r="GS6" s="20">
        <f t="shared" si="92"/>
        <v>0</v>
      </c>
      <c r="GT6" s="20">
        <f t="shared" si="93"/>
        <v>0</v>
      </c>
      <c r="GU6" s="20">
        <f t="shared" si="94"/>
        <v>0</v>
      </c>
      <c r="GV6" s="20"/>
      <c r="GW6" s="20">
        <f t="shared" si="95"/>
        <v>0</v>
      </c>
      <c r="GX6" s="20">
        <f t="shared" si="96"/>
        <v>0</v>
      </c>
      <c r="GY6" s="20">
        <f t="shared" si="97"/>
        <v>0</v>
      </c>
      <c r="GZ6" s="20">
        <f t="shared" si="98"/>
        <v>0</v>
      </c>
      <c r="HA6" s="20">
        <f t="shared" si="99"/>
        <v>0</v>
      </c>
      <c r="HC6" s="101" t="s">
        <v>76</v>
      </c>
      <c r="HD6" s="102"/>
      <c r="HE6" s="102"/>
      <c r="HF6" s="102"/>
      <c r="HG6" s="102"/>
      <c r="HH6" s="103"/>
      <c r="HI6" s="59">
        <v>7</v>
      </c>
      <c r="HJ6" s="56"/>
      <c r="HK6" s="56">
        <v>6</v>
      </c>
      <c r="HL6" s="56">
        <v>6</v>
      </c>
      <c r="HM6" s="56"/>
      <c r="HN6" s="56">
        <v>4</v>
      </c>
      <c r="HO6" s="56">
        <v>6</v>
      </c>
      <c r="HP6" s="56"/>
      <c r="HQ6" s="56">
        <v>4</v>
      </c>
      <c r="HR6" s="56" t="s">
        <v>39</v>
      </c>
      <c r="HS6" s="56"/>
      <c r="HT6" s="56" t="s">
        <v>39</v>
      </c>
      <c r="HU6" s="56" t="s">
        <v>39</v>
      </c>
      <c r="HV6" s="56"/>
      <c r="HW6" s="57" t="s">
        <v>39</v>
      </c>
      <c r="HX6" s="18"/>
      <c r="HZ6" s="79">
        <f t="shared" si="100"/>
        <v>1</v>
      </c>
      <c r="IB6" s="79">
        <f t="shared" si="101"/>
        <v>3</v>
      </c>
      <c r="IC6" s="79">
        <f t="shared" si="101"/>
        <v>0</v>
      </c>
      <c r="IF6" s="79">
        <f t="shared" si="102"/>
        <v>1</v>
      </c>
      <c r="IG6" s="24">
        <f t="shared" si="103"/>
        <v>0</v>
      </c>
      <c r="IH6" s="79">
        <f t="shared" si="104"/>
        <v>1</v>
      </c>
      <c r="II6" s="24">
        <f t="shared" si="105"/>
        <v>0</v>
      </c>
      <c r="IJ6" s="79">
        <f t="shared" si="106"/>
        <v>1</v>
      </c>
      <c r="IK6" s="24">
        <f t="shared" si="107"/>
        <v>0</v>
      </c>
      <c r="IL6" s="79">
        <f t="shared" si="108"/>
        <v>0</v>
      </c>
      <c r="IM6" s="24">
        <f t="shared" si="109"/>
        <v>0</v>
      </c>
      <c r="IN6" s="79">
        <f t="shared" si="110"/>
        <v>0</v>
      </c>
      <c r="IO6" s="24">
        <f t="shared" si="111"/>
        <v>0</v>
      </c>
      <c r="IQ6" s="79">
        <f t="shared" si="112"/>
        <v>1</v>
      </c>
      <c r="IR6" s="24" t="b">
        <f t="shared" si="113"/>
        <v>0</v>
      </c>
      <c r="IS6" s="79">
        <f t="shared" si="114"/>
        <v>1</v>
      </c>
      <c r="IT6" s="24" t="b">
        <f t="shared" si="115"/>
        <v>0</v>
      </c>
      <c r="IU6" s="79">
        <f t="shared" si="116"/>
        <v>1</v>
      </c>
      <c r="IV6" s="24" t="b">
        <f t="shared" si="117"/>
        <v>0</v>
      </c>
      <c r="IW6" s="79" t="b">
        <f t="shared" si="118"/>
        <v>0</v>
      </c>
      <c r="IX6" s="24" t="b">
        <f t="shared" si="119"/>
        <v>0</v>
      </c>
      <c r="IY6" s="79" t="b">
        <f t="shared" si="120"/>
        <v>0</v>
      </c>
      <c r="IZ6" s="24" t="b">
        <f t="shared" si="121"/>
        <v>0</v>
      </c>
      <c r="JB6" s="79">
        <f t="shared" si="122"/>
        <v>1</v>
      </c>
      <c r="JC6" s="79">
        <f t="shared" si="123"/>
        <v>1</v>
      </c>
      <c r="JD6" s="79">
        <f t="shared" si="124"/>
        <v>1</v>
      </c>
      <c r="JE6" s="79">
        <f t="shared" si="125"/>
        <v>0</v>
      </c>
      <c r="JF6" s="79">
        <f t="shared" si="126"/>
        <v>0</v>
      </c>
      <c r="JH6" s="79">
        <f t="shared" si="127"/>
        <v>0</v>
      </c>
      <c r="JI6" s="79">
        <f t="shared" si="128"/>
        <v>0</v>
      </c>
      <c r="JJ6" s="79">
        <f t="shared" si="129"/>
        <v>0</v>
      </c>
      <c r="JK6" s="79">
        <f t="shared" si="130"/>
        <v>0</v>
      </c>
      <c r="JL6" s="79">
        <f t="shared" si="131"/>
        <v>0</v>
      </c>
      <c r="JM6" s="79">
        <f t="shared" si="132"/>
        <v>0</v>
      </c>
      <c r="JN6" s="79">
        <f t="shared" si="133"/>
        <v>0</v>
      </c>
      <c r="JO6" s="79">
        <f t="shared" si="134"/>
        <v>0</v>
      </c>
      <c r="JP6" s="79">
        <f t="shared" si="135"/>
        <v>0</v>
      </c>
      <c r="JQ6" s="79">
        <f t="shared" si="136"/>
        <v>0</v>
      </c>
      <c r="JR6" s="79">
        <f t="shared" si="137"/>
        <v>0</v>
      </c>
      <c r="JS6" s="79">
        <f t="shared" si="138"/>
        <v>0</v>
      </c>
      <c r="JT6" s="79">
        <f t="shared" si="139"/>
        <v>0</v>
      </c>
      <c r="JU6" s="79">
        <f t="shared" si="140"/>
        <v>0</v>
      </c>
      <c r="JV6" s="79">
        <f t="shared" si="141"/>
        <v>0</v>
      </c>
      <c r="JW6" s="79">
        <f t="shared" ref="JW6" si="210">IF(JH6&gt;JH7,6,IF(AND(JH6=JH7,JI6&gt;JI7),7,IF(AND(JH6=JH7,JI6=JI7,JJ6&gt;JJ7),7,IF(AND(JH6=JH7,JI6=JI7,JJ6=JJ7),6))))</f>
        <v>6</v>
      </c>
      <c r="JX6" s="79">
        <f t="shared" ref="JX6" si="211">IF(JH6&lt;JH7,4,IF(AND(JH6=JH7,JI6&lt;JI7),5,IF(AND(JH6=JH7,JI6=JI7,JJ6&lt;JJ7),6,0)))</f>
        <v>0</v>
      </c>
      <c r="JZ6" s="79">
        <f t="shared" ref="JZ6" si="212">IF(JK6&gt;JK7,6,IF(AND(JK6=JK7,JL6&gt;JL7),7,IF(AND(JK6=JK7,JL6=JL7,JM6&gt;JM7),7,IF(AND(JK6=JK7,JL6=JL7,JM6=JM7),6))))</f>
        <v>6</v>
      </c>
      <c r="KA6" s="79">
        <f t="shared" ref="KA6" si="213">IF(JK6&lt;JK7,4,IF(AND(JK6=JK7,JL6&lt;JL7),5,IF(AND(JK6=JK7,JL6=JL7,JM6&lt;JM7),6,0)))</f>
        <v>0</v>
      </c>
      <c r="KC6" s="79">
        <f t="shared" ref="KC6" si="214">IF(JN6&gt;JN7,6,IF(AND(JN6=JN7,JO6&gt;JO7),7,IF(AND(JN6=JN7,JO6=JO7,JP6&gt;JP7),7,IF(AND(JN6=JN7,JO6=JO7,JP6=JP7),6))))</f>
        <v>6</v>
      </c>
      <c r="KD6" s="79">
        <f t="shared" ref="KD6" si="215">IF(JN6&lt;JN7,4,IF(AND(JN6=JN7,JO6&lt;JO7),5,IF(AND(JN6=JN7,JO6=JO7,JP6&lt;JP7),6,0)))</f>
        <v>0</v>
      </c>
      <c r="KF6" s="79">
        <f t="shared" ref="KF6" si="216">IF(JQ6&gt;JQ7,6,IF(AND(JQ6=JQ7,JR6&gt;JR7),7,IF(AND(JQ6=JQ7,JR6=JR7,JS6&gt;JS7),7,IF(AND(JQ6=JQ7,JR6=JR7,JS6=JS7),6))))</f>
        <v>6</v>
      </c>
      <c r="KG6" s="79">
        <f t="shared" ref="KG6" si="217">IF(JQ6&lt;JQ7,4,IF(AND(JQ6=JQ7,JR6&lt;JR7),5,IF(AND(JQ6=JQ7,JR6=JR7,JS6&lt;JS7),6,0)))</f>
        <v>0</v>
      </c>
      <c r="KI6" s="79">
        <f t="shared" ref="KI6" si="218">IF(JT6&gt;JT7,6,IF(AND(JT6=JT7,JU6&gt;JU7),7,IF(AND(JT6=JT7,JU6=JU7,JV6&gt;JV7),7,IF(AND(JT6=JT7,JU6=JU7,JV6=JV7),6))))</f>
        <v>6</v>
      </c>
      <c r="KJ6" s="79">
        <f t="shared" ref="KJ6" si="219">IF(JT6&lt;JT7,4,IF(AND(JT6=JT7,JU6&lt;JU7),5,IF(AND(JT6=JT7,JU6=JU7,JV6&lt;JV7),6,0)))</f>
        <v>0</v>
      </c>
    </row>
    <row r="7" spans="1:296" s="79" customFormat="1" ht="15.75" thickTop="1" x14ac:dyDescent="0.25">
      <c r="A7" s="79">
        <v>6</v>
      </c>
      <c r="B7" s="79" t="str">
        <f>IF('p1'!H8&lt;&gt;"",'p1'!H8,"")</f>
        <v>BYE</v>
      </c>
      <c r="C7" s="79">
        <f>VALUE(MID('p1'!I8,1,1))</f>
        <v>0</v>
      </c>
      <c r="D7" s="79">
        <f>VALUE(MID('p1'!I8,2,1))</f>
        <v>0</v>
      </c>
      <c r="E7" s="79">
        <f>VALUE(MID('p1'!I8,3,1))</f>
        <v>0</v>
      </c>
      <c r="F7" s="79">
        <f>VALUE(MID('p1'!I8,4,1))</f>
        <v>0</v>
      </c>
      <c r="G7" s="79">
        <f>VALUE(MID('p1'!I8,5,1))</f>
        <v>0</v>
      </c>
      <c r="H7" s="79">
        <f>VALUE(MID('p1'!I8,6,1))</f>
        <v>0</v>
      </c>
      <c r="I7" s="79">
        <f>VALUE(MID('p1'!I8,7,1))</f>
        <v>0</v>
      </c>
      <c r="J7" s="79">
        <f>VALUE(MID('p1'!I8,8,1))</f>
        <v>0</v>
      </c>
      <c r="K7" s="79">
        <f>VALUE(MID('p1'!I8,9,1))</f>
        <v>0</v>
      </c>
      <c r="L7" s="79">
        <f>VALUE(MID('p1'!I8,10,1))</f>
        <v>0</v>
      </c>
      <c r="M7" s="79">
        <f>VALUE(MID('p1'!I8,12,1))</f>
        <v>0</v>
      </c>
      <c r="N7" s="79">
        <f>VALUE(MID('p1'!I8,13,1))</f>
        <v>0</v>
      </c>
      <c r="O7" s="79">
        <f>VALUE(MID('p1'!I8,14,1))</f>
        <v>0</v>
      </c>
      <c r="P7" s="79">
        <f>VALUE(MID('p1'!I8,15,1))</f>
        <v>0</v>
      </c>
      <c r="Q7" s="79">
        <f>VALUE(MID('p1'!I8,16,1))</f>
        <v>0</v>
      </c>
      <c r="R7" s="79">
        <f>VALUE(MID('p1'!I8,17,1))</f>
        <v>0</v>
      </c>
      <c r="S7" s="79">
        <f>VALUE(MID('p1'!I8,18,1))</f>
        <v>0</v>
      </c>
      <c r="T7" s="79">
        <f>VALUE(MID('p1'!I8,19,1))</f>
        <v>0</v>
      </c>
      <c r="U7" s="79">
        <f>VALUE(MID('p1'!I8,20,1))</f>
        <v>0</v>
      </c>
      <c r="V7" s="79">
        <f>VALUE(MID('p1'!I8,21,1))</f>
        <v>0</v>
      </c>
      <c r="W7" s="79">
        <f>VALUE(MID('p1'!I8,23,1))</f>
        <v>0</v>
      </c>
      <c r="X7" s="79">
        <f>VALUE(MID('p1'!I8,24,1))</f>
        <v>0</v>
      </c>
      <c r="Y7" s="79">
        <f>VALUE(MID('p1'!I8,25,1))</f>
        <v>0</v>
      </c>
      <c r="Z7" s="13">
        <f>VALUE(MID('p1'!I8,26,1))</f>
        <v>0</v>
      </c>
      <c r="AA7" s="14">
        <f>VALUE(MID('p1'!I8,27,1))</f>
        <v>0</v>
      </c>
      <c r="AB7" s="13">
        <f>VALUE(MID('p1'!I8,28,1))</f>
        <v>0</v>
      </c>
      <c r="AC7" s="13">
        <f>VALUE(MID('p1'!I8,29,1))</f>
        <v>0</v>
      </c>
      <c r="AD7" s="14">
        <f>VALUE(MID('p1'!I8,30,1))</f>
        <v>0</v>
      </c>
      <c r="AE7" s="13">
        <f>VALUE(MID('p1'!I8,31,1))</f>
        <v>0</v>
      </c>
      <c r="AF7" s="13">
        <f>VALUE(MID('p1'!I8,32,1))</f>
        <v>0</v>
      </c>
      <c r="AG7" s="14">
        <f>VALUE(MID('p1'!I8,34,1))</f>
        <v>0</v>
      </c>
      <c r="AH7" s="13">
        <f>VALUE(MID('p1'!I8,35,1))</f>
        <v>0</v>
      </c>
      <c r="AI7" s="13">
        <f>VALUE(MID('p1'!I8,36,1))</f>
        <v>0</v>
      </c>
      <c r="AJ7" s="14">
        <f>VALUE(MID('p1'!I8,37,1))</f>
        <v>0</v>
      </c>
      <c r="AK7" s="13">
        <f>VALUE(MID('p1'!I8,38,1))</f>
        <v>0</v>
      </c>
      <c r="AL7" s="13">
        <f>VALUE(MID('p1'!I8,39,1))</f>
        <v>0</v>
      </c>
      <c r="AM7" s="14">
        <f>VALUE(MID('p1'!I8,40,1))</f>
        <v>0</v>
      </c>
      <c r="AN7" s="13">
        <f>VALUE(MID('p1'!I8,41,1))</f>
        <v>0</v>
      </c>
      <c r="AO7" s="13">
        <f>VALUE(MID('p1'!I8,42,1))</f>
        <v>0</v>
      </c>
      <c r="AP7" s="14">
        <f>VALUE(MID('p1'!I8,43,1))</f>
        <v>0</v>
      </c>
      <c r="AQ7" s="13">
        <f>VALUE(MID('p1'!I8,45,1))</f>
        <v>0</v>
      </c>
      <c r="AR7" s="13">
        <f>VALUE(MID('p1'!I8,46,1))</f>
        <v>0</v>
      </c>
      <c r="AS7" s="14">
        <f>VALUE(MID('p1'!I8,47,1))</f>
        <v>0</v>
      </c>
      <c r="AT7" s="13">
        <f>VALUE(MID('p1'!I8,48,1))</f>
        <v>0</v>
      </c>
      <c r="AU7" s="13">
        <f>VALUE(MID('p1'!I8,49,1))</f>
        <v>0</v>
      </c>
      <c r="AV7" s="14">
        <f>VALUE(MID('p1'!I8,50,1))</f>
        <v>0</v>
      </c>
      <c r="AW7" s="13">
        <f>VALUE(MID('p1'!I8,51,1))</f>
        <v>0</v>
      </c>
      <c r="AX7" s="13">
        <f>VALUE(MID('p1'!I8,52,1))</f>
        <v>0</v>
      </c>
      <c r="AY7" s="14">
        <f>VALUE(MID('p1'!I8,53,1))</f>
        <v>0</v>
      </c>
      <c r="AZ7" s="13">
        <f>VALUE(MID('p1'!I8,54,1))</f>
        <v>0</v>
      </c>
      <c r="BB7" s="25">
        <f t="shared" si="0"/>
        <v>6</v>
      </c>
      <c r="BC7" s="26">
        <f t="shared" si="1"/>
        <v>6</v>
      </c>
      <c r="BD7" s="46">
        <f t="shared" si="2"/>
        <v>6</v>
      </c>
      <c r="BE7" s="46">
        <f t="shared" si="3"/>
        <v>6</v>
      </c>
      <c r="BF7" s="27">
        <f t="shared" si="4"/>
        <v>6</v>
      </c>
      <c r="BG7" s="18"/>
      <c r="BH7" s="18">
        <f t="shared" si="5"/>
        <v>0</v>
      </c>
      <c r="BI7" s="18">
        <f t="shared" si="6"/>
        <v>0</v>
      </c>
      <c r="BJ7" s="18">
        <f t="shared" si="7"/>
        <v>0</v>
      </c>
      <c r="BK7" s="18">
        <f t="shared" si="8"/>
        <v>0</v>
      </c>
      <c r="BL7" s="18">
        <f t="shared" si="9"/>
        <v>0</v>
      </c>
      <c r="BM7" s="18">
        <f t="shared" si="10"/>
        <v>0</v>
      </c>
      <c r="BN7" s="18">
        <f t="shared" si="11"/>
        <v>0</v>
      </c>
      <c r="BO7" s="18">
        <f t="shared" si="12"/>
        <v>0</v>
      </c>
      <c r="BP7" s="18">
        <f t="shared" si="13"/>
        <v>0</v>
      </c>
      <c r="BQ7" s="18">
        <f t="shared" si="14"/>
        <v>0</v>
      </c>
      <c r="BR7" s="18">
        <f t="shared" si="15"/>
        <v>0</v>
      </c>
      <c r="BS7" s="18">
        <f t="shared" si="16"/>
        <v>0</v>
      </c>
      <c r="BT7" s="18">
        <f t="shared" si="17"/>
        <v>0</v>
      </c>
      <c r="BU7" s="18">
        <f t="shared" si="18"/>
        <v>0</v>
      </c>
      <c r="BV7" s="18">
        <f t="shared" si="19"/>
        <v>0</v>
      </c>
      <c r="BW7" s="18">
        <f t="shared" si="20"/>
        <v>0</v>
      </c>
      <c r="BX7" s="18">
        <f t="shared" si="21"/>
        <v>0</v>
      </c>
      <c r="BY7" s="18">
        <f t="shared" si="22"/>
        <v>0</v>
      </c>
      <c r="BZ7" s="18">
        <f t="shared" si="23"/>
        <v>0</v>
      </c>
      <c r="CA7" s="18">
        <f t="shared" si="24"/>
        <v>0</v>
      </c>
      <c r="CB7" s="18">
        <f t="shared" si="25"/>
        <v>0</v>
      </c>
      <c r="CC7" s="18">
        <f t="shared" si="26"/>
        <v>0</v>
      </c>
      <c r="CD7" s="18">
        <f t="shared" si="27"/>
        <v>0</v>
      </c>
      <c r="CE7" s="18">
        <f t="shared" si="28"/>
        <v>0</v>
      </c>
      <c r="CF7" s="18">
        <f t="shared" si="29"/>
        <v>0</v>
      </c>
      <c r="CG7" s="18">
        <f t="shared" si="30"/>
        <v>0</v>
      </c>
      <c r="CH7" s="18">
        <f t="shared" si="31"/>
        <v>0</v>
      </c>
      <c r="CI7" s="18">
        <f t="shared" si="32"/>
        <v>0</v>
      </c>
      <c r="CJ7" s="18">
        <f t="shared" si="33"/>
        <v>0</v>
      </c>
      <c r="CK7" s="18">
        <f t="shared" si="34"/>
        <v>0</v>
      </c>
      <c r="CL7" s="18">
        <f t="shared" si="35"/>
        <v>0</v>
      </c>
      <c r="CM7" s="18">
        <f t="shared" si="36"/>
        <v>0</v>
      </c>
      <c r="CN7" s="18">
        <f t="shared" si="37"/>
        <v>0</v>
      </c>
      <c r="CO7" s="18">
        <f t="shared" si="38"/>
        <v>0</v>
      </c>
      <c r="CP7" s="18">
        <f t="shared" si="39"/>
        <v>0</v>
      </c>
      <c r="CQ7" s="18">
        <f t="shared" si="40"/>
        <v>0</v>
      </c>
      <c r="CR7" s="18">
        <f t="shared" si="41"/>
        <v>0</v>
      </c>
      <c r="CS7" s="18">
        <f t="shared" si="42"/>
        <v>0</v>
      </c>
      <c r="CT7" s="18">
        <f t="shared" si="43"/>
        <v>0</v>
      </c>
      <c r="CU7" s="18">
        <f t="shared" si="44"/>
        <v>0</v>
      </c>
      <c r="CV7" s="18">
        <f t="shared" si="45"/>
        <v>0</v>
      </c>
      <c r="CW7" s="18">
        <f t="shared" si="46"/>
        <v>0</v>
      </c>
      <c r="CX7" s="18">
        <f t="shared" si="47"/>
        <v>0</v>
      </c>
      <c r="CY7" s="18">
        <f t="shared" si="48"/>
        <v>0</v>
      </c>
      <c r="CZ7" s="18">
        <f t="shared" si="49"/>
        <v>0</v>
      </c>
      <c r="DA7" s="18">
        <f t="shared" si="50"/>
        <v>0</v>
      </c>
      <c r="DB7" s="18">
        <f t="shared" si="51"/>
        <v>0</v>
      </c>
      <c r="DC7" s="18">
        <f t="shared" si="52"/>
        <v>0</v>
      </c>
      <c r="DD7" s="18">
        <f t="shared" si="53"/>
        <v>0</v>
      </c>
      <c r="DE7" s="18">
        <f t="shared" si="54"/>
        <v>0</v>
      </c>
      <c r="DF7" s="18"/>
      <c r="DG7" s="20" t="str">
        <f t="shared" si="55"/>
        <v>ng</v>
      </c>
      <c r="DH7" s="20" t="str">
        <f t="shared" si="56"/>
        <v>ng</v>
      </c>
      <c r="DI7" s="20" t="str">
        <f t="shared" si="57"/>
        <v>ng</v>
      </c>
      <c r="DJ7" s="20" t="str">
        <f t="shared" si="58"/>
        <v>ng</v>
      </c>
      <c r="DK7" s="20" t="str">
        <f t="shared" si="59"/>
        <v>ng</v>
      </c>
      <c r="DL7" s="20"/>
      <c r="DM7" s="20">
        <f t="shared" si="60"/>
        <v>0</v>
      </c>
      <c r="DN7" s="20">
        <f t="shared" si="61"/>
        <v>0</v>
      </c>
      <c r="DO7" s="20">
        <f t="shared" si="62"/>
        <v>0</v>
      </c>
      <c r="DP7" s="20">
        <f t="shared" si="63"/>
        <v>0</v>
      </c>
      <c r="DQ7" s="20">
        <f t="shared" si="64"/>
        <v>0</v>
      </c>
      <c r="DR7" s="20">
        <f t="shared" si="65"/>
        <v>0</v>
      </c>
      <c r="DS7" s="89">
        <f t="shared" si="66"/>
        <v>0</v>
      </c>
      <c r="DT7" s="20">
        <f t="shared" si="67"/>
        <v>0</v>
      </c>
      <c r="DU7" s="20">
        <f t="shared" si="68"/>
        <v>0</v>
      </c>
      <c r="DV7" s="20">
        <f t="shared" si="69"/>
        <v>0</v>
      </c>
      <c r="DW7" s="20"/>
      <c r="DX7" s="20">
        <f t="shared" si="142"/>
        <v>3</v>
      </c>
      <c r="DY7" s="20">
        <f t="shared" si="143"/>
        <v>3</v>
      </c>
      <c r="DZ7" s="20">
        <f t="shared" si="144"/>
        <v>3</v>
      </c>
      <c r="EA7" s="20">
        <f t="shared" si="145"/>
        <v>3</v>
      </c>
      <c r="EB7" s="20">
        <f t="shared" si="146"/>
        <v>3</v>
      </c>
      <c r="EC7" s="20">
        <f t="shared" si="147"/>
        <v>3</v>
      </c>
      <c r="ED7" s="20">
        <f t="shared" si="148"/>
        <v>3</v>
      </c>
      <c r="EE7" s="20">
        <f t="shared" si="149"/>
        <v>3</v>
      </c>
      <c r="EF7" s="20">
        <f t="shared" si="150"/>
        <v>3</v>
      </c>
      <c r="EG7" s="20">
        <f t="shared" si="151"/>
        <v>3</v>
      </c>
      <c r="EH7" s="20">
        <f t="shared" si="152"/>
        <v>3</v>
      </c>
      <c r="EI7" s="20">
        <f t="shared" si="153"/>
        <v>3</v>
      </c>
      <c r="EJ7" s="20">
        <f t="shared" si="154"/>
        <v>3</v>
      </c>
      <c r="EK7" s="20">
        <f t="shared" si="155"/>
        <v>3</v>
      </c>
      <c r="EL7" s="20">
        <f t="shared" si="156"/>
        <v>3</v>
      </c>
      <c r="EM7" s="20">
        <f t="shared" si="157"/>
        <v>3</v>
      </c>
      <c r="EN7" s="20">
        <f t="shared" si="158"/>
        <v>3</v>
      </c>
      <c r="EO7" s="20">
        <f t="shared" si="159"/>
        <v>3</v>
      </c>
      <c r="EP7" s="20">
        <f t="shared" si="160"/>
        <v>3</v>
      </c>
      <c r="EQ7" s="20">
        <f t="shared" si="161"/>
        <v>3</v>
      </c>
      <c r="ER7" s="20">
        <f t="shared" si="162"/>
        <v>3</v>
      </c>
      <c r="ES7" s="20">
        <f t="shared" si="163"/>
        <v>3</v>
      </c>
      <c r="ET7" s="20">
        <f t="shared" si="164"/>
        <v>3</v>
      </c>
      <c r="EU7" s="20">
        <f t="shared" si="165"/>
        <v>3</v>
      </c>
      <c r="EV7" s="20">
        <f t="shared" si="166"/>
        <v>3</v>
      </c>
      <c r="EW7" s="20">
        <f t="shared" si="167"/>
        <v>3</v>
      </c>
      <c r="EX7" s="20">
        <f t="shared" si="168"/>
        <v>3</v>
      </c>
      <c r="EY7" s="20">
        <f t="shared" si="169"/>
        <v>3</v>
      </c>
      <c r="EZ7" s="20">
        <f t="shared" si="170"/>
        <v>3</v>
      </c>
      <c r="FA7" s="20">
        <f t="shared" si="171"/>
        <v>3</v>
      </c>
      <c r="FB7" s="20">
        <f t="shared" si="172"/>
        <v>3</v>
      </c>
      <c r="FC7" s="20">
        <f t="shared" si="173"/>
        <v>3</v>
      </c>
      <c r="FD7" s="20">
        <f t="shared" si="174"/>
        <v>3</v>
      </c>
      <c r="FE7" s="20">
        <f t="shared" si="175"/>
        <v>3</v>
      </c>
      <c r="FF7" s="20">
        <f t="shared" si="176"/>
        <v>3</v>
      </c>
      <c r="FG7" s="20">
        <f t="shared" si="177"/>
        <v>3</v>
      </c>
      <c r="FH7" s="20">
        <f t="shared" si="178"/>
        <v>3</v>
      </c>
      <c r="FI7" s="20">
        <f t="shared" si="179"/>
        <v>3</v>
      </c>
      <c r="FJ7" s="20">
        <f t="shared" si="180"/>
        <v>3</v>
      </c>
      <c r="FK7" s="20">
        <f t="shared" si="181"/>
        <v>3</v>
      </c>
      <c r="FL7" s="20">
        <f t="shared" si="182"/>
        <v>3</v>
      </c>
      <c r="FM7" s="20">
        <f t="shared" si="183"/>
        <v>3</v>
      </c>
      <c r="FN7" s="20">
        <f t="shared" si="184"/>
        <v>3</v>
      </c>
      <c r="FO7" s="20">
        <f t="shared" si="185"/>
        <v>3</v>
      </c>
      <c r="FP7" s="20">
        <f t="shared" si="186"/>
        <v>3</v>
      </c>
      <c r="FQ7" s="20">
        <f t="shared" si="187"/>
        <v>3</v>
      </c>
      <c r="FR7" s="20">
        <f t="shared" si="188"/>
        <v>3</v>
      </c>
      <c r="FS7" s="20">
        <f t="shared" si="189"/>
        <v>3</v>
      </c>
      <c r="FT7" s="20">
        <f t="shared" si="190"/>
        <v>3</v>
      </c>
      <c r="FU7" s="20">
        <f t="shared" si="191"/>
        <v>3</v>
      </c>
      <c r="FV7" s="20"/>
      <c r="FW7" s="20">
        <f t="shared" si="70"/>
        <v>0</v>
      </c>
      <c r="FX7" s="20">
        <f t="shared" si="71"/>
        <v>0</v>
      </c>
      <c r="FY7" s="20">
        <f t="shared" si="72"/>
        <v>0</v>
      </c>
      <c r="FZ7" s="20">
        <f t="shared" si="73"/>
        <v>0</v>
      </c>
      <c r="GA7" s="20">
        <f t="shared" si="74"/>
        <v>0</v>
      </c>
      <c r="GB7" s="20">
        <f t="shared" si="75"/>
        <v>0</v>
      </c>
      <c r="GC7" s="20">
        <f t="shared" si="76"/>
        <v>0</v>
      </c>
      <c r="GD7" s="20">
        <f t="shared" si="77"/>
        <v>0</v>
      </c>
      <c r="GE7" s="20">
        <f t="shared" si="78"/>
        <v>0</v>
      </c>
      <c r="GF7" s="20">
        <f t="shared" si="79"/>
        <v>0</v>
      </c>
      <c r="GG7" s="20">
        <f t="shared" si="80"/>
        <v>0</v>
      </c>
      <c r="GH7" s="20">
        <f t="shared" si="81"/>
        <v>0</v>
      </c>
      <c r="GI7" s="20">
        <f t="shared" si="82"/>
        <v>0</v>
      </c>
      <c r="GJ7" s="20">
        <f t="shared" si="83"/>
        <v>0</v>
      </c>
      <c r="GK7" s="20">
        <f t="shared" si="84"/>
        <v>0</v>
      </c>
      <c r="GL7" s="20">
        <f t="shared" si="85"/>
        <v>0</v>
      </c>
      <c r="GM7" s="20">
        <f t="shared" si="86"/>
        <v>0</v>
      </c>
      <c r="GN7" s="20">
        <f t="shared" si="87"/>
        <v>0</v>
      </c>
      <c r="GO7" s="20">
        <f t="shared" si="88"/>
        <v>0</v>
      </c>
      <c r="GP7" s="20">
        <f t="shared" si="89"/>
        <v>0</v>
      </c>
      <c r="GQ7" s="20">
        <f t="shared" si="90"/>
        <v>0</v>
      </c>
      <c r="GR7" s="20">
        <f t="shared" si="91"/>
        <v>0</v>
      </c>
      <c r="GS7" s="20">
        <f t="shared" si="92"/>
        <v>0</v>
      </c>
      <c r="GT7" s="20">
        <f t="shared" si="93"/>
        <v>0</v>
      </c>
      <c r="GU7" s="20">
        <f t="shared" si="94"/>
        <v>0</v>
      </c>
      <c r="GV7" s="20"/>
      <c r="GW7" s="20">
        <f t="shared" si="95"/>
        <v>0</v>
      </c>
      <c r="GX7" s="20">
        <f t="shared" si="96"/>
        <v>0</v>
      </c>
      <c r="GY7" s="20">
        <f t="shared" si="97"/>
        <v>0</v>
      </c>
      <c r="GZ7" s="20">
        <f t="shared" si="98"/>
        <v>0</v>
      </c>
      <c r="HA7" s="20">
        <f t="shared" si="99"/>
        <v>0</v>
      </c>
      <c r="IG7" s="24"/>
      <c r="IH7" s="24"/>
      <c r="II7" s="24"/>
      <c r="IR7" s="24"/>
      <c r="IS7" s="24"/>
      <c r="IT7" s="24"/>
      <c r="IU7" s="24"/>
      <c r="IV7" s="24"/>
      <c r="IW7" s="24"/>
      <c r="JH7" s="79">
        <f t="shared" si="127"/>
        <v>0</v>
      </c>
      <c r="JI7" s="79">
        <f t="shared" si="128"/>
        <v>0</v>
      </c>
      <c r="JJ7" s="79">
        <f t="shared" si="129"/>
        <v>0</v>
      </c>
      <c r="JK7" s="79">
        <f t="shared" si="130"/>
        <v>0</v>
      </c>
      <c r="JL7" s="79">
        <f t="shared" si="131"/>
        <v>0</v>
      </c>
      <c r="JM7" s="79">
        <f t="shared" si="132"/>
        <v>0</v>
      </c>
      <c r="JN7" s="79">
        <f t="shared" si="133"/>
        <v>0</v>
      </c>
      <c r="JO7" s="79">
        <f t="shared" si="134"/>
        <v>0</v>
      </c>
      <c r="JP7" s="79">
        <f t="shared" si="135"/>
        <v>0</v>
      </c>
      <c r="JQ7" s="79">
        <f t="shared" si="136"/>
        <v>0</v>
      </c>
      <c r="JR7" s="79">
        <f t="shared" si="137"/>
        <v>0</v>
      </c>
      <c r="JS7" s="79">
        <f t="shared" si="138"/>
        <v>0</v>
      </c>
      <c r="JT7" s="79">
        <f t="shared" si="139"/>
        <v>0</v>
      </c>
      <c r="JU7" s="79">
        <f t="shared" si="140"/>
        <v>0</v>
      </c>
      <c r="JV7" s="79">
        <f t="shared" si="141"/>
        <v>0</v>
      </c>
      <c r="JW7" s="79">
        <f t="shared" ref="JW7" si="220">IF(JH6&lt;JH7,6,IF(AND(JH6=JH7,JI6&lt;JI7),7,IF(AND(JH6=JH7,JI6=JI7,JJ6&lt;JJ7),7,IF(AND(JH6=JH7,JI6=JI7,JJ6=JJ7),6))))</f>
        <v>6</v>
      </c>
      <c r="JX7" s="79">
        <f t="shared" ref="JX7" si="221">IF(JH6&gt;JH7,4,IF(AND(JH6=JH7,JI6&gt;JI7),5,IF(AND(JH6=JH7,JI6=JI7,JJ6&gt;JJ7),6,0)))</f>
        <v>0</v>
      </c>
      <c r="JZ7" s="79">
        <f t="shared" ref="JZ7" si="222">IF(JK6&lt;JK7,6,IF(AND(JK6=JK7,JL6&lt;JL7),7,IF(AND(JK6=JK7,JL6=JL7,JM6&lt;JM7),7,IF(AND(JK6=JK7,JL6=JL7,JM6=JM7),6))))</f>
        <v>6</v>
      </c>
      <c r="KA7" s="79">
        <f t="shared" ref="KA7" si="223">IF(JK6&gt;JK7,4,IF(AND(JK6=JK7,JL6&gt;JL7),5,IF(AND(JK6=JK7,JL6=JL7,JM6&gt;JM7),6,0)))</f>
        <v>0</v>
      </c>
      <c r="KC7" s="79">
        <f t="shared" ref="KC7" si="224">IF(JN6&lt;JN7,6,IF(AND(JN6=JN7,JO6&lt;JO7),7,IF(AND(JN6=JN7,JO6=JO7,JP6&lt;JP7),7,IF(AND(JN6=JN7,JO6=JO7,JP6=JP7),6))))</f>
        <v>6</v>
      </c>
      <c r="KD7" s="79">
        <f t="shared" ref="KD7" si="225">IF(JN6&gt;JN7,4,IF(AND(JN6=JN7,JO6&gt;JO7),5,IF(AND(JN6=JN7,JO6=JO7,JP6&gt;JP7),6,0)))</f>
        <v>0</v>
      </c>
      <c r="KF7" s="79">
        <f t="shared" ref="KF7" si="226">IF(JQ6&lt;JQ7,6,IF(AND(JQ6=JQ7,JR6&lt;JR7),7,IF(AND(JQ6=JQ7,JR6=JR7,JS6&lt;JS7),7,IF(AND(JQ6=JQ7,JR6=JR7,JS6=JS7),6))))</f>
        <v>6</v>
      </c>
      <c r="KG7" s="79">
        <f t="shared" ref="KG7" si="227">IF(JQ6&gt;JQ7,4,IF(AND(JQ6=JQ7,JR6&gt;JR7),5,IF(AND(JQ6=JQ7,JR6=JR7,JS6&gt;JS7),6,0)))</f>
        <v>0</v>
      </c>
      <c r="KI7" s="79">
        <f t="shared" ref="KI7" si="228">IF(JT6&lt;JT7,6,IF(AND(JT6=JT7,JU6&lt;JU7),7,IF(AND(JT6=JT7,JU6=JU7,JV6&lt;JV7),7,IF(AND(JT6=JT7,JU6=JU7,JV6=JV7),6))))</f>
        <v>6</v>
      </c>
      <c r="KJ7" s="79">
        <f t="shared" ref="KJ7" si="229">IF(JT6&gt;JT7,4,IF(AND(JT6=JT7,JU6&gt;JU7),5,IF(AND(JT6=JT7,JU6=JU7,JV6&gt;JV7),6,0)))</f>
        <v>0</v>
      </c>
    </row>
    <row r="8" spans="1:296" s="31" customFormat="1" x14ac:dyDescent="0.25">
      <c r="A8" s="31">
        <v>7</v>
      </c>
      <c r="B8" s="79" t="str">
        <f>IF('p1'!H9&lt;&gt;"",'p1'!H9,"")</f>
        <v>Математик</v>
      </c>
      <c r="C8" s="79">
        <f>VALUE(MID('p1'!I9,1,1))</f>
        <v>6</v>
      </c>
      <c r="D8" s="79">
        <f>VALUE(MID('p1'!I9,2,1))</f>
        <v>4</v>
      </c>
      <c r="E8" s="79">
        <f>VALUE(MID('p1'!I9,3,1))</f>
        <v>6</v>
      </c>
      <c r="F8" s="79">
        <f>VALUE(MID('p1'!I9,4,1))</f>
        <v>4</v>
      </c>
      <c r="G8" s="79">
        <f>VALUE(MID('p1'!I9,5,1))</f>
        <v>6</v>
      </c>
      <c r="H8" s="79">
        <f>VALUE(MID('p1'!I9,6,1))</f>
        <v>4</v>
      </c>
      <c r="I8" s="79">
        <f>VALUE(MID('p1'!I9,7,1))</f>
        <v>0</v>
      </c>
      <c r="J8" s="79">
        <f>VALUE(MID('p1'!I9,8,1))</f>
        <v>0</v>
      </c>
      <c r="K8" s="79">
        <f>VALUE(MID('p1'!I9,9,1))</f>
        <v>0</v>
      </c>
      <c r="L8" s="79">
        <f>VALUE(MID('p1'!I9,10,1))</f>
        <v>0</v>
      </c>
      <c r="M8" s="79">
        <f>VALUE(MID('p1'!I9,12,1))</f>
        <v>6</v>
      </c>
      <c r="N8" s="79">
        <f>VALUE(MID('p1'!I9,13,1))</f>
        <v>4</v>
      </c>
      <c r="O8" s="79">
        <f>VALUE(MID('p1'!I9,14,1))</f>
        <v>6</v>
      </c>
      <c r="P8" s="79">
        <f>VALUE(MID('p1'!I9,15,1))</f>
        <v>4</v>
      </c>
      <c r="Q8" s="79">
        <f>VALUE(MID('p1'!I9,16,1))</f>
        <v>4</v>
      </c>
      <c r="R8" s="79">
        <f>VALUE(MID('p1'!I9,17,1))</f>
        <v>6</v>
      </c>
      <c r="S8" s="79">
        <f>VALUE(MID('p1'!I9,18,1))</f>
        <v>6</v>
      </c>
      <c r="T8" s="79">
        <f>VALUE(MID('p1'!I9,19,1))</f>
        <v>4</v>
      </c>
      <c r="U8" s="79">
        <f>VALUE(MID('p1'!I9,20,1))</f>
        <v>0</v>
      </c>
      <c r="V8" s="79">
        <f>VALUE(MID('p1'!I9,21,1))</f>
        <v>0</v>
      </c>
      <c r="W8" s="79">
        <f>VALUE(MID('p1'!I9,23,1))</f>
        <v>6</v>
      </c>
      <c r="X8" s="79">
        <f>VALUE(MID('p1'!I9,24,1))</f>
        <v>4</v>
      </c>
      <c r="Y8" s="79">
        <f>VALUE(MID('p1'!I9,25,1))</f>
        <v>6</v>
      </c>
      <c r="Z8" s="13">
        <f>VALUE(MID('p1'!I9,26,1))</f>
        <v>4</v>
      </c>
      <c r="AA8" s="14">
        <f>VALUE(MID('p1'!I9,27,1))</f>
        <v>0</v>
      </c>
      <c r="AB8" s="13">
        <f>VALUE(MID('p1'!I9,28,1))</f>
        <v>0</v>
      </c>
      <c r="AC8" s="13">
        <f>VALUE(MID('p1'!I9,29,1))</f>
        <v>0</v>
      </c>
      <c r="AD8" s="14">
        <f>VALUE(MID('p1'!I9,30,1))</f>
        <v>0</v>
      </c>
      <c r="AE8" s="13">
        <f>VALUE(MID('p1'!I9,31,1))</f>
        <v>0</v>
      </c>
      <c r="AF8" s="13">
        <f>VALUE(MID('p1'!I9,32,1))</f>
        <v>0</v>
      </c>
      <c r="AG8" s="14">
        <f>VALUE(MID('p1'!I9,34,1))</f>
        <v>4</v>
      </c>
      <c r="AH8" s="13">
        <f>VALUE(MID('p1'!I9,35,1))</f>
        <v>6</v>
      </c>
      <c r="AI8" s="13">
        <f>VALUE(MID('p1'!I9,36,1))</f>
        <v>4</v>
      </c>
      <c r="AJ8" s="14">
        <f>VALUE(MID('p1'!I9,37,1))</f>
        <v>6</v>
      </c>
      <c r="AK8" s="13">
        <f>VALUE(MID('p1'!I9,38,1))</f>
        <v>0</v>
      </c>
      <c r="AL8" s="13">
        <f>VALUE(MID('p1'!I9,39,1))</f>
        <v>0</v>
      </c>
      <c r="AM8" s="14">
        <f>VALUE(MID('p1'!I9,40,1))</f>
        <v>0</v>
      </c>
      <c r="AN8" s="13">
        <f>VALUE(MID('p1'!I9,41,1))</f>
        <v>0</v>
      </c>
      <c r="AO8" s="13">
        <f>VALUE(MID('p1'!I9,42,1))</f>
        <v>0</v>
      </c>
      <c r="AP8" s="14">
        <f>VALUE(MID('p1'!I9,43,1))</f>
        <v>0</v>
      </c>
      <c r="AQ8" s="13">
        <f>VALUE(MID('p1'!I9,45,1))</f>
        <v>4</v>
      </c>
      <c r="AR8" s="13">
        <f>VALUE(MID('p1'!I9,46,1))</f>
        <v>6</v>
      </c>
      <c r="AS8" s="14">
        <f>VALUE(MID('p1'!I9,47,1))</f>
        <v>4</v>
      </c>
      <c r="AT8" s="13">
        <f>VALUE(MID('p1'!I9,48,1))</f>
        <v>6</v>
      </c>
      <c r="AU8" s="13">
        <f>VALUE(MID('p1'!I9,49,1))</f>
        <v>6</v>
      </c>
      <c r="AV8" s="14">
        <f>VALUE(MID('p1'!I9,50,1))</f>
        <v>4</v>
      </c>
      <c r="AW8" s="13">
        <f>VALUE(MID('p1'!I9,51,1))</f>
        <v>4</v>
      </c>
      <c r="AX8" s="13">
        <f>VALUE(MID('p1'!I9,52,1))</f>
        <v>6</v>
      </c>
      <c r="AY8" s="14">
        <f>VALUE(MID('p1'!I9,53,1))</f>
        <v>0</v>
      </c>
      <c r="AZ8" s="13">
        <f>VALUE(MID('p1'!I9,54,1))</f>
        <v>0</v>
      </c>
      <c r="BB8" s="32">
        <f t="shared" si="0"/>
        <v>6</v>
      </c>
      <c r="BC8" s="33">
        <f t="shared" si="1"/>
        <v>7</v>
      </c>
      <c r="BD8" s="47">
        <f t="shared" si="2"/>
        <v>6</v>
      </c>
      <c r="BE8" s="47">
        <f t="shared" si="3"/>
        <v>6</v>
      </c>
      <c r="BF8" s="34">
        <f t="shared" si="4"/>
        <v>4</v>
      </c>
      <c r="BG8" s="35"/>
      <c r="BH8" s="18">
        <f t="shared" si="5"/>
        <v>1</v>
      </c>
      <c r="BI8" s="18">
        <f t="shared" si="6"/>
        <v>1</v>
      </c>
      <c r="BJ8" s="18">
        <f t="shared" si="7"/>
        <v>1</v>
      </c>
      <c r="BK8" s="18">
        <f t="shared" si="8"/>
        <v>0</v>
      </c>
      <c r="BL8" s="18">
        <f t="shared" si="9"/>
        <v>0</v>
      </c>
      <c r="BM8" s="18">
        <f t="shared" si="10"/>
        <v>0</v>
      </c>
      <c r="BN8" s="18">
        <f t="shared" si="11"/>
        <v>0</v>
      </c>
      <c r="BO8" s="18">
        <f t="shared" si="12"/>
        <v>0</v>
      </c>
      <c r="BP8" s="18">
        <f t="shared" si="13"/>
        <v>0</v>
      </c>
      <c r="BQ8" s="18">
        <f t="shared" si="14"/>
        <v>0</v>
      </c>
      <c r="BR8" s="18">
        <f t="shared" si="15"/>
        <v>1</v>
      </c>
      <c r="BS8" s="18">
        <f t="shared" si="16"/>
        <v>1</v>
      </c>
      <c r="BT8" s="18">
        <f t="shared" si="17"/>
        <v>0</v>
      </c>
      <c r="BU8" s="18">
        <f t="shared" si="18"/>
        <v>1</v>
      </c>
      <c r="BV8" s="18">
        <f t="shared" si="19"/>
        <v>0</v>
      </c>
      <c r="BW8" s="18">
        <f t="shared" si="20"/>
        <v>0</v>
      </c>
      <c r="BX8" s="18">
        <f t="shared" si="21"/>
        <v>0</v>
      </c>
      <c r="BY8" s="18">
        <f t="shared" si="22"/>
        <v>1</v>
      </c>
      <c r="BZ8" s="18">
        <f t="shared" si="23"/>
        <v>0</v>
      </c>
      <c r="CA8" s="18">
        <f t="shared" si="24"/>
        <v>0</v>
      </c>
      <c r="CB8" s="18">
        <f t="shared" si="25"/>
        <v>1</v>
      </c>
      <c r="CC8" s="18">
        <f t="shared" si="26"/>
        <v>1</v>
      </c>
      <c r="CD8" s="18">
        <f t="shared" si="27"/>
        <v>0</v>
      </c>
      <c r="CE8" s="18">
        <f t="shared" si="28"/>
        <v>0</v>
      </c>
      <c r="CF8" s="18">
        <f t="shared" si="29"/>
        <v>0</v>
      </c>
      <c r="CG8" s="18">
        <f t="shared" si="30"/>
        <v>0</v>
      </c>
      <c r="CH8" s="18">
        <f t="shared" si="31"/>
        <v>0</v>
      </c>
      <c r="CI8" s="18">
        <f t="shared" si="32"/>
        <v>0</v>
      </c>
      <c r="CJ8" s="18">
        <f t="shared" si="33"/>
        <v>0</v>
      </c>
      <c r="CK8" s="18">
        <f t="shared" si="34"/>
        <v>0</v>
      </c>
      <c r="CL8" s="18">
        <f t="shared" si="35"/>
        <v>0</v>
      </c>
      <c r="CM8" s="18">
        <f t="shared" si="36"/>
        <v>0</v>
      </c>
      <c r="CN8" s="18">
        <f t="shared" si="37"/>
        <v>0</v>
      </c>
      <c r="CO8" s="18">
        <f t="shared" si="38"/>
        <v>0</v>
      </c>
      <c r="CP8" s="18">
        <f t="shared" si="39"/>
        <v>0</v>
      </c>
      <c r="CQ8" s="18">
        <f t="shared" si="40"/>
        <v>1</v>
      </c>
      <c r="CR8" s="18">
        <f t="shared" si="41"/>
        <v>1</v>
      </c>
      <c r="CS8" s="18">
        <f t="shared" si="42"/>
        <v>0</v>
      </c>
      <c r="CT8" s="18">
        <f t="shared" si="43"/>
        <v>0</v>
      </c>
      <c r="CU8" s="18">
        <f t="shared" si="44"/>
        <v>0</v>
      </c>
      <c r="CV8" s="18">
        <f t="shared" si="45"/>
        <v>0</v>
      </c>
      <c r="CW8" s="18">
        <f t="shared" si="46"/>
        <v>0</v>
      </c>
      <c r="CX8" s="18">
        <f t="shared" si="47"/>
        <v>1</v>
      </c>
      <c r="CY8" s="18">
        <f t="shared" si="48"/>
        <v>0</v>
      </c>
      <c r="CZ8" s="18">
        <f t="shared" si="49"/>
        <v>0</v>
      </c>
      <c r="DA8" s="18">
        <f t="shared" si="50"/>
        <v>1</v>
      </c>
      <c r="DB8" s="18">
        <f t="shared" si="51"/>
        <v>1</v>
      </c>
      <c r="DC8" s="18">
        <f t="shared" si="52"/>
        <v>0</v>
      </c>
      <c r="DD8" s="18">
        <f t="shared" si="53"/>
        <v>1</v>
      </c>
      <c r="DE8" s="18">
        <f t="shared" si="54"/>
        <v>0</v>
      </c>
      <c r="DF8" s="35"/>
      <c r="DG8" s="20">
        <f t="shared" si="55"/>
        <v>1</v>
      </c>
      <c r="DH8" s="20">
        <f t="shared" si="56"/>
        <v>1</v>
      </c>
      <c r="DI8" s="20">
        <f t="shared" si="57"/>
        <v>1</v>
      </c>
      <c r="DJ8" s="20">
        <f t="shared" si="58"/>
        <v>2</v>
      </c>
      <c r="DK8" s="20">
        <f t="shared" si="59"/>
        <v>2</v>
      </c>
      <c r="DL8" s="35"/>
      <c r="DM8" s="20">
        <f t="shared" si="60"/>
        <v>3</v>
      </c>
      <c r="DN8" s="20">
        <f t="shared" si="61"/>
        <v>0</v>
      </c>
      <c r="DO8" s="20">
        <f t="shared" si="62"/>
        <v>3</v>
      </c>
      <c r="DP8" s="20">
        <f t="shared" si="63"/>
        <v>1</v>
      </c>
      <c r="DQ8" s="20">
        <f t="shared" si="64"/>
        <v>2</v>
      </c>
      <c r="DR8" s="20">
        <f t="shared" si="65"/>
        <v>0</v>
      </c>
      <c r="DS8" s="89">
        <f t="shared" si="66"/>
        <v>0</v>
      </c>
      <c r="DT8" s="20">
        <f t="shared" si="67"/>
        <v>2</v>
      </c>
      <c r="DU8" s="20">
        <f t="shared" si="68"/>
        <v>1</v>
      </c>
      <c r="DV8" s="20">
        <f t="shared" si="69"/>
        <v>3</v>
      </c>
      <c r="DW8" s="35"/>
      <c r="DX8" s="20">
        <f t="shared" si="142"/>
        <v>1</v>
      </c>
      <c r="DY8" s="20">
        <f t="shared" si="143"/>
        <v>3</v>
      </c>
      <c r="DZ8" s="20">
        <f t="shared" si="144"/>
        <v>1</v>
      </c>
      <c r="EA8" s="20">
        <f t="shared" si="145"/>
        <v>3</v>
      </c>
      <c r="EB8" s="20">
        <f t="shared" si="146"/>
        <v>1</v>
      </c>
      <c r="EC8" s="20">
        <f t="shared" si="147"/>
        <v>3</v>
      </c>
      <c r="ED8" s="20">
        <f t="shared" si="148"/>
        <v>3</v>
      </c>
      <c r="EE8" s="20">
        <f t="shared" si="149"/>
        <v>3</v>
      </c>
      <c r="EF8" s="20">
        <f t="shared" si="150"/>
        <v>3</v>
      </c>
      <c r="EG8" s="20">
        <f t="shared" si="151"/>
        <v>3</v>
      </c>
      <c r="EH8" s="20">
        <f t="shared" si="152"/>
        <v>1</v>
      </c>
      <c r="EI8" s="20">
        <f t="shared" si="153"/>
        <v>3</v>
      </c>
      <c r="EJ8" s="20">
        <f t="shared" si="154"/>
        <v>1</v>
      </c>
      <c r="EK8" s="20">
        <f t="shared" si="155"/>
        <v>3</v>
      </c>
      <c r="EL8" s="20">
        <f t="shared" si="156"/>
        <v>3</v>
      </c>
      <c r="EM8" s="20">
        <f t="shared" si="157"/>
        <v>2</v>
      </c>
      <c r="EN8" s="20">
        <f t="shared" si="158"/>
        <v>1</v>
      </c>
      <c r="EO8" s="20">
        <f t="shared" si="159"/>
        <v>3</v>
      </c>
      <c r="EP8" s="20">
        <f t="shared" si="160"/>
        <v>3</v>
      </c>
      <c r="EQ8" s="20">
        <f t="shared" si="161"/>
        <v>3</v>
      </c>
      <c r="ER8" s="20">
        <f t="shared" si="162"/>
        <v>1</v>
      </c>
      <c r="ES8" s="20">
        <f t="shared" si="163"/>
        <v>3</v>
      </c>
      <c r="ET8" s="20">
        <f t="shared" si="164"/>
        <v>1</v>
      </c>
      <c r="EU8" s="20">
        <f t="shared" si="165"/>
        <v>3</v>
      </c>
      <c r="EV8" s="20">
        <f t="shared" si="166"/>
        <v>3</v>
      </c>
      <c r="EW8" s="20">
        <f t="shared" si="167"/>
        <v>3</v>
      </c>
      <c r="EX8" s="20">
        <f t="shared" si="168"/>
        <v>3</v>
      </c>
      <c r="EY8" s="20">
        <f t="shared" si="169"/>
        <v>3</v>
      </c>
      <c r="EZ8" s="20">
        <f t="shared" si="170"/>
        <v>3</v>
      </c>
      <c r="FA8" s="20">
        <f t="shared" si="171"/>
        <v>3</v>
      </c>
      <c r="FB8" s="20">
        <f t="shared" si="172"/>
        <v>3</v>
      </c>
      <c r="FC8" s="20">
        <f t="shared" si="173"/>
        <v>2</v>
      </c>
      <c r="FD8" s="20">
        <f t="shared" si="174"/>
        <v>3</v>
      </c>
      <c r="FE8" s="20">
        <f t="shared" si="175"/>
        <v>2</v>
      </c>
      <c r="FF8" s="20">
        <f t="shared" si="176"/>
        <v>3</v>
      </c>
      <c r="FG8" s="20">
        <f t="shared" si="177"/>
        <v>3</v>
      </c>
      <c r="FH8" s="20">
        <f t="shared" si="178"/>
        <v>3</v>
      </c>
      <c r="FI8" s="20">
        <f t="shared" si="179"/>
        <v>3</v>
      </c>
      <c r="FJ8" s="20">
        <f t="shared" si="180"/>
        <v>3</v>
      </c>
      <c r="FK8" s="20">
        <f t="shared" si="181"/>
        <v>3</v>
      </c>
      <c r="FL8" s="20">
        <f t="shared" si="182"/>
        <v>3</v>
      </c>
      <c r="FM8" s="20">
        <f t="shared" si="183"/>
        <v>2</v>
      </c>
      <c r="FN8" s="20">
        <f t="shared" si="184"/>
        <v>3</v>
      </c>
      <c r="FO8" s="20">
        <f t="shared" si="185"/>
        <v>2</v>
      </c>
      <c r="FP8" s="20">
        <f t="shared" si="186"/>
        <v>1</v>
      </c>
      <c r="FQ8" s="20">
        <f t="shared" si="187"/>
        <v>3</v>
      </c>
      <c r="FR8" s="20">
        <f t="shared" si="188"/>
        <v>3</v>
      </c>
      <c r="FS8" s="20">
        <f t="shared" si="189"/>
        <v>2</v>
      </c>
      <c r="FT8" s="20">
        <f t="shared" si="190"/>
        <v>3</v>
      </c>
      <c r="FU8" s="20">
        <f t="shared" si="191"/>
        <v>3</v>
      </c>
      <c r="FV8" s="35"/>
      <c r="FW8" s="20">
        <f t="shared" si="70"/>
        <v>1</v>
      </c>
      <c r="FX8" s="20">
        <f t="shared" si="71"/>
        <v>1</v>
      </c>
      <c r="FY8" s="20">
        <f t="shared" si="72"/>
        <v>1</v>
      </c>
      <c r="FZ8" s="20">
        <f t="shared" si="73"/>
        <v>0</v>
      </c>
      <c r="GA8" s="20">
        <f t="shared" si="74"/>
        <v>0</v>
      </c>
      <c r="GB8" s="20">
        <f t="shared" si="75"/>
        <v>1</v>
      </c>
      <c r="GC8" s="20">
        <f t="shared" si="76"/>
        <v>0</v>
      </c>
      <c r="GD8" s="20">
        <f t="shared" si="77"/>
        <v>0</v>
      </c>
      <c r="GE8" s="20">
        <f t="shared" si="78"/>
        <v>1</v>
      </c>
      <c r="GF8" s="20">
        <f t="shared" si="79"/>
        <v>0</v>
      </c>
      <c r="GG8" s="20">
        <f t="shared" si="80"/>
        <v>1</v>
      </c>
      <c r="GH8" s="20">
        <f t="shared" si="81"/>
        <v>0</v>
      </c>
      <c r="GI8" s="20">
        <f t="shared" si="82"/>
        <v>0</v>
      </c>
      <c r="GJ8" s="20">
        <f t="shared" si="83"/>
        <v>0</v>
      </c>
      <c r="GK8" s="20">
        <f t="shared" si="84"/>
        <v>0</v>
      </c>
      <c r="GL8" s="20">
        <f t="shared" si="85"/>
        <v>1</v>
      </c>
      <c r="GM8" s="20">
        <f t="shared" si="86"/>
        <v>1</v>
      </c>
      <c r="GN8" s="20">
        <f t="shared" si="87"/>
        <v>0</v>
      </c>
      <c r="GO8" s="20">
        <f t="shared" si="88"/>
        <v>0</v>
      </c>
      <c r="GP8" s="20">
        <f t="shared" si="89"/>
        <v>0</v>
      </c>
      <c r="GQ8" s="20">
        <f t="shared" si="90"/>
        <v>0</v>
      </c>
      <c r="GR8" s="20">
        <f t="shared" si="91"/>
        <v>0</v>
      </c>
      <c r="GS8" s="20">
        <f t="shared" si="92"/>
        <v>1</v>
      </c>
      <c r="GT8" s="20">
        <f t="shared" si="93"/>
        <v>0</v>
      </c>
      <c r="GU8" s="20">
        <f t="shared" si="94"/>
        <v>0</v>
      </c>
      <c r="GV8" s="20"/>
      <c r="GW8" s="20">
        <f t="shared" si="95"/>
        <v>3</v>
      </c>
      <c r="GX8" s="20">
        <f t="shared" si="96"/>
        <v>2</v>
      </c>
      <c r="GY8" s="20">
        <f t="shared" si="97"/>
        <v>1</v>
      </c>
      <c r="GZ8" s="20">
        <f t="shared" si="98"/>
        <v>2</v>
      </c>
      <c r="HA8" s="20">
        <f t="shared" si="99"/>
        <v>1</v>
      </c>
      <c r="JH8" s="79">
        <f t="shared" si="127"/>
        <v>1</v>
      </c>
      <c r="JI8" s="79">
        <f t="shared" si="128"/>
        <v>1</v>
      </c>
      <c r="JJ8" s="79">
        <f t="shared" si="129"/>
        <v>3</v>
      </c>
      <c r="JK8" s="79">
        <f t="shared" si="130"/>
        <v>1</v>
      </c>
      <c r="JL8" s="79">
        <f t="shared" si="131"/>
        <v>1</v>
      </c>
      <c r="JM8" s="79">
        <f t="shared" si="132"/>
        <v>2</v>
      </c>
      <c r="JN8" s="79">
        <f t="shared" si="133"/>
        <v>0</v>
      </c>
      <c r="JO8" s="79">
        <f t="shared" si="134"/>
        <v>0</v>
      </c>
      <c r="JP8" s="79">
        <f t="shared" si="135"/>
        <v>1</v>
      </c>
      <c r="JQ8" s="79">
        <f t="shared" si="136"/>
        <v>1</v>
      </c>
      <c r="JR8" s="79">
        <f t="shared" si="137"/>
        <v>1</v>
      </c>
      <c r="JS8" s="79">
        <f t="shared" si="138"/>
        <v>2</v>
      </c>
      <c r="JT8" s="79">
        <f t="shared" si="139"/>
        <v>0</v>
      </c>
      <c r="JU8" s="79">
        <f t="shared" si="140"/>
        <v>0</v>
      </c>
      <c r="JV8" s="79">
        <f t="shared" si="141"/>
        <v>1</v>
      </c>
      <c r="JW8" s="79">
        <f t="shared" ref="JW8" si="230">IF(JH8&gt;JH9,6,IF(AND(JH8=JH9,JI8&gt;JI9),7,IF(AND(JH8=JH9,JI8=JI9,JJ8&gt;JJ9),7,IF(AND(JH8=JH9,JI8=JI9,JJ8=JJ9),6))))</f>
        <v>6</v>
      </c>
      <c r="JX8" s="79">
        <f t="shared" ref="JX8" si="231">IF(JH8&lt;JH9,4,IF(AND(JH8=JH9,JI8&lt;JI9),5,IF(AND(JH8=JH9,JI8=JI9,JJ8&lt;JJ9),6,0)))</f>
        <v>0</v>
      </c>
      <c r="JZ8" s="79">
        <f t="shared" ref="JZ8" si="232">IF(JK8&gt;JK9,6,IF(AND(JK8=JK9,JL8&gt;JL9),7,IF(AND(JK8=JK9,JL8=JL9,JM8&gt;JM9),7,IF(AND(JK8=JK9,JL8=JL9,JM8=JM9),6))))</f>
        <v>7</v>
      </c>
      <c r="KA8" s="79">
        <f t="shared" ref="KA8" si="233">IF(JK8&lt;JK9,4,IF(AND(JK8=JK9,JL8&lt;JL9),5,IF(AND(JK8=JK9,JL8=JL9,JM8&lt;JM9),6,0)))</f>
        <v>0</v>
      </c>
      <c r="KC8" s="79" t="b">
        <f t="shared" ref="KC8" si="234">IF(JN8&gt;JN9,6,IF(AND(JN8=JN9,JO8&gt;JO9),7,IF(AND(JN8=JN9,JO8=JO9,JP8&gt;JP9),7,IF(AND(JN8=JN9,JO8=JO9,JP8=JP9),6))))</f>
        <v>0</v>
      </c>
      <c r="KD8" s="79">
        <f t="shared" ref="KD8" si="235">IF(JN8&lt;JN9,4,IF(AND(JN8=JN9,JO8&lt;JO9),5,IF(AND(JN8=JN9,JO8=JO9,JP8&lt;JP9),6,0)))</f>
        <v>6</v>
      </c>
      <c r="KF8" s="79">
        <f t="shared" ref="KF8" si="236">IF(JQ8&gt;JQ9,6,IF(AND(JQ8=JQ9,JR8&gt;JR9),7,IF(AND(JQ8=JQ9,JR8=JR9,JS8&gt;JS9),7,IF(AND(JQ8=JQ9,JR8=JR9,JS8=JS9),6))))</f>
        <v>6</v>
      </c>
      <c r="KG8" s="79">
        <f t="shared" ref="KG8" si="237">IF(JQ8&lt;JQ9,4,IF(AND(JQ8=JQ9,JR8&lt;JR9),5,IF(AND(JQ8=JQ9,JR8=JR9,JS8&lt;JS9),6,0)))</f>
        <v>0</v>
      </c>
      <c r="KI8" s="79" t="b">
        <f t="shared" ref="KI8" si="238">IF(JT8&gt;JT9,6,IF(AND(JT8=JT9,JU8&gt;JU9),7,IF(AND(JT8=JT9,JU8=JU9,JV8&gt;JV9),7,IF(AND(JT8=JT9,JU8=JU9,JV8=JV9),6))))</f>
        <v>0</v>
      </c>
      <c r="KJ8" s="79">
        <f t="shared" ref="KJ8" si="239">IF(JT8&lt;JT9,4,IF(AND(JT8=JT9,JU8&lt;JU9),5,IF(AND(JT8=JT9,JU8=JU9,JV8&lt;JV9),6,0)))</f>
        <v>4</v>
      </c>
    </row>
    <row r="9" spans="1:296" s="31" customFormat="1" x14ac:dyDescent="0.25">
      <c r="A9" s="31">
        <v>8</v>
      </c>
      <c r="B9" s="79" t="str">
        <f>IF('p1'!H10&lt;&gt;"",'p1'!H10,"")</f>
        <v>semeniuk</v>
      </c>
      <c r="C9" s="79">
        <f>VALUE(MID('p1'!I10,1,1))</f>
        <v>6</v>
      </c>
      <c r="D9" s="79">
        <f>VALUE(MID('p1'!I10,2,1))</f>
        <v>4</v>
      </c>
      <c r="E9" s="79">
        <f>VALUE(MID('p1'!I10,3,1))</f>
        <v>6</v>
      </c>
      <c r="F9" s="79">
        <f>VALUE(MID('p1'!I10,4,1))</f>
        <v>4</v>
      </c>
      <c r="G9" s="79">
        <f>VALUE(MID('p1'!I10,5,1))</f>
        <v>6</v>
      </c>
      <c r="H9" s="79">
        <f>VALUE(MID('p1'!I10,6,1))</f>
        <v>4</v>
      </c>
      <c r="I9" s="79">
        <f>VALUE(MID('p1'!I10,7,1))</f>
        <v>0</v>
      </c>
      <c r="J9" s="79">
        <f>VALUE(MID('p1'!I10,8,1))</f>
        <v>0</v>
      </c>
      <c r="K9" s="79">
        <f>VALUE(MID('p1'!I10,9,1))</f>
        <v>0</v>
      </c>
      <c r="L9" s="79">
        <f>VALUE(MID('p1'!I10,10,1))</f>
        <v>0</v>
      </c>
      <c r="M9" s="79">
        <f>VALUE(MID('p1'!I10,12,1))</f>
        <v>6</v>
      </c>
      <c r="N9" s="79">
        <f>VALUE(MID('p1'!I10,13,1))</f>
        <v>4</v>
      </c>
      <c r="O9" s="79">
        <f>VALUE(MID('p1'!I10,14,1))</f>
        <v>6</v>
      </c>
      <c r="P9" s="79">
        <f>VALUE(MID('p1'!I10,15,1))</f>
        <v>4</v>
      </c>
      <c r="Q9" s="79">
        <f>VALUE(MID('p1'!I10,16,1))</f>
        <v>6</v>
      </c>
      <c r="R9" s="79">
        <f>VALUE(MID('p1'!I10,17,1))</f>
        <v>4</v>
      </c>
      <c r="S9" s="79">
        <f>VALUE(MID('p1'!I10,18,1))</f>
        <v>0</v>
      </c>
      <c r="T9" s="79">
        <f>VALUE(MID('p1'!I10,19,1))</f>
        <v>0</v>
      </c>
      <c r="U9" s="79">
        <f>VALUE(MID('p1'!I10,20,1))</f>
        <v>0</v>
      </c>
      <c r="V9" s="79">
        <f>VALUE(MID('p1'!I10,21,1))</f>
        <v>0</v>
      </c>
      <c r="W9" s="79">
        <f>VALUE(MID('p1'!I10,23,1))</f>
        <v>6</v>
      </c>
      <c r="X9" s="79">
        <f>VALUE(MID('p1'!I10,24,1))</f>
        <v>4</v>
      </c>
      <c r="Y9" s="79">
        <f>VALUE(MID('p1'!I10,25,1))</f>
        <v>4</v>
      </c>
      <c r="Z9" s="13">
        <f>VALUE(MID('p1'!I10,26,1))</f>
        <v>6</v>
      </c>
      <c r="AA9" s="14">
        <f>VALUE(MID('p1'!I10,27,1))</f>
        <v>6</v>
      </c>
      <c r="AB9" s="13">
        <f>VALUE(MID('p1'!I10,28,1))</f>
        <v>4</v>
      </c>
      <c r="AC9" s="13">
        <f>VALUE(MID('p1'!I10,29,1))</f>
        <v>0</v>
      </c>
      <c r="AD9" s="14">
        <f>VALUE(MID('p1'!I10,30,1))</f>
        <v>0</v>
      </c>
      <c r="AE9" s="13">
        <f>VALUE(MID('p1'!I10,31,1))</f>
        <v>0</v>
      </c>
      <c r="AF9" s="13">
        <f>VALUE(MID('p1'!I10,32,1))</f>
        <v>0</v>
      </c>
      <c r="AG9" s="14">
        <f>VALUE(MID('p1'!I10,34,1))</f>
        <v>6</v>
      </c>
      <c r="AH9" s="13">
        <f>VALUE(MID('p1'!I10,35,1))</f>
        <v>4</v>
      </c>
      <c r="AI9" s="13">
        <f>VALUE(MID('p1'!I10,36,1))</f>
        <v>4</v>
      </c>
      <c r="AJ9" s="14">
        <f>VALUE(MID('p1'!I10,37,1))</f>
        <v>6</v>
      </c>
      <c r="AK9" s="13">
        <f>VALUE(MID('p1'!I10,38,1))</f>
        <v>6</v>
      </c>
      <c r="AL9" s="13">
        <f>VALUE(MID('p1'!I10,39,1))</f>
        <v>4</v>
      </c>
      <c r="AM9" s="14">
        <f>VALUE(MID('p1'!I10,40,1))</f>
        <v>0</v>
      </c>
      <c r="AN9" s="13">
        <f>VALUE(MID('p1'!I10,41,1))</f>
        <v>0</v>
      </c>
      <c r="AO9" s="13">
        <f>VALUE(MID('p1'!I10,42,1))</f>
        <v>0</v>
      </c>
      <c r="AP9" s="14">
        <f>VALUE(MID('p1'!I10,43,1))</f>
        <v>0</v>
      </c>
      <c r="AQ9" s="13">
        <f>VALUE(MID('p1'!I10,45,1))</f>
        <v>6</v>
      </c>
      <c r="AR9" s="13">
        <f>VALUE(MID('p1'!I10,46,1))</f>
        <v>4</v>
      </c>
      <c r="AS9" s="14">
        <f>VALUE(MID('p1'!I10,47,1))</f>
        <v>4</v>
      </c>
      <c r="AT9" s="13">
        <f>VALUE(MID('p1'!I10,48,1))</f>
        <v>6</v>
      </c>
      <c r="AU9" s="13">
        <f>VALUE(MID('p1'!I10,49,1))</f>
        <v>6</v>
      </c>
      <c r="AV9" s="14">
        <f>VALUE(MID('p1'!I10,50,1))</f>
        <v>4</v>
      </c>
      <c r="AW9" s="13">
        <f>VALUE(MID('p1'!I10,51,1))</f>
        <v>6</v>
      </c>
      <c r="AX9" s="13">
        <f>VALUE(MID('p1'!I10,52,1))</f>
        <v>4</v>
      </c>
      <c r="AY9" s="14">
        <f>VALUE(MID('p1'!I10,53,1))</f>
        <v>0</v>
      </c>
      <c r="AZ9" s="13">
        <f>VALUE(MID('p1'!I10,54,1))</f>
        <v>0</v>
      </c>
      <c r="BB9" s="32">
        <f t="shared" si="0"/>
        <v>6</v>
      </c>
      <c r="BC9" s="33">
        <f t="shared" si="1"/>
        <v>5</v>
      </c>
      <c r="BD9" s="47">
        <f t="shared" si="2"/>
        <v>7</v>
      </c>
      <c r="BE9" s="47">
        <f t="shared" si="3"/>
        <v>4</v>
      </c>
      <c r="BF9" s="34">
        <f t="shared" si="4"/>
        <v>6</v>
      </c>
      <c r="BG9" s="35"/>
      <c r="BH9" s="18">
        <f t="shared" si="5"/>
        <v>1</v>
      </c>
      <c r="BI9" s="18">
        <f t="shared" si="6"/>
        <v>1</v>
      </c>
      <c r="BJ9" s="18">
        <f t="shared" si="7"/>
        <v>1</v>
      </c>
      <c r="BK9" s="18">
        <f t="shared" si="8"/>
        <v>0</v>
      </c>
      <c r="BL9" s="18">
        <f t="shared" si="9"/>
        <v>0</v>
      </c>
      <c r="BM9" s="18">
        <f t="shared" si="10"/>
        <v>0</v>
      </c>
      <c r="BN9" s="18">
        <f t="shared" si="11"/>
        <v>0</v>
      </c>
      <c r="BO9" s="18">
        <f t="shared" si="12"/>
        <v>0</v>
      </c>
      <c r="BP9" s="18">
        <f t="shared" si="13"/>
        <v>0</v>
      </c>
      <c r="BQ9" s="18">
        <f t="shared" si="14"/>
        <v>0</v>
      </c>
      <c r="BR9" s="18">
        <f t="shared" si="15"/>
        <v>1</v>
      </c>
      <c r="BS9" s="18">
        <f t="shared" si="16"/>
        <v>1</v>
      </c>
      <c r="BT9" s="18">
        <f t="shared" si="17"/>
        <v>1</v>
      </c>
      <c r="BU9" s="18">
        <f t="shared" si="18"/>
        <v>0</v>
      </c>
      <c r="BV9" s="18">
        <f t="shared" si="19"/>
        <v>0</v>
      </c>
      <c r="BW9" s="18">
        <f t="shared" si="20"/>
        <v>0</v>
      </c>
      <c r="BX9" s="18">
        <f t="shared" si="21"/>
        <v>0</v>
      </c>
      <c r="BY9" s="18">
        <f t="shared" si="22"/>
        <v>0</v>
      </c>
      <c r="BZ9" s="18">
        <f t="shared" si="23"/>
        <v>0</v>
      </c>
      <c r="CA9" s="18">
        <f t="shared" si="24"/>
        <v>0</v>
      </c>
      <c r="CB9" s="18">
        <f t="shared" si="25"/>
        <v>1</v>
      </c>
      <c r="CC9" s="18">
        <f t="shared" si="26"/>
        <v>0</v>
      </c>
      <c r="CD9" s="18">
        <f t="shared" si="27"/>
        <v>1</v>
      </c>
      <c r="CE9" s="18">
        <f t="shared" si="28"/>
        <v>0</v>
      </c>
      <c r="CF9" s="18">
        <f t="shared" si="29"/>
        <v>0</v>
      </c>
      <c r="CG9" s="18">
        <f t="shared" si="30"/>
        <v>0</v>
      </c>
      <c r="CH9" s="18">
        <f t="shared" si="31"/>
        <v>1</v>
      </c>
      <c r="CI9" s="18">
        <f t="shared" si="32"/>
        <v>0</v>
      </c>
      <c r="CJ9" s="18">
        <f t="shared" si="33"/>
        <v>0</v>
      </c>
      <c r="CK9" s="18">
        <f t="shared" si="34"/>
        <v>0</v>
      </c>
      <c r="CL9" s="18">
        <f t="shared" si="35"/>
        <v>1</v>
      </c>
      <c r="CM9" s="18">
        <f t="shared" si="36"/>
        <v>0</v>
      </c>
      <c r="CN9" s="18">
        <f t="shared" si="37"/>
        <v>1</v>
      </c>
      <c r="CO9" s="18">
        <f t="shared" si="38"/>
        <v>0</v>
      </c>
      <c r="CP9" s="18">
        <f t="shared" si="39"/>
        <v>0</v>
      </c>
      <c r="CQ9" s="18">
        <f t="shared" si="40"/>
        <v>0</v>
      </c>
      <c r="CR9" s="18">
        <f t="shared" si="41"/>
        <v>1</v>
      </c>
      <c r="CS9" s="18">
        <f t="shared" si="42"/>
        <v>0</v>
      </c>
      <c r="CT9" s="18">
        <f t="shared" si="43"/>
        <v>0</v>
      </c>
      <c r="CU9" s="18">
        <f t="shared" si="44"/>
        <v>0</v>
      </c>
      <c r="CV9" s="18">
        <f t="shared" si="45"/>
        <v>1</v>
      </c>
      <c r="CW9" s="18">
        <f t="shared" si="46"/>
        <v>0</v>
      </c>
      <c r="CX9" s="18">
        <f t="shared" si="47"/>
        <v>1</v>
      </c>
      <c r="CY9" s="18">
        <f t="shared" si="48"/>
        <v>1</v>
      </c>
      <c r="CZ9" s="18">
        <f t="shared" si="49"/>
        <v>0</v>
      </c>
      <c r="DA9" s="18">
        <f t="shared" si="50"/>
        <v>0</v>
      </c>
      <c r="DB9" s="18">
        <f t="shared" si="51"/>
        <v>1</v>
      </c>
      <c r="DC9" s="18">
        <f t="shared" si="52"/>
        <v>0</v>
      </c>
      <c r="DD9" s="18">
        <f t="shared" si="53"/>
        <v>0</v>
      </c>
      <c r="DE9" s="18">
        <f t="shared" si="54"/>
        <v>0</v>
      </c>
      <c r="DF9" s="35"/>
      <c r="DG9" s="20">
        <f t="shared" si="55"/>
        <v>1</v>
      </c>
      <c r="DH9" s="20">
        <f t="shared" si="56"/>
        <v>1</v>
      </c>
      <c r="DI9" s="20">
        <f t="shared" si="57"/>
        <v>1</v>
      </c>
      <c r="DJ9" s="20">
        <f t="shared" si="58"/>
        <v>1</v>
      </c>
      <c r="DK9" s="20">
        <f t="shared" si="59"/>
        <v>1</v>
      </c>
      <c r="DL9" s="35"/>
      <c r="DM9" s="20">
        <f t="shared" si="60"/>
        <v>3</v>
      </c>
      <c r="DN9" s="20">
        <f t="shared" si="61"/>
        <v>0</v>
      </c>
      <c r="DO9" s="20">
        <f t="shared" si="62"/>
        <v>3</v>
      </c>
      <c r="DP9" s="20">
        <f t="shared" si="63"/>
        <v>0</v>
      </c>
      <c r="DQ9" s="20">
        <f t="shared" si="64"/>
        <v>2</v>
      </c>
      <c r="DR9" s="20">
        <f t="shared" si="65"/>
        <v>1</v>
      </c>
      <c r="DS9" s="89">
        <f t="shared" si="66"/>
        <v>2</v>
      </c>
      <c r="DT9" s="20">
        <f t="shared" si="67"/>
        <v>1</v>
      </c>
      <c r="DU9" s="20">
        <f t="shared" si="68"/>
        <v>3</v>
      </c>
      <c r="DV9" s="20">
        <f t="shared" si="69"/>
        <v>1</v>
      </c>
      <c r="DW9" s="35"/>
      <c r="DX9" s="20">
        <f t="shared" si="142"/>
        <v>1</v>
      </c>
      <c r="DY9" s="20">
        <f t="shared" si="143"/>
        <v>3</v>
      </c>
      <c r="DZ9" s="20">
        <f t="shared" si="144"/>
        <v>1</v>
      </c>
      <c r="EA9" s="20">
        <f t="shared" si="145"/>
        <v>3</v>
      </c>
      <c r="EB9" s="20">
        <f t="shared" si="146"/>
        <v>1</v>
      </c>
      <c r="EC9" s="20">
        <f t="shared" si="147"/>
        <v>3</v>
      </c>
      <c r="ED9" s="20">
        <f t="shared" si="148"/>
        <v>3</v>
      </c>
      <c r="EE9" s="20">
        <f t="shared" si="149"/>
        <v>3</v>
      </c>
      <c r="EF9" s="20">
        <f t="shared" si="150"/>
        <v>3</v>
      </c>
      <c r="EG9" s="20">
        <f t="shared" si="151"/>
        <v>3</v>
      </c>
      <c r="EH9" s="20">
        <f t="shared" si="152"/>
        <v>1</v>
      </c>
      <c r="EI9" s="20">
        <f t="shared" si="153"/>
        <v>3</v>
      </c>
      <c r="EJ9" s="20">
        <f t="shared" si="154"/>
        <v>1</v>
      </c>
      <c r="EK9" s="20">
        <f t="shared" si="155"/>
        <v>3</v>
      </c>
      <c r="EL9" s="20">
        <f t="shared" si="156"/>
        <v>1</v>
      </c>
      <c r="EM9" s="20">
        <f t="shared" si="157"/>
        <v>3</v>
      </c>
      <c r="EN9" s="20">
        <f t="shared" si="158"/>
        <v>3</v>
      </c>
      <c r="EO9" s="20">
        <f t="shared" si="159"/>
        <v>3</v>
      </c>
      <c r="EP9" s="20">
        <f t="shared" si="160"/>
        <v>3</v>
      </c>
      <c r="EQ9" s="20">
        <f t="shared" si="161"/>
        <v>3</v>
      </c>
      <c r="ER9" s="20">
        <f t="shared" si="162"/>
        <v>1</v>
      </c>
      <c r="ES9" s="20">
        <f t="shared" si="163"/>
        <v>3</v>
      </c>
      <c r="ET9" s="20">
        <f t="shared" si="164"/>
        <v>3</v>
      </c>
      <c r="EU9" s="20">
        <f t="shared" si="165"/>
        <v>2</v>
      </c>
      <c r="EV9" s="20">
        <f t="shared" si="166"/>
        <v>1</v>
      </c>
      <c r="EW9" s="20">
        <f t="shared" si="167"/>
        <v>3</v>
      </c>
      <c r="EX9" s="20">
        <f t="shared" si="168"/>
        <v>3</v>
      </c>
      <c r="EY9" s="20">
        <f t="shared" si="169"/>
        <v>3</v>
      </c>
      <c r="EZ9" s="20">
        <f t="shared" si="170"/>
        <v>3</v>
      </c>
      <c r="FA9" s="20">
        <f t="shared" si="171"/>
        <v>3</v>
      </c>
      <c r="FB9" s="20">
        <f t="shared" si="172"/>
        <v>1</v>
      </c>
      <c r="FC9" s="20">
        <f t="shared" si="173"/>
        <v>3</v>
      </c>
      <c r="FD9" s="20">
        <f t="shared" si="174"/>
        <v>3</v>
      </c>
      <c r="FE9" s="20">
        <f t="shared" si="175"/>
        <v>2</v>
      </c>
      <c r="FF9" s="20">
        <f t="shared" si="176"/>
        <v>1</v>
      </c>
      <c r="FG9" s="20">
        <f t="shared" si="177"/>
        <v>3</v>
      </c>
      <c r="FH9" s="20">
        <f t="shared" si="178"/>
        <v>3</v>
      </c>
      <c r="FI9" s="20">
        <f t="shared" si="179"/>
        <v>3</v>
      </c>
      <c r="FJ9" s="20">
        <f t="shared" si="180"/>
        <v>3</v>
      </c>
      <c r="FK9" s="20">
        <f t="shared" si="181"/>
        <v>3</v>
      </c>
      <c r="FL9" s="20">
        <f t="shared" si="182"/>
        <v>1</v>
      </c>
      <c r="FM9" s="20">
        <f t="shared" si="183"/>
        <v>3</v>
      </c>
      <c r="FN9" s="20">
        <f t="shared" si="184"/>
        <v>3</v>
      </c>
      <c r="FO9" s="20">
        <f t="shared" si="185"/>
        <v>2</v>
      </c>
      <c r="FP9" s="20">
        <f t="shared" si="186"/>
        <v>1</v>
      </c>
      <c r="FQ9" s="20">
        <f t="shared" si="187"/>
        <v>3</v>
      </c>
      <c r="FR9" s="20">
        <f t="shared" si="188"/>
        <v>1</v>
      </c>
      <c r="FS9" s="20">
        <f t="shared" si="189"/>
        <v>3</v>
      </c>
      <c r="FT9" s="20">
        <f t="shared" si="190"/>
        <v>3</v>
      </c>
      <c r="FU9" s="20">
        <f t="shared" si="191"/>
        <v>3</v>
      </c>
      <c r="FV9" s="35"/>
      <c r="FW9" s="20">
        <f t="shared" si="70"/>
        <v>1</v>
      </c>
      <c r="FX9" s="20">
        <f t="shared" si="71"/>
        <v>1</v>
      </c>
      <c r="FY9" s="20">
        <f t="shared" si="72"/>
        <v>1</v>
      </c>
      <c r="FZ9" s="20">
        <f t="shared" si="73"/>
        <v>0</v>
      </c>
      <c r="GA9" s="20">
        <f t="shared" si="74"/>
        <v>0</v>
      </c>
      <c r="GB9" s="20">
        <f t="shared" si="75"/>
        <v>1</v>
      </c>
      <c r="GC9" s="20">
        <f t="shared" si="76"/>
        <v>0</v>
      </c>
      <c r="GD9" s="20">
        <f t="shared" si="77"/>
        <v>1</v>
      </c>
      <c r="GE9" s="20">
        <f t="shared" si="78"/>
        <v>0</v>
      </c>
      <c r="GF9" s="20">
        <f t="shared" si="79"/>
        <v>0</v>
      </c>
      <c r="GG9" s="20">
        <f t="shared" si="80"/>
        <v>1</v>
      </c>
      <c r="GH9" s="20">
        <f t="shared" si="81"/>
        <v>1</v>
      </c>
      <c r="GI9" s="20">
        <f t="shared" si="82"/>
        <v>0</v>
      </c>
      <c r="GJ9" s="20">
        <f t="shared" si="83"/>
        <v>0</v>
      </c>
      <c r="GK9" s="20">
        <f t="shared" si="84"/>
        <v>0</v>
      </c>
      <c r="GL9" s="20">
        <f t="shared" si="85"/>
        <v>0</v>
      </c>
      <c r="GM9" s="20">
        <f t="shared" si="86"/>
        <v>1</v>
      </c>
      <c r="GN9" s="20">
        <f t="shared" si="87"/>
        <v>0</v>
      </c>
      <c r="GO9" s="20">
        <f t="shared" si="88"/>
        <v>0</v>
      </c>
      <c r="GP9" s="20">
        <f t="shared" si="89"/>
        <v>0</v>
      </c>
      <c r="GQ9" s="20">
        <f t="shared" si="90"/>
        <v>1</v>
      </c>
      <c r="GR9" s="20">
        <f t="shared" si="91"/>
        <v>0</v>
      </c>
      <c r="GS9" s="20">
        <f t="shared" si="92"/>
        <v>1</v>
      </c>
      <c r="GT9" s="20">
        <f t="shared" si="93"/>
        <v>0</v>
      </c>
      <c r="GU9" s="20">
        <f t="shared" si="94"/>
        <v>0</v>
      </c>
      <c r="GV9" s="20"/>
      <c r="GW9" s="20">
        <f t="shared" si="95"/>
        <v>3</v>
      </c>
      <c r="GX9" s="20">
        <f t="shared" si="96"/>
        <v>2</v>
      </c>
      <c r="GY9" s="20">
        <f t="shared" si="97"/>
        <v>2</v>
      </c>
      <c r="GZ9" s="20">
        <f t="shared" si="98"/>
        <v>1</v>
      </c>
      <c r="HA9" s="20">
        <f t="shared" si="99"/>
        <v>2</v>
      </c>
      <c r="JH9" s="79">
        <f t="shared" si="127"/>
        <v>1</v>
      </c>
      <c r="JI9" s="79">
        <f t="shared" si="128"/>
        <v>1</v>
      </c>
      <c r="JJ9" s="79">
        <f t="shared" si="129"/>
        <v>3</v>
      </c>
      <c r="JK9" s="79">
        <f t="shared" si="130"/>
        <v>1</v>
      </c>
      <c r="JL9" s="79">
        <f t="shared" si="131"/>
        <v>0</v>
      </c>
      <c r="JM9" s="79">
        <f t="shared" si="132"/>
        <v>2</v>
      </c>
      <c r="JN9" s="79">
        <f t="shared" si="133"/>
        <v>0</v>
      </c>
      <c r="JO9" s="79">
        <f t="shared" si="134"/>
        <v>0</v>
      </c>
      <c r="JP9" s="79">
        <f t="shared" si="135"/>
        <v>2</v>
      </c>
      <c r="JQ9" s="79">
        <f t="shared" si="136"/>
        <v>0</v>
      </c>
      <c r="JR9" s="79">
        <f t="shared" si="137"/>
        <v>0</v>
      </c>
      <c r="JS9" s="79">
        <f t="shared" si="138"/>
        <v>1</v>
      </c>
      <c r="JT9" s="79">
        <f t="shared" si="139"/>
        <v>1</v>
      </c>
      <c r="JU9" s="79">
        <f t="shared" si="140"/>
        <v>0</v>
      </c>
      <c r="JV9" s="79">
        <f t="shared" si="141"/>
        <v>2</v>
      </c>
      <c r="JW9" s="79">
        <f t="shared" ref="JW9" si="240">IF(JH8&lt;JH9,6,IF(AND(JH8=JH9,JI8&lt;JI9),7,IF(AND(JH8=JH9,JI8=JI9,JJ8&lt;JJ9),7,IF(AND(JH8=JH9,JI8=JI9,JJ8=JJ9),6))))</f>
        <v>6</v>
      </c>
      <c r="JX9" s="79">
        <f t="shared" ref="JX9" si="241">IF(JH8&gt;JH9,4,IF(AND(JH8=JH9,JI8&gt;JI9),5,IF(AND(JH8=JH9,JI8=JI9,JJ8&gt;JJ9),6,0)))</f>
        <v>0</v>
      </c>
      <c r="JZ9" s="79" t="b">
        <f t="shared" ref="JZ9" si="242">IF(JK8&lt;JK9,6,IF(AND(JK8=JK9,JL8&lt;JL9),7,IF(AND(JK8=JK9,JL8=JL9,JM8&lt;JM9),7,IF(AND(JK8=JK9,JL8=JL9,JM8=JM9),6))))</f>
        <v>0</v>
      </c>
      <c r="KA9" s="79">
        <f t="shared" ref="KA9" si="243">IF(JK8&gt;JK9,4,IF(AND(JK8=JK9,JL8&gt;JL9),5,IF(AND(JK8=JK9,JL8=JL9,JM8&gt;JM9),6,0)))</f>
        <v>5</v>
      </c>
      <c r="KC9" s="79">
        <f t="shared" ref="KC9" si="244">IF(JN8&lt;JN9,6,IF(AND(JN8=JN9,JO8&lt;JO9),7,IF(AND(JN8=JN9,JO8=JO9,JP8&lt;JP9),7,IF(AND(JN8=JN9,JO8=JO9,JP8=JP9),6))))</f>
        <v>7</v>
      </c>
      <c r="KD9" s="79">
        <f t="shared" ref="KD9" si="245">IF(JN8&gt;JN9,4,IF(AND(JN8=JN9,JO8&gt;JO9),5,IF(AND(JN8=JN9,JO8=JO9,JP8&gt;JP9),6,0)))</f>
        <v>0</v>
      </c>
      <c r="KF9" s="79" t="b">
        <f t="shared" ref="KF9" si="246">IF(JQ8&lt;JQ9,6,IF(AND(JQ8=JQ9,JR8&lt;JR9),7,IF(AND(JQ8=JQ9,JR8=JR9,JS8&lt;JS9),7,IF(AND(JQ8=JQ9,JR8=JR9,JS8=JS9),6))))</f>
        <v>0</v>
      </c>
      <c r="KG9" s="79">
        <f t="shared" ref="KG9" si="247">IF(JQ8&gt;JQ9,4,IF(AND(JQ8=JQ9,JR8&gt;JR9),5,IF(AND(JQ8=JQ9,JR8=JR9,JS8&gt;JS9),6,0)))</f>
        <v>4</v>
      </c>
      <c r="KI9" s="79">
        <f t="shared" ref="KI9" si="248">IF(JT8&lt;JT9,6,IF(AND(JT8=JT9,JU8&lt;JU9),7,IF(AND(JT8=JT9,JU8=JU9,JV8&lt;JV9),7,IF(AND(JT8=JT9,JU8=JU9,JV8=JV9),6))))</f>
        <v>6</v>
      </c>
      <c r="KJ9" s="79">
        <f t="shared" ref="KJ9" si="249">IF(JT8&gt;JT9,4,IF(AND(JT8=JT9,JU8&gt;JU9),5,IF(AND(JT8=JT9,JU8=JU9,JV8&gt;JV9),6,0)))</f>
        <v>0</v>
      </c>
    </row>
    <row r="10" spans="1:296" s="79" customFormat="1" x14ac:dyDescent="0.25">
      <c r="A10" s="79">
        <v>9</v>
      </c>
      <c r="B10" s="79" t="str">
        <f>IF('p1'!H11&lt;&gt;"",'p1'!H11,"")</f>
        <v>BYE</v>
      </c>
      <c r="C10" s="79">
        <f>VALUE(MID('p1'!I11,1,1))</f>
        <v>0</v>
      </c>
      <c r="D10" s="79">
        <f>VALUE(MID('p1'!I11,2,1))</f>
        <v>0</v>
      </c>
      <c r="E10" s="79">
        <f>VALUE(MID('p1'!I11,3,1))</f>
        <v>0</v>
      </c>
      <c r="F10" s="79">
        <f>VALUE(MID('p1'!I11,4,1))</f>
        <v>0</v>
      </c>
      <c r="G10" s="79">
        <f>VALUE(MID('p1'!I11,5,1))</f>
        <v>0</v>
      </c>
      <c r="H10" s="79">
        <f>VALUE(MID('p1'!I11,6,1))</f>
        <v>0</v>
      </c>
      <c r="I10" s="79">
        <f>VALUE(MID('p1'!I11,7,1))</f>
        <v>0</v>
      </c>
      <c r="J10" s="79">
        <f>VALUE(MID('p1'!I11,8,1))</f>
        <v>0</v>
      </c>
      <c r="K10" s="79">
        <f>VALUE(MID('p1'!I11,9,1))</f>
        <v>0</v>
      </c>
      <c r="L10" s="79">
        <f>VALUE(MID('p1'!I11,10,1))</f>
        <v>0</v>
      </c>
      <c r="M10" s="79">
        <f>VALUE(MID('p1'!I11,12,1))</f>
        <v>0</v>
      </c>
      <c r="N10" s="79">
        <f>VALUE(MID('p1'!I11,13,1))</f>
        <v>0</v>
      </c>
      <c r="O10" s="79">
        <f>VALUE(MID('p1'!I11,14,1))</f>
        <v>0</v>
      </c>
      <c r="P10" s="79">
        <f>VALUE(MID('p1'!I11,15,1))</f>
        <v>0</v>
      </c>
      <c r="Q10" s="79">
        <f>VALUE(MID('p1'!I11,16,1))</f>
        <v>0</v>
      </c>
      <c r="R10" s="79">
        <f>VALUE(MID('p1'!I11,17,1))</f>
        <v>0</v>
      </c>
      <c r="S10" s="79">
        <f>VALUE(MID('p1'!I11,18,1))</f>
        <v>0</v>
      </c>
      <c r="T10" s="79">
        <f>VALUE(MID('p1'!I11,19,1))</f>
        <v>0</v>
      </c>
      <c r="U10" s="79">
        <f>VALUE(MID('p1'!I11,20,1))</f>
        <v>0</v>
      </c>
      <c r="V10" s="79">
        <f>VALUE(MID('p1'!I11,21,1))</f>
        <v>0</v>
      </c>
      <c r="W10" s="79">
        <f>VALUE(MID('p1'!I11,23,1))</f>
        <v>0</v>
      </c>
      <c r="X10" s="79">
        <f>VALUE(MID('p1'!I11,24,1))</f>
        <v>0</v>
      </c>
      <c r="Y10" s="79">
        <f>VALUE(MID('p1'!I11,25,1))</f>
        <v>0</v>
      </c>
      <c r="Z10" s="13">
        <f>VALUE(MID('p1'!I11,26,1))</f>
        <v>0</v>
      </c>
      <c r="AA10" s="14">
        <f>VALUE(MID('p1'!I11,27,1))</f>
        <v>0</v>
      </c>
      <c r="AB10" s="13">
        <f>VALUE(MID('p1'!I11,28,1))</f>
        <v>0</v>
      </c>
      <c r="AC10" s="13">
        <f>VALUE(MID('p1'!I11,29,1))</f>
        <v>0</v>
      </c>
      <c r="AD10" s="14">
        <f>VALUE(MID('p1'!I11,30,1))</f>
        <v>0</v>
      </c>
      <c r="AE10" s="13">
        <f>VALUE(MID('p1'!I11,31,1))</f>
        <v>0</v>
      </c>
      <c r="AF10" s="13">
        <f>VALUE(MID('p1'!I11,32,1))</f>
        <v>0</v>
      </c>
      <c r="AG10" s="14">
        <f>VALUE(MID('p1'!I11,34,1))</f>
        <v>0</v>
      </c>
      <c r="AH10" s="13">
        <f>VALUE(MID('p1'!I11,35,1))</f>
        <v>0</v>
      </c>
      <c r="AI10" s="13">
        <f>VALUE(MID('p1'!I11,36,1))</f>
        <v>0</v>
      </c>
      <c r="AJ10" s="14">
        <f>VALUE(MID('p1'!I11,37,1))</f>
        <v>0</v>
      </c>
      <c r="AK10" s="13">
        <f>VALUE(MID('p1'!I11,38,1))</f>
        <v>0</v>
      </c>
      <c r="AL10" s="13">
        <f>VALUE(MID('p1'!I11,39,1))</f>
        <v>0</v>
      </c>
      <c r="AM10" s="14">
        <f>VALUE(MID('p1'!I11,40,1))</f>
        <v>0</v>
      </c>
      <c r="AN10" s="13">
        <f>VALUE(MID('p1'!I11,41,1))</f>
        <v>0</v>
      </c>
      <c r="AO10" s="13">
        <f>VALUE(MID('p1'!I11,42,1))</f>
        <v>0</v>
      </c>
      <c r="AP10" s="14">
        <f>VALUE(MID('p1'!I11,43,1))</f>
        <v>0</v>
      </c>
      <c r="AQ10" s="13">
        <f>VALUE(MID('p1'!I11,45,1))</f>
        <v>0</v>
      </c>
      <c r="AR10" s="13">
        <f>VALUE(MID('p1'!I11,46,1))</f>
        <v>0</v>
      </c>
      <c r="AS10" s="14">
        <f>VALUE(MID('p1'!I11,47,1))</f>
        <v>0</v>
      </c>
      <c r="AT10" s="13">
        <f>VALUE(MID('p1'!I11,48,1))</f>
        <v>0</v>
      </c>
      <c r="AU10" s="13">
        <f>VALUE(MID('p1'!I11,49,1))</f>
        <v>0</v>
      </c>
      <c r="AV10" s="14">
        <f>VALUE(MID('p1'!I11,50,1))</f>
        <v>0</v>
      </c>
      <c r="AW10" s="13">
        <f>VALUE(MID('p1'!I11,51,1))</f>
        <v>0</v>
      </c>
      <c r="AX10" s="13">
        <f>VALUE(MID('p1'!I11,52,1))</f>
        <v>0</v>
      </c>
      <c r="AY10" s="14">
        <f>VALUE(MID('p1'!I11,53,1))</f>
        <v>0</v>
      </c>
      <c r="AZ10" s="13">
        <f>VALUE(MID('p1'!I11,54,1))</f>
        <v>0</v>
      </c>
      <c r="BB10" s="25">
        <f t="shared" si="0"/>
        <v>6</v>
      </c>
      <c r="BC10" s="26">
        <f t="shared" si="1"/>
        <v>6</v>
      </c>
      <c r="BD10" s="46">
        <f t="shared" si="2"/>
        <v>6</v>
      </c>
      <c r="BE10" s="46">
        <f t="shared" si="3"/>
        <v>6</v>
      </c>
      <c r="BF10" s="27">
        <f t="shared" si="4"/>
        <v>6</v>
      </c>
      <c r="BG10" s="18"/>
      <c r="BH10" s="18">
        <f t="shared" si="5"/>
        <v>0</v>
      </c>
      <c r="BI10" s="18">
        <f t="shared" si="6"/>
        <v>0</v>
      </c>
      <c r="BJ10" s="18">
        <f t="shared" si="7"/>
        <v>0</v>
      </c>
      <c r="BK10" s="18">
        <f t="shared" si="8"/>
        <v>0</v>
      </c>
      <c r="BL10" s="18">
        <f t="shared" si="9"/>
        <v>0</v>
      </c>
      <c r="BM10" s="18">
        <f t="shared" si="10"/>
        <v>0</v>
      </c>
      <c r="BN10" s="18">
        <f t="shared" si="11"/>
        <v>0</v>
      </c>
      <c r="BO10" s="18">
        <f t="shared" si="12"/>
        <v>0</v>
      </c>
      <c r="BP10" s="18">
        <f t="shared" si="13"/>
        <v>0</v>
      </c>
      <c r="BQ10" s="18">
        <f t="shared" si="14"/>
        <v>0</v>
      </c>
      <c r="BR10" s="18">
        <f t="shared" si="15"/>
        <v>0</v>
      </c>
      <c r="BS10" s="18">
        <f t="shared" si="16"/>
        <v>0</v>
      </c>
      <c r="BT10" s="18">
        <f t="shared" si="17"/>
        <v>0</v>
      </c>
      <c r="BU10" s="18">
        <f t="shared" si="18"/>
        <v>0</v>
      </c>
      <c r="BV10" s="18">
        <f t="shared" si="19"/>
        <v>0</v>
      </c>
      <c r="BW10" s="18">
        <f t="shared" si="20"/>
        <v>0</v>
      </c>
      <c r="BX10" s="18">
        <f t="shared" si="21"/>
        <v>0</v>
      </c>
      <c r="BY10" s="18">
        <f t="shared" si="22"/>
        <v>0</v>
      </c>
      <c r="BZ10" s="18">
        <f t="shared" si="23"/>
        <v>0</v>
      </c>
      <c r="CA10" s="18">
        <f t="shared" si="24"/>
        <v>0</v>
      </c>
      <c r="CB10" s="18">
        <f t="shared" si="25"/>
        <v>0</v>
      </c>
      <c r="CC10" s="18">
        <f t="shared" si="26"/>
        <v>0</v>
      </c>
      <c r="CD10" s="18">
        <f t="shared" si="27"/>
        <v>0</v>
      </c>
      <c r="CE10" s="18">
        <f t="shared" si="28"/>
        <v>0</v>
      </c>
      <c r="CF10" s="18">
        <f t="shared" si="29"/>
        <v>0</v>
      </c>
      <c r="CG10" s="18">
        <f t="shared" si="30"/>
        <v>0</v>
      </c>
      <c r="CH10" s="18">
        <f t="shared" si="31"/>
        <v>0</v>
      </c>
      <c r="CI10" s="18">
        <f t="shared" si="32"/>
        <v>0</v>
      </c>
      <c r="CJ10" s="18">
        <f t="shared" si="33"/>
        <v>0</v>
      </c>
      <c r="CK10" s="18">
        <f t="shared" si="34"/>
        <v>0</v>
      </c>
      <c r="CL10" s="18">
        <f t="shared" si="35"/>
        <v>0</v>
      </c>
      <c r="CM10" s="18">
        <f t="shared" si="36"/>
        <v>0</v>
      </c>
      <c r="CN10" s="18">
        <f t="shared" si="37"/>
        <v>0</v>
      </c>
      <c r="CO10" s="18">
        <f t="shared" si="38"/>
        <v>0</v>
      </c>
      <c r="CP10" s="18">
        <f t="shared" si="39"/>
        <v>0</v>
      </c>
      <c r="CQ10" s="18">
        <f t="shared" si="40"/>
        <v>0</v>
      </c>
      <c r="CR10" s="18">
        <f t="shared" si="41"/>
        <v>0</v>
      </c>
      <c r="CS10" s="18">
        <f t="shared" si="42"/>
        <v>0</v>
      </c>
      <c r="CT10" s="18">
        <f t="shared" si="43"/>
        <v>0</v>
      </c>
      <c r="CU10" s="18">
        <f t="shared" si="44"/>
        <v>0</v>
      </c>
      <c r="CV10" s="18">
        <f t="shared" si="45"/>
        <v>0</v>
      </c>
      <c r="CW10" s="18">
        <f t="shared" si="46"/>
        <v>0</v>
      </c>
      <c r="CX10" s="18">
        <f t="shared" si="47"/>
        <v>0</v>
      </c>
      <c r="CY10" s="18">
        <f t="shared" si="48"/>
        <v>0</v>
      </c>
      <c r="CZ10" s="18">
        <f t="shared" si="49"/>
        <v>0</v>
      </c>
      <c r="DA10" s="18">
        <f t="shared" si="50"/>
        <v>0</v>
      </c>
      <c r="DB10" s="18">
        <f t="shared" si="51"/>
        <v>0</v>
      </c>
      <c r="DC10" s="18">
        <f t="shared" si="52"/>
        <v>0</v>
      </c>
      <c r="DD10" s="18">
        <f t="shared" si="53"/>
        <v>0</v>
      </c>
      <c r="DE10" s="18">
        <f t="shared" si="54"/>
        <v>0</v>
      </c>
      <c r="DF10" s="18"/>
      <c r="DG10" s="20" t="str">
        <f t="shared" si="55"/>
        <v>ng</v>
      </c>
      <c r="DH10" s="20" t="str">
        <f t="shared" si="56"/>
        <v>ng</v>
      </c>
      <c r="DI10" s="20" t="str">
        <f t="shared" si="57"/>
        <v>ng</v>
      </c>
      <c r="DJ10" s="20" t="str">
        <f t="shared" si="58"/>
        <v>ng</v>
      </c>
      <c r="DK10" s="20" t="str">
        <f t="shared" si="59"/>
        <v>ng</v>
      </c>
      <c r="DL10" s="20"/>
      <c r="DM10" s="20">
        <f t="shared" si="60"/>
        <v>0</v>
      </c>
      <c r="DN10" s="20">
        <f t="shared" si="61"/>
        <v>0</v>
      </c>
      <c r="DO10" s="20">
        <f t="shared" si="62"/>
        <v>0</v>
      </c>
      <c r="DP10" s="20">
        <f t="shared" si="63"/>
        <v>0</v>
      </c>
      <c r="DQ10" s="20">
        <f t="shared" si="64"/>
        <v>0</v>
      </c>
      <c r="DR10" s="20">
        <f t="shared" si="65"/>
        <v>0</v>
      </c>
      <c r="DS10" s="89">
        <f t="shared" si="66"/>
        <v>0</v>
      </c>
      <c r="DT10" s="20">
        <f t="shared" si="67"/>
        <v>0</v>
      </c>
      <c r="DU10" s="20">
        <f t="shared" si="68"/>
        <v>0</v>
      </c>
      <c r="DV10" s="20">
        <f t="shared" si="69"/>
        <v>0</v>
      </c>
      <c r="DW10" s="20"/>
      <c r="DX10" s="20">
        <f t="shared" si="142"/>
        <v>3</v>
      </c>
      <c r="DY10" s="20">
        <f t="shared" si="143"/>
        <v>3</v>
      </c>
      <c r="DZ10" s="20">
        <f t="shared" si="144"/>
        <v>3</v>
      </c>
      <c r="EA10" s="20">
        <f t="shared" si="145"/>
        <v>3</v>
      </c>
      <c r="EB10" s="20">
        <f t="shared" si="146"/>
        <v>3</v>
      </c>
      <c r="EC10" s="20">
        <f t="shared" si="147"/>
        <v>3</v>
      </c>
      <c r="ED10" s="20">
        <f t="shared" si="148"/>
        <v>3</v>
      </c>
      <c r="EE10" s="20">
        <f t="shared" si="149"/>
        <v>3</v>
      </c>
      <c r="EF10" s="20">
        <f t="shared" si="150"/>
        <v>3</v>
      </c>
      <c r="EG10" s="20">
        <f t="shared" si="151"/>
        <v>3</v>
      </c>
      <c r="EH10" s="20">
        <f t="shared" si="152"/>
        <v>3</v>
      </c>
      <c r="EI10" s="20">
        <f t="shared" si="153"/>
        <v>3</v>
      </c>
      <c r="EJ10" s="20">
        <f t="shared" si="154"/>
        <v>3</v>
      </c>
      <c r="EK10" s="20">
        <f t="shared" si="155"/>
        <v>3</v>
      </c>
      <c r="EL10" s="20">
        <f t="shared" si="156"/>
        <v>3</v>
      </c>
      <c r="EM10" s="20">
        <f t="shared" si="157"/>
        <v>3</v>
      </c>
      <c r="EN10" s="20">
        <f t="shared" si="158"/>
        <v>3</v>
      </c>
      <c r="EO10" s="20">
        <f t="shared" si="159"/>
        <v>3</v>
      </c>
      <c r="EP10" s="20">
        <f t="shared" si="160"/>
        <v>3</v>
      </c>
      <c r="EQ10" s="20">
        <f t="shared" si="161"/>
        <v>3</v>
      </c>
      <c r="ER10" s="20">
        <f t="shared" si="162"/>
        <v>3</v>
      </c>
      <c r="ES10" s="20">
        <f t="shared" si="163"/>
        <v>3</v>
      </c>
      <c r="ET10" s="20">
        <f t="shared" si="164"/>
        <v>3</v>
      </c>
      <c r="EU10" s="20">
        <f t="shared" si="165"/>
        <v>3</v>
      </c>
      <c r="EV10" s="20">
        <f t="shared" si="166"/>
        <v>3</v>
      </c>
      <c r="EW10" s="20">
        <f t="shared" si="167"/>
        <v>3</v>
      </c>
      <c r="EX10" s="20">
        <f t="shared" si="168"/>
        <v>3</v>
      </c>
      <c r="EY10" s="20">
        <f t="shared" si="169"/>
        <v>3</v>
      </c>
      <c r="EZ10" s="20">
        <f t="shared" si="170"/>
        <v>3</v>
      </c>
      <c r="FA10" s="20">
        <f t="shared" si="171"/>
        <v>3</v>
      </c>
      <c r="FB10" s="20">
        <f t="shared" si="172"/>
        <v>3</v>
      </c>
      <c r="FC10" s="20">
        <f t="shared" si="173"/>
        <v>3</v>
      </c>
      <c r="FD10" s="20">
        <f t="shared" si="174"/>
        <v>3</v>
      </c>
      <c r="FE10" s="20">
        <f t="shared" si="175"/>
        <v>3</v>
      </c>
      <c r="FF10" s="20">
        <f t="shared" si="176"/>
        <v>3</v>
      </c>
      <c r="FG10" s="20">
        <f t="shared" si="177"/>
        <v>3</v>
      </c>
      <c r="FH10" s="20">
        <f t="shared" si="178"/>
        <v>3</v>
      </c>
      <c r="FI10" s="20">
        <f t="shared" si="179"/>
        <v>3</v>
      </c>
      <c r="FJ10" s="20">
        <f t="shared" si="180"/>
        <v>3</v>
      </c>
      <c r="FK10" s="20">
        <f t="shared" si="181"/>
        <v>3</v>
      </c>
      <c r="FL10" s="20">
        <f t="shared" si="182"/>
        <v>3</v>
      </c>
      <c r="FM10" s="20">
        <f t="shared" si="183"/>
        <v>3</v>
      </c>
      <c r="FN10" s="20">
        <f t="shared" si="184"/>
        <v>3</v>
      </c>
      <c r="FO10" s="20">
        <f t="shared" si="185"/>
        <v>3</v>
      </c>
      <c r="FP10" s="20">
        <f t="shared" si="186"/>
        <v>3</v>
      </c>
      <c r="FQ10" s="20">
        <f t="shared" si="187"/>
        <v>3</v>
      </c>
      <c r="FR10" s="20">
        <f t="shared" si="188"/>
        <v>3</v>
      </c>
      <c r="FS10" s="20">
        <f t="shared" si="189"/>
        <v>3</v>
      </c>
      <c r="FT10" s="20">
        <f t="shared" si="190"/>
        <v>3</v>
      </c>
      <c r="FU10" s="20">
        <f t="shared" si="191"/>
        <v>3</v>
      </c>
      <c r="FV10" s="20"/>
      <c r="FW10" s="20">
        <f t="shared" si="70"/>
        <v>0</v>
      </c>
      <c r="FX10" s="20">
        <f t="shared" si="71"/>
        <v>0</v>
      </c>
      <c r="FY10" s="20">
        <f t="shared" si="72"/>
        <v>0</v>
      </c>
      <c r="FZ10" s="20">
        <f t="shared" si="73"/>
        <v>0</v>
      </c>
      <c r="GA10" s="20">
        <f t="shared" si="74"/>
        <v>0</v>
      </c>
      <c r="GB10" s="20">
        <f t="shared" si="75"/>
        <v>0</v>
      </c>
      <c r="GC10" s="20">
        <f t="shared" si="76"/>
        <v>0</v>
      </c>
      <c r="GD10" s="20">
        <f t="shared" si="77"/>
        <v>0</v>
      </c>
      <c r="GE10" s="20">
        <f t="shared" si="78"/>
        <v>0</v>
      </c>
      <c r="GF10" s="20">
        <f t="shared" si="79"/>
        <v>0</v>
      </c>
      <c r="GG10" s="20">
        <f t="shared" si="80"/>
        <v>0</v>
      </c>
      <c r="GH10" s="20">
        <f t="shared" si="81"/>
        <v>0</v>
      </c>
      <c r="GI10" s="20">
        <f t="shared" si="82"/>
        <v>0</v>
      </c>
      <c r="GJ10" s="20">
        <f t="shared" si="83"/>
        <v>0</v>
      </c>
      <c r="GK10" s="20">
        <f t="shared" si="84"/>
        <v>0</v>
      </c>
      <c r="GL10" s="20">
        <f t="shared" si="85"/>
        <v>0</v>
      </c>
      <c r="GM10" s="20">
        <f t="shared" si="86"/>
        <v>0</v>
      </c>
      <c r="GN10" s="20">
        <f t="shared" si="87"/>
        <v>0</v>
      </c>
      <c r="GO10" s="20">
        <f t="shared" si="88"/>
        <v>0</v>
      </c>
      <c r="GP10" s="20">
        <f t="shared" si="89"/>
        <v>0</v>
      </c>
      <c r="GQ10" s="20">
        <f t="shared" si="90"/>
        <v>0</v>
      </c>
      <c r="GR10" s="20">
        <f t="shared" si="91"/>
        <v>0</v>
      </c>
      <c r="GS10" s="20">
        <f t="shared" si="92"/>
        <v>0</v>
      </c>
      <c r="GT10" s="20">
        <f t="shared" si="93"/>
        <v>0</v>
      </c>
      <c r="GU10" s="20">
        <f t="shared" si="94"/>
        <v>0</v>
      </c>
      <c r="GV10" s="20"/>
      <c r="GW10" s="20">
        <f t="shared" si="95"/>
        <v>0</v>
      </c>
      <c r="GX10" s="20">
        <f t="shared" si="96"/>
        <v>0</v>
      </c>
      <c r="GY10" s="20">
        <f t="shared" si="97"/>
        <v>0</v>
      </c>
      <c r="GZ10" s="20">
        <f t="shared" si="98"/>
        <v>0</v>
      </c>
      <c r="HA10" s="20">
        <f t="shared" si="99"/>
        <v>0</v>
      </c>
      <c r="IG10" s="24"/>
      <c r="IH10" s="24"/>
      <c r="II10" s="24"/>
      <c r="IR10" s="24"/>
      <c r="IS10" s="24"/>
      <c r="IT10" s="24"/>
      <c r="IU10" s="24"/>
      <c r="IV10" s="24"/>
      <c r="IW10" s="24"/>
      <c r="JH10" s="79">
        <f t="shared" si="127"/>
        <v>0</v>
      </c>
      <c r="JI10" s="79">
        <f t="shared" si="128"/>
        <v>0</v>
      </c>
      <c r="JJ10" s="79">
        <f t="shared" si="129"/>
        <v>0</v>
      </c>
      <c r="JK10" s="79">
        <f t="shared" si="130"/>
        <v>0</v>
      </c>
      <c r="JL10" s="79">
        <f t="shared" si="131"/>
        <v>0</v>
      </c>
      <c r="JM10" s="79">
        <f t="shared" si="132"/>
        <v>0</v>
      </c>
      <c r="JN10" s="79">
        <f t="shared" si="133"/>
        <v>0</v>
      </c>
      <c r="JO10" s="79">
        <f t="shared" si="134"/>
        <v>0</v>
      </c>
      <c r="JP10" s="79">
        <f t="shared" si="135"/>
        <v>0</v>
      </c>
      <c r="JQ10" s="79">
        <f t="shared" si="136"/>
        <v>0</v>
      </c>
      <c r="JR10" s="79">
        <f t="shared" si="137"/>
        <v>0</v>
      </c>
      <c r="JS10" s="79">
        <f t="shared" si="138"/>
        <v>0</v>
      </c>
      <c r="JT10" s="79">
        <f t="shared" si="139"/>
        <v>0</v>
      </c>
      <c r="JU10" s="79">
        <f t="shared" si="140"/>
        <v>0</v>
      </c>
      <c r="JV10" s="79">
        <f t="shared" si="141"/>
        <v>0</v>
      </c>
      <c r="JW10" s="79">
        <f t="shared" ref="JW10" si="250">IF(JH10&gt;JH11,6,IF(AND(JH10=JH11,JI10&gt;JI11),7,IF(AND(JH10=JH11,JI10=JI11,JJ10&gt;JJ11),7,IF(AND(JH10=JH11,JI10=JI11,JJ10=JJ11),6))))</f>
        <v>6</v>
      </c>
      <c r="JX10" s="79">
        <f t="shared" ref="JX10" si="251">IF(JH10&lt;JH11,4,IF(AND(JH10=JH11,JI10&lt;JI11),5,IF(AND(JH10=JH11,JI10=JI11,JJ10&lt;JJ11),6,0)))</f>
        <v>0</v>
      </c>
      <c r="JZ10" s="79">
        <f t="shared" ref="JZ10" si="252">IF(JK10&gt;JK11,6,IF(AND(JK10=JK11,JL10&gt;JL11),7,IF(AND(JK10=JK11,JL10=JL11,JM10&gt;JM11),7,IF(AND(JK10=JK11,JL10=JL11,JM10=JM11),6))))</f>
        <v>6</v>
      </c>
      <c r="KA10" s="79">
        <f t="shared" ref="KA10" si="253">IF(JK10&lt;JK11,4,IF(AND(JK10=JK11,JL10&lt;JL11),5,IF(AND(JK10=JK11,JL10=JL11,JM10&lt;JM11),6,0)))</f>
        <v>0</v>
      </c>
      <c r="KC10" s="79">
        <f t="shared" ref="KC10" si="254">IF(JN10&gt;JN11,6,IF(AND(JN10=JN11,JO10&gt;JO11),7,IF(AND(JN10=JN11,JO10=JO11,JP10&gt;JP11),7,IF(AND(JN10=JN11,JO10=JO11,JP10=JP11),6))))</f>
        <v>6</v>
      </c>
      <c r="KD10" s="79">
        <f t="shared" ref="KD10" si="255">IF(JN10&lt;JN11,4,IF(AND(JN10=JN11,JO10&lt;JO11),5,IF(AND(JN10=JN11,JO10=JO11,JP10&lt;JP11),6,0)))</f>
        <v>0</v>
      </c>
      <c r="KF10" s="79">
        <f t="shared" ref="KF10" si="256">IF(JQ10&gt;JQ11,6,IF(AND(JQ10=JQ11,JR10&gt;JR11),7,IF(AND(JQ10=JQ11,JR10=JR11,JS10&gt;JS11),7,IF(AND(JQ10=JQ11,JR10=JR11,JS10=JS11),6))))</f>
        <v>6</v>
      </c>
      <c r="KG10" s="79">
        <f t="shared" ref="KG10" si="257">IF(JQ10&lt;JQ11,4,IF(AND(JQ10=JQ11,JR10&lt;JR11),5,IF(AND(JQ10=JQ11,JR10=JR11,JS10&lt;JS11),6,0)))</f>
        <v>0</v>
      </c>
      <c r="KI10" s="79">
        <f t="shared" ref="KI10" si="258">IF(JT10&gt;JT11,6,IF(AND(JT10=JT11,JU10&gt;JU11),7,IF(AND(JT10=JT11,JU10=JU11,JV10&gt;JV11),7,IF(AND(JT10=JT11,JU10=JU11,JV10=JV11),6))))</f>
        <v>6</v>
      </c>
      <c r="KJ10" s="79">
        <f t="shared" ref="KJ10" si="259">IF(JT10&lt;JT11,4,IF(AND(JT10=JT11,JU10&lt;JU11),5,IF(AND(JT10=JT11,JU10=JU11,JV10&lt;JV11),6,0)))</f>
        <v>0</v>
      </c>
    </row>
    <row r="11" spans="1:296" s="79" customFormat="1" x14ac:dyDescent="0.25">
      <c r="A11" s="79">
        <v>10</v>
      </c>
      <c r="B11" s="79" t="str">
        <f>IF('p1'!H12&lt;&gt;"",'p1'!H12,"")</f>
        <v>Accrington</v>
      </c>
      <c r="C11" s="79">
        <f>VALUE(MID('p1'!I12,1,1))</f>
        <v>0</v>
      </c>
      <c r="D11" s="79">
        <f>VALUE(MID('p1'!I12,2,1))</f>
        <v>0</v>
      </c>
      <c r="E11" s="79">
        <f>VALUE(MID('p1'!I12,3,1))</f>
        <v>0</v>
      </c>
      <c r="F11" s="79">
        <f>VALUE(MID('p1'!I12,4,1))</f>
        <v>0</v>
      </c>
      <c r="G11" s="79">
        <f>VALUE(MID('p1'!I12,5,1))</f>
        <v>0</v>
      </c>
      <c r="H11" s="79">
        <f>VALUE(MID('p1'!I12,6,1))</f>
        <v>0</v>
      </c>
      <c r="I11" s="79">
        <f>VALUE(MID('p1'!I12,7,1))</f>
        <v>0</v>
      </c>
      <c r="J11" s="79">
        <f>VALUE(MID('p1'!I12,8,1))</f>
        <v>0</v>
      </c>
      <c r="K11" s="79">
        <f>VALUE(MID('p1'!I12,9,1))</f>
        <v>0</v>
      </c>
      <c r="L11" s="79">
        <f>VALUE(MID('p1'!I12,10,1))</f>
        <v>0</v>
      </c>
      <c r="M11" s="79">
        <f>VALUE(MID('p1'!I12,12,1))</f>
        <v>0</v>
      </c>
      <c r="N11" s="79">
        <f>VALUE(MID('p1'!I12,13,1))</f>
        <v>0</v>
      </c>
      <c r="O11" s="79">
        <f>VALUE(MID('p1'!I12,14,1))</f>
        <v>0</v>
      </c>
      <c r="P11" s="79">
        <f>VALUE(MID('p1'!I12,15,1))</f>
        <v>0</v>
      </c>
      <c r="Q11" s="79">
        <f>VALUE(MID('p1'!I12,16,1))</f>
        <v>0</v>
      </c>
      <c r="R11" s="79">
        <f>VALUE(MID('p1'!I12,17,1))</f>
        <v>0</v>
      </c>
      <c r="S11" s="79">
        <f>VALUE(MID('p1'!I12,18,1))</f>
        <v>0</v>
      </c>
      <c r="T11" s="79">
        <f>VALUE(MID('p1'!I12,19,1))</f>
        <v>0</v>
      </c>
      <c r="U11" s="79">
        <f>VALUE(MID('p1'!I12,20,1))</f>
        <v>0</v>
      </c>
      <c r="V11" s="79">
        <f>VALUE(MID('p1'!I12,21,1))</f>
        <v>0</v>
      </c>
      <c r="W11" s="79">
        <f>VALUE(MID('p1'!I12,23,1))</f>
        <v>0</v>
      </c>
      <c r="X11" s="79">
        <f>VALUE(MID('p1'!I12,24,1))</f>
        <v>0</v>
      </c>
      <c r="Y11" s="79">
        <f>VALUE(MID('p1'!I12,25,1))</f>
        <v>0</v>
      </c>
      <c r="Z11" s="13">
        <f>VALUE(MID('p1'!I12,26,1))</f>
        <v>0</v>
      </c>
      <c r="AA11" s="14">
        <f>VALUE(MID('p1'!I12,27,1))</f>
        <v>0</v>
      </c>
      <c r="AB11" s="13">
        <f>VALUE(MID('p1'!I12,28,1))</f>
        <v>0</v>
      </c>
      <c r="AC11" s="13">
        <f>VALUE(MID('p1'!I12,29,1))</f>
        <v>0</v>
      </c>
      <c r="AD11" s="14">
        <f>VALUE(MID('p1'!I12,30,1))</f>
        <v>0</v>
      </c>
      <c r="AE11" s="13">
        <f>VALUE(MID('p1'!I12,31,1))</f>
        <v>0</v>
      </c>
      <c r="AF11" s="13">
        <f>VALUE(MID('p1'!I12,32,1))</f>
        <v>0</v>
      </c>
      <c r="AG11" s="14">
        <f>VALUE(MID('p1'!I12,34,1))</f>
        <v>0</v>
      </c>
      <c r="AH11" s="13">
        <f>VALUE(MID('p1'!I12,35,1))</f>
        <v>0</v>
      </c>
      <c r="AI11" s="13">
        <f>VALUE(MID('p1'!I12,36,1))</f>
        <v>0</v>
      </c>
      <c r="AJ11" s="14">
        <f>VALUE(MID('p1'!I12,37,1))</f>
        <v>0</v>
      </c>
      <c r="AK11" s="13">
        <f>VALUE(MID('p1'!I12,38,1))</f>
        <v>0</v>
      </c>
      <c r="AL11" s="13">
        <f>VALUE(MID('p1'!I12,39,1))</f>
        <v>0</v>
      </c>
      <c r="AM11" s="14">
        <f>VALUE(MID('p1'!I12,40,1))</f>
        <v>0</v>
      </c>
      <c r="AN11" s="13">
        <f>VALUE(MID('p1'!I12,41,1))</f>
        <v>0</v>
      </c>
      <c r="AO11" s="13">
        <f>VALUE(MID('p1'!I12,42,1))</f>
        <v>0</v>
      </c>
      <c r="AP11" s="14">
        <f>VALUE(MID('p1'!I12,43,1))</f>
        <v>0</v>
      </c>
      <c r="AQ11" s="13">
        <f>VALUE(MID('p1'!I12,45,1))</f>
        <v>0</v>
      </c>
      <c r="AR11" s="13">
        <f>VALUE(MID('p1'!I12,46,1))</f>
        <v>0</v>
      </c>
      <c r="AS11" s="14">
        <f>VALUE(MID('p1'!I12,47,1))</f>
        <v>0</v>
      </c>
      <c r="AT11" s="13">
        <f>VALUE(MID('p1'!I12,48,1))</f>
        <v>0</v>
      </c>
      <c r="AU11" s="13">
        <f>VALUE(MID('p1'!I12,49,1))</f>
        <v>0</v>
      </c>
      <c r="AV11" s="14">
        <f>VALUE(MID('p1'!I12,50,1))</f>
        <v>0</v>
      </c>
      <c r="AW11" s="13">
        <f>VALUE(MID('p1'!I12,51,1))</f>
        <v>0</v>
      </c>
      <c r="AX11" s="13">
        <f>VALUE(MID('p1'!I12,52,1))</f>
        <v>0</v>
      </c>
      <c r="AY11" s="14">
        <f>VALUE(MID('p1'!I12,53,1))</f>
        <v>0</v>
      </c>
      <c r="AZ11" s="13">
        <f>VALUE(MID('p1'!I12,54,1))</f>
        <v>0</v>
      </c>
      <c r="BB11" s="25">
        <f t="shared" si="0"/>
        <v>6</v>
      </c>
      <c r="BC11" s="26">
        <f t="shared" si="1"/>
        <v>6</v>
      </c>
      <c r="BD11" s="46">
        <f t="shared" si="2"/>
        <v>6</v>
      </c>
      <c r="BE11" s="46">
        <f t="shared" si="3"/>
        <v>6</v>
      </c>
      <c r="BF11" s="27">
        <f t="shared" si="4"/>
        <v>6</v>
      </c>
      <c r="BG11" s="18"/>
      <c r="BH11" s="18">
        <f t="shared" si="5"/>
        <v>0</v>
      </c>
      <c r="BI11" s="18">
        <f t="shared" si="6"/>
        <v>0</v>
      </c>
      <c r="BJ11" s="18">
        <f t="shared" si="7"/>
        <v>0</v>
      </c>
      <c r="BK11" s="18">
        <f t="shared" si="8"/>
        <v>0</v>
      </c>
      <c r="BL11" s="18">
        <f t="shared" si="9"/>
        <v>0</v>
      </c>
      <c r="BM11" s="18">
        <f t="shared" si="10"/>
        <v>0</v>
      </c>
      <c r="BN11" s="18">
        <f t="shared" si="11"/>
        <v>0</v>
      </c>
      <c r="BO11" s="18">
        <f t="shared" si="12"/>
        <v>0</v>
      </c>
      <c r="BP11" s="18">
        <f t="shared" si="13"/>
        <v>0</v>
      </c>
      <c r="BQ11" s="18">
        <f t="shared" si="14"/>
        <v>0</v>
      </c>
      <c r="BR11" s="18">
        <f t="shared" si="15"/>
        <v>0</v>
      </c>
      <c r="BS11" s="18">
        <f t="shared" si="16"/>
        <v>0</v>
      </c>
      <c r="BT11" s="18">
        <f t="shared" si="17"/>
        <v>0</v>
      </c>
      <c r="BU11" s="18">
        <f t="shared" si="18"/>
        <v>0</v>
      </c>
      <c r="BV11" s="18">
        <f t="shared" si="19"/>
        <v>0</v>
      </c>
      <c r="BW11" s="18">
        <f t="shared" si="20"/>
        <v>0</v>
      </c>
      <c r="BX11" s="18">
        <f t="shared" si="21"/>
        <v>0</v>
      </c>
      <c r="BY11" s="18">
        <f t="shared" si="22"/>
        <v>0</v>
      </c>
      <c r="BZ11" s="18">
        <f t="shared" si="23"/>
        <v>0</v>
      </c>
      <c r="CA11" s="18">
        <f t="shared" si="24"/>
        <v>0</v>
      </c>
      <c r="CB11" s="18">
        <f t="shared" si="25"/>
        <v>0</v>
      </c>
      <c r="CC11" s="18">
        <f t="shared" si="26"/>
        <v>0</v>
      </c>
      <c r="CD11" s="18">
        <f t="shared" si="27"/>
        <v>0</v>
      </c>
      <c r="CE11" s="18">
        <f t="shared" si="28"/>
        <v>0</v>
      </c>
      <c r="CF11" s="18">
        <f t="shared" si="29"/>
        <v>0</v>
      </c>
      <c r="CG11" s="18">
        <f t="shared" si="30"/>
        <v>0</v>
      </c>
      <c r="CH11" s="18">
        <f t="shared" si="31"/>
        <v>0</v>
      </c>
      <c r="CI11" s="18">
        <f t="shared" si="32"/>
        <v>0</v>
      </c>
      <c r="CJ11" s="18">
        <f t="shared" si="33"/>
        <v>0</v>
      </c>
      <c r="CK11" s="18">
        <f t="shared" si="34"/>
        <v>0</v>
      </c>
      <c r="CL11" s="18">
        <f t="shared" si="35"/>
        <v>0</v>
      </c>
      <c r="CM11" s="18">
        <f t="shared" si="36"/>
        <v>0</v>
      </c>
      <c r="CN11" s="18">
        <f t="shared" si="37"/>
        <v>0</v>
      </c>
      <c r="CO11" s="18">
        <f t="shared" si="38"/>
        <v>0</v>
      </c>
      <c r="CP11" s="18">
        <f t="shared" si="39"/>
        <v>0</v>
      </c>
      <c r="CQ11" s="18">
        <f t="shared" si="40"/>
        <v>0</v>
      </c>
      <c r="CR11" s="18">
        <f t="shared" si="41"/>
        <v>0</v>
      </c>
      <c r="CS11" s="18">
        <f t="shared" si="42"/>
        <v>0</v>
      </c>
      <c r="CT11" s="18">
        <f t="shared" si="43"/>
        <v>0</v>
      </c>
      <c r="CU11" s="18">
        <f t="shared" si="44"/>
        <v>0</v>
      </c>
      <c r="CV11" s="18">
        <f t="shared" si="45"/>
        <v>0</v>
      </c>
      <c r="CW11" s="18">
        <f t="shared" si="46"/>
        <v>0</v>
      </c>
      <c r="CX11" s="18">
        <f t="shared" si="47"/>
        <v>0</v>
      </c>
      <c r="CY11" s="18">
        <f t="shared" si="48"/>
        <v>0</v>
      </c>
      <c r="CZ11" s="18">
        <f t="shared" si="49"/>
        <v>0</v>
      </c>
      <c r="DA11" s="18">
        <f t="shared" si="50"/>
        <v>0</v>
      </c>
      <c r="DB11" s="18">
        <f t="shared" si="51"/>
        <v>0</v>
      </c>
      <c r="DC11" s="18">
        <f t="shared" si="52"/>
        <v>0</v>
      </c>
      <c r="DD11" s="18">
        <f t="shared" si="53"/>
        <v>0</v>
      </c>
      <c r="DE11" s="18">
        <f t="shared" si="54"/>
        <v>0</v>
      </c>
      <c r="DF11" s="18"/>
      <c r="DG11" s="20" t="str">
        <f t="shared" si="55"/>
        <v>ng</v>
      </c>
      <c r="DH11" s="20" t="str">
        <f t="shared" si="56"/>
        <v>ng</v>
      </c>
      <c r="DI11" s="20" t="str">
        <f t="shared" si="57"/>
        <v>ng</v>
      </c>
      <c r="DJ11" s="20" t="str">
        <f t="shared" si="58"/>
        <v>ng</v>
      </c>
      <c r="DK11" s="20" t="str">
        <f t="shared" si="59"/>
        <v>ng</v>
      </c>
      <c r="DL11" s="20"/>
      <c r="DM11" s="20">
        <f t="shared" si="60"/>
        <v>0</v>
      </c>
      <c r="DN11" s="20">
        <f t="shared" si="61"/>
        <v>0</v>
      </c>
      <c r="DO11" s="20">
        <f t="shared" si="62"/>
        <v>0</v>
      </c>
      <c r="DP11" s="20">
        <f t="shared" si="63"/>
        <v>0</v>
      </c>
      <c r="DQ11" s="20">
        <f t="shared" si="64"/>
        <v>0</v>
      </c>
      <c r="DR11" s="20">
        <f t="shared" si="65"/>
        <v>0</v>
      </c>
      <c r="DS11" s="89">
        <f t="shared" si="66"/>
        <v>0</v>
      </c>
      <c r="DT11" s="20">
        <f t="shared" si="67"/>
        <v>0</v>
      </c>
      <c r="DU11" s="20">
        <f t="shared" si="68"/>
        <v>0</v>
      </c>
      <c r="DV11" s="20">
        <f t="shared" si="69"/>
        <v>0</v>
      </c>
      <c r="DW11" s="20"/>
      <c r="DX11" s="20">
        <f t="shared" si="142"/>
        <v>3</v>
      </c>
      <c r="DY11" s="20">
        <f t="shared" si="143"/>
        <v>3</v>
      </c>
      <c r="DZ11" s="20">
        <f t="shared" si="144"/>
        <v>3</v>
      </c>
      <c r="EA11" s="20">
        <f t="shared" si="145"/>
        <v>3</v>
      </c>
      <c r="EB11" s="20">
        <f t="shared" si="146"/>
        <v>3</v>
      </c>
      <c r="EC11" s="20">
        <f t="shared" si="147"/>
        <v>3</v>
      </c>
      <c r="ED11" s="20">
        <f t="shared" si="148"/>
        <v>3</v>
      </c>
      <c r="EE11" s="20">
        <f t="shared" si="149"/>
        <v>3</v>
      </c>
      <c r="EF11" s="20">
        <f t="shared" si="150"/>
        <v>3</v>
      </c>
      <c r="EG11" s="20">
        <f t="shared" si="151"/>
        <v>3</v>
      </c>
      <c r="EH11" s="20">
        <f t="shared" si="152"/>
        <v>3</v>
      </c>
      <c r="EI11" s="20">
        <f t="shared" si="153"/>
        <v>3</v>
      </c>
      <c r="EJ11" s="20">
        <f t="shared" si="154"/>
        <v>3</v>
      </c>
      <c r="EK11" s="20">
        <f t="shared" si="155"/>
        <v>3</v>
      </c>
      <c r="EL11" s="20">
        <f t="shared" si="156"/>
        <v>3</v>
      </c>
      <c r="EM11" s="20">
        <f t="shared" si="157"/>
        <v>3</v>
      </c>
      <c r="EN11" s="20">
        <f t="shared" si="158"/>
        <v>3</v>
      </c>
      <c r="EO11" s="20">
        <f t="shared" si="159"/>
        <v>3</v>
      </c>
      <c r="EP11" s="20">
        <f t="shared" si="160"/>
        <v>3</v>
      </c>
      <c r="EQ11" s="20">
        <f t="shared" si="161"/>
        <v>3</v>
      </c>
      <c r="ER11" s="20">
        <f t="shared" si="162"/>
        <v>3</v>
      </c>
      <c r="ES11" s="20">
        <f t="shared" si="163"/>
        <v>3</v>
      </c>
      <c r="ET11" s="20">
        <f t="shared" si="164"/>
        <v>3</v>
      </c>
      <c r="EU11" s="20">
        <f t="shared" si="165"/>
        <v>3</v>
      </c>
      <c r="EV11" s="20">
        <f t="shared" si="166"/>
        <v>3</v>
      </c>
      <c r="EW11" s="20">
        <f t="shared" si="167"/>
        <v>3</v>
      </c>
      <c r="EX11" s="20">
        <f t="shared" si="168"/>
        <v>3</v>
      </c>
      <c r="EY11" s="20">
        <f t="shared" si="169"/>
        <v>3</v>
      </c>
      <c r="EZ11" s="20">
        <f t="shared" si="170"/>
        <v>3</v>
      </c>
      <c r="FA11" s="20">
        <f t="shared" si="171"/>
        <v>3</v>
      </c>
      <c r="FB11" s="20">
        <f t="shared" si="172"/>
        <v>3</v>
      </c>
      <c r="FC11" s="20">
        <f t="shared" si="173"/>
        <v>3</v>
      </c>
      <c r="FD11" s="20">
        <f t="shared" si="174"/>
        <v>3</v>
      </c>
      <c r="FE11" s="20">
        <f t="shared" si="175"/>
        <v>3</v>
      </c>
      <c r="FF11" s="20">
        <f t="shared" si="176"/>
        <v>3</v>
      </c>
      <c r="FG11" s="20">
        <f t="shared" si="177"/>
        <v>3</v>
      </c>
      <c r="FH11" s="20">
        <f t="shared" si="178"/>
        <v>3</v>
      </c>
      <c r="FI11" s="20">
        <f t="shared" si="179"/>
        <v>3</v>
      </c>
      <c r="FJ11" s="20">
        <f t="shared" si="180"/>
        <v>3</v>
      </c>
      <c r="FK11" s="20">
        <f t="shared" si="181"/>
        <v>3</v>
      </c>
      <c r="FL11" s="20">
        <f t="shared" si="182"/>
        <v>3</v>
      </c>
      <c r="FM11" s="20">
        <f t="shared" si="183"/>
        <v>3</v>
      </c>
      <c r="FN11" s="20">
        <f t="shared" si="184"/>
        <v>3</v>
      </c>
      <c r="FO11" s="20">
        <f t="shared" si="185"/>
        <v>3</v>
      </c>
      <c r="FP11" s="20">
        <f t="shared" si="186"/>
        <v>3</v>
      </c>
      <c r="FQ11" s="20">
        <f t="shared" si="187"/>
        <v>3</v>
      </c>
      <c r="FR11" s="20">
        <f t="shared" si="188"/>
        <v>3</v>
      </c>
      <c r="FS11" s="20">
        <f t="shared" si="189"/>
        <v>3</v>
      </c>
      <c r="FT11" s="20">
        <f t="shared" si="190"/>
        <v>3</v>
      </c>
      <c r="FU11" s="20">
        <f t="shared" si="191"/>
        <v>3</v>
      </c>
      <c r="FV11" s="20"/>
      <c r="FW11" s="20">
        <f t="shared" si="70"/>
        <v>0</v>
      </c>
      <c r="FX11" s="20">
        <f t="shared" si="71"/>
        <v>0</v>
      </c>
      <c r="FY11" s="20">
        <f t="shared" si="72"/>
        <v>0</v>
      </c>
      <c r="FZ11" s="20">
        <f t="shared" si="73"/>
        <v>0</v>
      </c>
      <c r="GA11" s="20">
        <f t="shared" si="74"/>
        <v>0</v>
      </c>
      <c r="GB11" s="20">
        <f t="shared" si="75"/>
        <v>0</v>
      </c>
      <c r="GC11" s="20">
        <f t="shared" si="76"/>
        <v>0</v>
      </c>
      <c r="GD11" s="20">
        <f t="shared" si="77"/>
        <v>0</v>
      </c>
      <c r="GE11" s="20">
        <f t="shared" si="78"/>
        <v>0</v>
      </c>
      <c r="GF11" s="20">
        <f t="shared" si="79"/>
        <v>0</v>
      </c>
      <c r="GG11" s="20">
        <f t="shared" si="80"/>
        <v>0</v>
      </c>
      <c r="GH11" s="20">
        <f t="shared" si="81"/>
        <v>0</v>
      </c>
      <c r="GI11" s="20">
        <f t="shared" si="82"/>
        <v>0</v>
      </c>
      <c r="GJ11" s="20">
        <f t="shared" si="83"/>
        <v>0</v>
      </c>
      <c r="GK11" s="20">
        <f t="shared" si="84"/>
        <v>0</v>
      </c>
      <c r="GL11" s="20">
        <f t="shared" si="85"/>
        <v>0</v>
      </c>
      <c r="GM11" s="20">
        <f t="shared" si="86"/>
        <v>0</v>
      </c>
      <c r="GN11" s="20">
        <f t="shared" si="87"/>
        <v>0</v>
      </c>
      <c r="GO11" s="20">
        <f t="shared" si="88"/>
        <v>0</v>
      </c>
      <c r="GP11" s="20">
        <f t="shared" si="89"/>
        <v>0</v>
      </c>
      <c r="GQ11" s="20">
        <f t="shared" si="90"/>
        <v>0</v>
      </c>
      <c r="GR11" s="20">
        <f t="shared" si="91"/>
        <v>0</v>
      </c>
      <c r="GS11" s="20">
        <f t="shared" si="92"/>
        <v>0</v>
      </c>
      <c r="GT11" s="20">
        <f t="shared" si="93"/>
        <v>0</v>
      </c>
      <c r="GU11" s="20">
        <f t="shared" si="94"/>
        <v>0</v>
      </c>
      <c r="GV11" s="20"/>
      <c r="GW11" s="20">
        <f t="shared" si="95"/>
        <v>0</v>
      </c>
      <c r="GX11" s="20">
        <f t="shared" si="96"/>
        <v>0</v>
      </c>
      <c r="GY11" s="20">
        <f t="shared" si="97"/>
        <v>0</v>
      </c>
      <c r="GZ11" s="20">
        <f t="shared" si="98"/>
        <v>0</v>
      </c>
      <c r="HA11" s="20">
        <f t="shared" si="99"/>
        <v>0</v>
      </c>
      <c r="IG11" s="24"/>
      <c r="IH11" s="24"/>
      <c r="II11" s="24"/>
      <c r="IR11" s="24"/>
      <c r="IS11" s="24"/>
      <c r="IT11" s="24"/>
      <c r="IU11" s="24"/>
      <c r="IV11" s="24"/>
      <c r="IW11" s="24"/>
      <c r="JH11" s="79">
        <f t="shared" si="127"/>
        <v>0</v>
      </c>
      <c r="JI11" s="79">
        <f t="shared" si="128"/>
        <v>0</v>
      </c>
      <c r="JJ11" s="79">
        <f t="shared" si="129"/>
        <v>0</v>
      </c>
      <c r="JK11" s="79">
        <f t="shared" si="130"/>
        <v>0</v>
      </c>
      <c r="JL11" s="79">
        <f t="shared" si="131"/>
        <v>0</v>
      </c>
      <c r="JM11" s="79">
        <f t="shared" si="132"/>
        <v>0</v>
      </c>
      <c r="JN11" s="79">
        <f t="shared" si="133"/>
        <v>0</v>
      </c>
      <c r="JO11" s="79">
        <f t="shared" si="134"/>
        <v>0</v>
      </c>
      <c r="JP11" s="79">
        <f t="shared" si="135"/>
        <v>0</v>
      </c>
      <c r="JQ11" s="79">
        <f t="shared" si="136"/>
        <v>0</v>
      </c>
      <c r="JR11" s="79">
        <f t="shared" si="137"/>
        <v>0</v>
      </c>
      <c r="JS11" s="79">
        <f t="shared" si="138"/>
        <v>0</v>
      </c>
      <c r="JT11" s="79">
        <f t="shared" si="139"/>
        <v>0</v>
      </c>
      <c r="JU11" s="79">
        <f t="shared" si="140"/>
        <v>0</v>
      </c>
      <c r="JV11" s="79">
        <f t="shared" si="141"/>
        <v>0</v>
      </c>
      <c r="JW11" s="79">
        <f t="shared" ref="JW11" si="260">IF(JH10&lt;JH11,6,IF(AND(JH10=JH11,JI10&lt;JI11),7,IF(AND(JH10=JH11,JI10=JI11,JJ10&lt;JJ11),7,IF(AND(JH10=JH11,JI10=JI11,JJ10=JJ11),6))))</f>
        <v>6</v>
      </c>
      <c r="JX11" s="79">
        <f t="shared" ref="JX11" si="261">IF(JH10&gt;JH11,4,IF(AND(JH10=JH11,JI10&gt;JI11),5,IF(AND(JH10=JH11,JI10=JI11,JJ10&gt;JJ11),6,0)))</f>
        <v>0</v>
      </c>
      <c r="JZ11" s="79">
        <f t="shared" ref="JZ11" si="262">IF(JK10&lt;JK11,6,IF(AND(JK10=JK11,JL10&lt;JL11),7,IF(AND(JK10=JK11,JL10=JL11,JM10&lt;JM11),7,IF(AND(JK10=JK11,JL10=JL11,JM10=JM11),6))))</f>
        <v>6</v>
      </c>
      <c r="KA11" s="79">
        <f t="shared" ref="KA11" si="263">IF(JK10&gt;JK11,4,IF(AND(JK10=JK11,JL10&gt;JL11),5,IF(AND(JK10=JK11,JL10=JL11,JM10&gt;JM11),6,0)))</f>
        <v>0</v>
      </c>
      <c r="KC11" s="79">
        <f t="shared" ref="KC11" si="264">IF(JN10&lt;JN11,6,IF(AND(JN10=JN11,JO10&lt;JO11),7,IF(AND(JN10=JN11,JO10=JO11,JP10&lt;JP11),7,IF(AND(JN10=JN11,JO10=JO11,JP10=JP11),6))))</f>
        <v>6</v>
      </c>
      <c r="KD11" s="79">
        <f t="shared" ref="KD11" si="265">IF(JN10&gt;JN11,4,IF(AND(JN10=JN11,JO10&gt;JO11),5,IF(AND(JN10=JN11,JO10=JO11,JP10&gt;JP11),6,0)))</f>
        <v>0</v>
      </c>
      <c r="KF11" s="79">
        <f t="shared" ref="KF11" si="266">IF(JQ10&lt;JQ11,6,IF(AND(JQ10=JQ11,JR10&lt;JR11),7,IF(AND(JQ10=JQ11,JR10=JR11,JS10&lt;JS11),7,IF(AND(JQ10=JQ11,JR10=JR11,JS10=JS11),6))))</f>
        <v>6</v>
      </c>
      <c r="KG11" s="79">
        <f t="shared" ref="KG11" si="267">IF(JQ10&gt;JQ11,4,IF(AND(JQ10=JQ11,JR10&gt;JR11),5,IF(AND(JQ10=JQ11,JR10=JR11,JS10&gt;JS11),6,0)))</f>
        <v>0</v>
      </c>
      <c r="KI11" s="79">
        <f t="shared" ref="KI11" si="268">IF(JT10&lt;JT11,6,IF(AND(JT10=JT11,JU10&lt;JU11),7,IF(AND(JT10=JT11,JU10=JU11,JV10&lt;JV11),7,IF(AND(JT10=JT11,JU10=JU11,JV10=JV11),6))))</f>
        <v>6</v>
      </c>
      <c r="KJ11" s="79">
        <f t="shared" ref="KJ11" si="269">IF(JT10&gt;JT11,4,IF(AND(JT10=JT11,JU10&gt;JU11),5,IF(AND(JT10=JT11,JU10=JU11,JV10&gt;JV11),6,0)))</f>
        <v>0</v>
      </c>
    </row>
    <row r="12" spans="1:296" s="79" customFormat="1" x14ac:dyDescent="0.25">
      <c r="A12" s="79">
        <v>11</v>
      </c>
      <c r="B12" s="79" t="str">
        <f>IF('p1'!H13&lt;&gt;"",'p1'!H13,"")</f>
        <v>BYE</v>
      </c>
      <c r="C12" s="79">
        <f>VALUE(MID('p1'!I13,1,1))</f>
        <v>0</v>
      </c>
      <c r="D12" s="79">
        <f>VALUE(MID('p1'!I13,2,1))</f>
        <v>0</v>
      </c>
      <c r="E12" s="79">
        <f>VALUE(MID('p1'!I13,3,1))</f>
        <v>0</v>
      </c>
      <c r="F12" s="79">
        <f>VALUE(MID('p1'!I13,4,1))</f>
        <v>0</v>
      </c>
      <c r="G12" s="79">
        <f>VALUE(MID('p1'!I13,5,1))</f>
        <v>0</v>
      </c>
      <c r="H12" s="79">
        <f>VALUE(MID('p1'!I13,6,1))</f>
        <v>0</v>
      </c>
      <c r="I12" s="79">
        <f>VALUE(MID('p1'!I13,7,1))</f>
        <v>0</v>
      </c>
      <c r="J12" s="79">
        <f>VALUE(MID('p1'!I13,8,1))</f>
        <v>0</v>
      </c>
      <c r="K12" s="79">
        <f>VALUE(MID('p1'!I13,9,1))</f>
        <v>0</v>
      </c>
      <c r="L12" s="79">
        <f>VALUE(MID('p1'!I13,10,1))</f>
        <v>0</v>
      </c>
      <c r="M12" s="79">
        <f>VALUE(MID('p1'!I13,12,1))</f>
        <v>0</v>
      </c>
      <c r="N12" s="79">
        <f>VALUE(MID('p1'!I13,13,1))</f>
        <v>0</v>
      </c>
      <c r="O12" s="79">
        <f>VALUE(MID('p1'!I13,14,1))</f>
        <v>0</v>
      </c>
      <c r="P12" s="79">
        <f>VALUE(MID('p1'!I13,15,1))</f>
        <v>0</v>
      </c>
      <c r="Q12" s="79">
        <f>VALUE(MID('p1'!I13,16,1))</f>
        <v>0</v>
      </c>
      <c r="R12" s="79">
        <f>VALUE(MID('p1'!I13,17,1))</f>
        <v>0</v>
      </c>
      <c r="S12" s="79">
        <f>VALUE(MID('p1'!I13,18,1))</f>
        <v>0</v>
      </c>
      <c r="T12" s="79">
        <f>VALUE(MID('p1'!I13,19,1))</f>
        <v>0</v>
      </c>
      <c r="U12" s="79">
        <f>VALUE(MID('p1'!I13,20,1))</f>
        <v>0</v>
      </c>
      <c r="V12" s="79">
        <f>VALUE(MID('p1'!I13,21,1))</f>
        <v>0</v>
      </c>
      <c r="W12" s="79">
        <f>VALUE(MID('p1'!I13,23,1))</f>
        <v>0</v>
      </c>
      <c r="X12" s="79">
        <f>VALUE(MID('p1'!I13,24,1))</f>
        <v>0</v>
      </c>
      <c r="Y12" s="79">
        <f>VALUE(MID('p1'!I13,25,1))</f>
        <v>0</v>
      </c>
      <c r="Z12" s="13">
        <f>VALUE(MID('p1'!I13,26,1))</f>
        <v>0</v>
      </c>
      <c r="AA12" s="14">
        <f>VALUE(MID('p1'!I13,27,1))</f>
        <v>0</v>
      </c>
      <c r="AB12" s="13">
        <f>VALUE(MID('p1'!I13,28,1))</f>
        <v>0</v>
      </c>
      <c r="AC12" s="13">
        <f>VALUE(MID('p1'!I13,29,1))</f>
        <v>0</v>
      </c>
      <c r="AD12" s="14">
        <f>VALUE(MID('p1'!I13,30,1))</f>
        <v>0</v>
      </c>
      <c r="AE12" s="13">
        <f>VALUE(MID('p1'!I13,31,1))</f>
        <v>0</v>
      </c>
      <c r="AF12" s="13">
        <f>VALUE(MID('p1'!I13,32,1))</f>
        <v>0</v>
      </c>
      <c r="AG12" s="14">
        <f>VALUE(MID('p1'!I13,34,1))</f>
        <v>0</v>
      </c>
      <c r="AH12" s="13">
        <f>VALUE(MID('p1'!I13,35,1))</f>
        <v>0</v>
      </c>
      <c r="AI12" s="13">
        <f>VALUE(MID('p1'!I13,36,1))</f>
        <v>0</v>
      </c>
      <c r="AJ12" s="14">
        <f>VALUE(MID('p1'!I13,37,1))</f>
        <v>0</v>
      </c>
      <c r="AK12" s="13">
        <f>VALUE(MID('p1'!I13,38,1))</f>
        <v>0</v>
      </c>
      <c r="AL12" s="13">
        <f>VALUE(MID('p1'!I13,39,1))</f>
        <v>0</v>
      </c>
      <c r="AM12" s="14">
        <f>VALUE(MID('p1'!I13,40,1))</f>
        <v>0</v>
      </c>
      <c r="AN12" s="13">
        <f>VALUE(MID('p1'!I13,41,1))</f>
        <v>0</v>
      </c>
      <c r="AO12" s="13">
        <f>VALUE(MID('p1'!I13,42,1))</f>
        <v>0</v>
      </c>
      <c r="AP12" s="14">
        <f>VALUE(MID('p1'!I13,43,1))</f>
        <v>0</v>
      </c>
      <c r="AQ12" s="13">
        <f>VALUE(MID('p1'!I13,45,1))</f>
        <v>0</v>
      </c>
      <c r="AR12" s="13">
        <f>VALUE(MID('p1'!I13,46,1))</f>
        <v>0</v>
      </c>
      <c r="AS12" s="14">
        <f>VALUE(MID('p1'!I13,47,1))</f>
        <v>0</v>
      </c>
      <c r="AT12" s="13">
        <f>VALUE(MID('p1'!I13,48,1))</f>
        <v>0</v>
      </c>
      <c r="AU12" s="13">
        <f>VALUE(MID('p1'!I13,49,1))</f>
        <v>0</v>
      </c>
      <c r="AV12" s="14">
        <f>VALUE(MID('p1'!I13,50,1))</f>
        <v>0</v>
      </c>
      <c r="AW12" s="13">
        <f>VALUE(MID('p1'!I13,51,1))</f>
        <v>0</v>
      </c>
      <c r="AX12" s="13">
        <f>VALUE(MID('p1'!I13,52,1))</f>
        <v>0</v>
      </c>
      <c r="AY12" s="14">
        <f>VALUE(MID('p1'!I13,53,1))</f>
        <v>0</v>
      </c>
      <c r="AZ12" s="13">
        <f>VALUE(MID('p1'!I13,54,1))</f>
        <v>0</v>
      </c>
      <c r="BB12" s="25">
        <f t="shared" si="0"/>
        <v>6</v>
      </c>
      <c r="BC12" s="26">
        <f t="shared" si="1"/>
        <v>6</v>
      </c>
      <c r="BD12" s="46">
        <f t="shared" si="2"/>
        <v>6</v>
      </c>
      <c r="BE12" s="46">
        <f t="shared" si="3"/>
        <v>6</v>
      </c>
      <c r="BF12" s="27">
        <f t="shared" si="4"/>
        <v>6</v>
      </c>
      <c r="BG12" s="18"/>
      <c r="BH12" s="18">
        <f t="shared" si="5"/>
        <v>0</v>
      </c>
      <c r="BI12" s="18">
        <f t="shared" si="6"/>
        <v>0</v>
      </c>
      <c r="BJ12" s="18">
        <f t="shared" si="7"/>
        <v>0</v>
      </c>
      <c r="BK12" s="18">
        <f t="shared" si="8"/>
        <v>0</v>
      </c>
      <c r="BL12" s="18">
        <f t="shared" si="9"/>
        <v>0</v>
      </c>
      <c r="BM12" s="18">
        <f t="shared" si="10"/>
        <v>0</v>
      </c>
      <c r="BN12" s="18">
        <f t="shared" si="11"/>
        <v>0</v>
      </c>
      <c r="BO12" s="18">
        <f t="shared" si="12"/>
        <v>0</v>
      </c>
      <c r="BP12" s="18">
        <f t="shared" si="13"/>
        <v>0</v>
      </c>
      <c r="BQ12" s="18">
        <f t="shared" si="14"/>
        <v>0</v>
      </c>
      <c r="BR12" s="18">
        <f t="shared" si="15"/>
        <v>0</v>
      </c>
      <c r="BS12" s="18">
        <f t="shared" si="16"/>
        <v>0</v>
      </c>
      <c r="BT12" s="18">
        <f t="shared" si="17"/>
        <v>0</v>
      </c>
      <c r="BU12" s="18">
        <f t="shared" si="18"/>
        <v>0</v>
      </c>
      <c r="BV12" s="18">
        <f t="shared" si="19"/>
        <v>0</v>
      </c>
      <c r="BW12" s="18">
        <f t="shared" si="20"/>
        <v>0</v>
      </c>
      <c r="BX12" s="18">
        <f t="shared" si="21"/>
        <v>0</v>
      </c>
      <c r="BY12" s="18">
        <f t="shared" si="22"/>
        <v>0</v>
      </c>
      <c r="BZ12" s="18">
        <f t="shared" si="23"/>
        <v>0</v>
      </c>
      <c r="CA12" s="18">
        <f t="shared" si="24"/>
        <v>0</v>
      </c>
      <c r="CB12" s="18">
        <f t="shared" si="25"/>
        <v>0</v>
      </c>
      <c r="CC12" s="18">
        <f t="shared" si="26"/>
        <v>0</v>
      </c>
      <c r="CD12" s="18">
        <f t="shared" si="27"/>
        <v>0</v>
      </c>
      <c r="CE12" s="18">
        <f t="shared" si="28"/>
        <v>0</v>
      </c>
      <c r="CF12" s="18">
        <f t="shared" si="29"/>
        <v>0</v>
      </c>
      <c r="CG12" s="18">
        <f t="shared" si="30"/>
        <v>0</v>
      </c>
      <c r="CH12" s="18">
        <f t="shared" si="31"/>
        <v>0</v>
      </c>
      <c r="CI12" s="18">
        <f t="shared" si="32"/>
        <v>0</v>
      </c>
      <c r="CJ12" s="18">
        <f t="shared" si="33"/>
        <v>0</v>
      </c>
      <c r="CK12" s="18">
        <f t="shared" si="34"/>
        <v>0</v>
      </c>
      <c r="CL12" s="18">
        <f t="shared" si="35"/>
        <v>0</v>
      </c>
      <c r="CM12" s="18">
        <f t="shared" si="36"/>
        <v>0</v>
      </c>
      <c r="CN12" s="18">
        <f t="shared" si="37"/>
        <v>0</v>
      </c>
      <c r="CO12" s="18">
        <f t="shared" si="38"/>
        <v>0</v>
      </c>
      <c r="CP12" s="18">
        <f t="shared" si="39"/>
        <v>0</v>
      </c>
      <c r="CQ12" s="18">
        <f t="shared" si="40"/>
        <v>0</v>
      </c>
      <c r="CR12" s="18">
        <f t="shared" si="41"/>
        <v>0</v>
      </c>
      <c r="CS12" s="18">
        <f t="shared" si="42"/>
        <v>0</v>
      </c>
      <c r="CT12" s="18">
        <f t="shared" si="43"/>
        <v>0</v>
      </c>
      <c r="CU12" s="18">
        <f t="shared" si="44"/>
        <v>0</v>
      </c>
      <c r="CV12" s="18">
        <f t="shared" si="45"/>
        <v>0</v>
      </c>
      <c r="CW12" s="18">
        <f t="shared" si="46"/>
        <v>0</v>
      </c>
      <c r="CX12" s="18">
        <f t="shared" si="47"/>
        <v>0</v>
      </c>
      <c r="CY12" s="18">
        <f t="shared" si="48"/>
        <v>0</v>
      </c>
      <c r="CZ12" s="18">
        <f t="shared" si="49"/>
        <v>0</v>
      </c>
      <c r="DA12" s="18">
        <f t="shared" si="50"/>
        <v>0</v>
      </c>
      <c r="DB12" s="18">
        <f t="shared" si="51"/>
        <v>0</v>
      </c>
      <c r="DC12" s="18">
        <f t="shared" si="52"/>
        <v>0</v>
      </c>
      <c r="DD12" s="18">
        <f t="shared" si="53"/>
        <v>0</v>
      </c>
      <c r="DE12" s="18">
        <f t="shared" si="54"/>
        <v>0</v>
      </c>
      <c r="DF12" s="18"/>
      <c r="DG12" s="20" t="str">
        <f t="shared" si="55"/>
        <v>ng</v>
      </c>
      <c r="DH12" s="20" t="str">
        <f t="shared" si="56"/>
        <v>ng</v>
      </c>
      <c r="DI12" s="20" t="str">
        <f t="shared" si="57"/>
        <v>ng</v>
      </c>
      <c r="DJ12" s="20" t="str">
        <f t="shared" si="58"/>
        <v>ng</v>
      </c>
      <c r="DK12" s="20" t="str">
        <f t="shared" si="59"/>
        <v>ng</v>
      </c>
      <c r="DL12" s="20"/>
      <c r="DM12" s="20">
        <f t="shared" si="60"/>
        <v>0</v>
      </c>
      <c r="DN12" s="20">
        <f t="shared" si="61"/>
        <v>0</v>
      </c>
      <c r="DO12" s="20">
        <f t="shared" si="62"/>
        <v>0</v>
      </c>
      <c r="DP12" s="20">
        <f t="shared" si="63"/>
        <v>0</v>
      </c>
      <c r="DQ12" s="20">
        <f t="shared" si="64"/>
        <v>0</v>
      </c>
      <c r="DR12" s="20">
        <f t="shared" si="65"/>
        <v>0</v>
      </c>
      <c r="DS12" s="89">
        <f t="shared" si="66"/>
        <v>0</v>
      </c>
      <c r="DT12" s="20">
        <f t="shared" si="67"/>
        <v>0</v>
      </c>
      <c r="DU12" s="20">
        <f t="shared" si="68"/>
        <v>0</v>
      </c>
      <c r="DV12" s="20">
        <f t="shared" si="69"/>
        <v>0</v>
      </c>
      <c r="DW12" s="20"/>
      <c r="DX12" s="20">
        <f t="shared" si="142"/>
        <v>3</v>
      </c>
      <c r="DY12" s="20">
        <f t="shared" si="143"/>
        <v>3</v>
      </c>
      <c r="DZ12" s="20">
        <f t="shared" si="144"/>
        <v>3</v>
      </c>
      <c r="EA12" s="20">
        <f t="shared" si="145"/>
        <v>3</v>
      </c>
      <c r="EB12" s="20">
        <f t="shared" si="146"/>
        <v>3</v>
      </c>
      <c r="EC12" s="20">
        <f t="shared" si="147"/>
        <v>3</v>
      </c>
      <c r="ED12" s="20">
        <f t="shared" si="148"/>
        <v>3</v>
      </c>
      <c r="EE12" s="20">
        <f t="shared" si="149"/>
        <v>3</v>
      </c>
      <c r="EF12" s="20">
        <f t="shared" si="150"/>
        <v>3</v>
      </c>
      <c r="EG12" s="20">
        <f t="shared" si="151"/>
        <v>3</v>
      </c>
      <c r="EH12" s="20">
        <f t="shared" si="152"/>
        <v>3</v>
      </c>
      <c r="EI12" s="20">
        <f t="shared" si="153"/>
        <v>3</v>
      </c>
      <c r="EJ12" s="20">
        <f t="shared" si="154"/>
        <v>3</v>
      </c>
      <c r="EK12" s="20">
        <f t="shared" si="155"/>
        <v>3</v>
      </c>
      <c r="EL12" s="20">
        <f t="shared" si="156"/>
        <v>3</v>
      </c>
      <c r="EM12" s="20">
        <f t="shared" si="157"/>
        <v>3</v>
      </c>
      <c r="EN12" s="20">
        <f t="shared" si="158"/>
        <v>3</v>
      </c>
      <c r="EO12" s="20">
        <f t="shared" si="159"/>
        <v>3</v>
      </c>
      <c r="EP12" s="20">
        <f t="shared" si="160"/>
        <v>3</v>
      </c>
      <c r="EQ12" s="20">
        <f t="shared" si="161"/>
        <v>3</v>
      </c>
      <c r="ER12" s="20">
        <f t="shared" si="162"/>
        <v>3</v>
      </c>
      <c r="ES12" s="20">
        <f t="shared" si="163"/>
        <v>3</v>
      </c>
      <c r="ET12" s="20">
        <f t="shared" si="164"/>
        <v>3</v>
      </c>
      <c r="EU12" s="20">
        <f t="shared" si="165"/>
        <v>3</v>
      </c>
      <c r="EV12" s="20">
        <f t="shared" si="166"/>
        <v>3</v>
      </c>
      <c r="EW12" s="20">
        <f t="shared" si="167"/>
        <v>3</v>
      </c>
      <c r="EX12" s="20">
        <f t="shared" si="168"/>
        <v>3</v>
      </c>
      <c r="EY12" s="20">
        <f t="shared" si="169"/>
        <v>3</v>
      </c>
      <c r="EZ12" s="20">
        <f t="shared" si="170"/>
        <v>3</v>
      </c>
      <c r="FA12" s="20">
        <f t="shared" si="171"/>
        <v>3</v>
      </c>
      <c r="FB12" s="20">
        <f t="shared" si="172"/>
        <v>3</v>
      </c>
      <c r="FC12" s="20">
        <f t="shared" si="173"/>
        <v>3</v>
      </c>
      <c r="FD12" s="20">
        <f t="shared" si="174"/>
        <v>3</v>
      </c>
      <c r="FE12" s="20">
        <f t="shared" si="175"/>
        <v>3</v>
      </c>
      <c r="FF12" s="20">
        <f t="shared" si="176"/>
        <v>3</v>
      </c>
      <c r="FG12" s="20">
        <f t="shared" si="177"/>
        <v>3</v>
      </c>
      <c r="FH12" s="20">
        <f t="shared" si="178"/>
        <v>3</v>
      </c>
      <c r="FI12" s="20">
        <f t="shared" si="179"/>
        <v>3</v>
      </c>
      <c r="FJ12" s="20">
        <f t="shared" si="180"/>
        <v>3</v>
      </c>
      <c r="FK12" s="20">
        <f t="shared" si="181"/>
        <v>3</v>
      </c>
      <c r="FL12" s="20">
        <f t="shared" si="182"/>
        <v>3</v>
      </c>
      <c r="FM12" s="20">
        <f t="shared" si="183"/>
        <v>3</v>
      </c>
      <c r="FN12" s="20">
        <f t="shared" si="184"/>
        <v>3</v>
      </c>
      <c r="FO12" s="20">
        <f t="shared" si="185"/>
        <v>3</v>
      </c>
      <c r="FP12" s="20">
        <f t="shared" si="186"/>
        <v>3</v>
      </c>
      <c r="FQ12" s="20">
        <f t="shared" si="187"/>
        <v>3</v>
      </c>
      <c r="FR12" s="20">
        <f t="shared" si="188"/>
        <v>3</v>
      </c>
      <c r="FS12" s="20">
        <f t="shared" si="189"/>
        <v>3</v>
      </c>
      <c r="FT12" s="20">
        <f t="shared" si="190"/>
        <v>3</v>
      </c>
      <c r="FU12" s="20">
        <f t="shared" si="191"/>
        <v>3</v>
      </c>
      <c r="FV12" s="20"/>
      <c r="FW12" s="20">
        <f t="shared" si="70"/>
        <v>0</v>
      </c>
      <c r="FX12" s="20">
        <f t="shared" si="71"/>
        <v>0</v>
      </c>
      <c r="FY12" s="20">
        <f t="shared" si="72"/>
        <v>0</v>
      </c>
      <c r="FZ12" s="20">
        <f t="shared" si="73"/>
        <v>0</v>
      </c>
      <c r="GA12" s="20">
        <f t="shared" si="74"/>
        <v>0</v>
      </c>
      <c r="GB12" s="20">
        <f t="shared" si="75"/>
        <v>0</v>
      </c>
      <c r="GC12" s="20">
        <f t="shared" si="76"/>
        <v>0</v>
      </c>
      <c r="GD12" s="20">
        <f t="shared" si="77"/>
        <v>0</v>
      </c>
      <c r="GE12" s="20">
        <f t="shared" si="78"/>
        <v>0</v>
      </c>
      <c r="GF12" s="20">
        <f t="shared" si="79"/>
        <v>0</v>
      </c>
      <c r="GG12" s="20">
        <f t="shared" si="80"/>
        <v>0</v>
      </c>
      <c r="GH12" s="20">
        <f t="shared" si="81"/>
        <v>0</v>
      </c>
      <c r="GI12" s="20">
        <f t="shared" si="82"/>
        <v>0</v>
      </c>
      <c r="GJ12" s="20">
        <f t="shared" si="83"/>
        <v>0</v>
      </c>
      <c r="GK12" s="20">
        <f t="shared" si="84"/>
        <v>0</v>
      </c>
      <c r="GL12" s="20">
        <f t="shared" si="85"/>
        <v>0</v>
      </c>
      <c r="GM12" s="20">
        <f t="shared" si="86"/>
        <v>0</v>
      </c>
      <c r="GN12" s="20">
        <f t="shared" si="87"/>
        <v>0</v>
      </c>
      <c r="GO12" s="20">
        <f t="shared" si="88"/>
        <v>0</v>
      </c>
      <c r="GP12" s="20">
        <f t="shared" si="89"/>
        <v>0</v>
      </c>
      <c r="GQ12" s="20">
        <f t="shared" si="90"/>
        <v>0</v>
      </c>
      <c r="GR12" s="20">
        <f t="shared" si="91"/>
        <v>0</v>
      </c>
      <c r="GS12" s="20">
        <f t="shared" si="92"/>
        <v>0</v>
      </c>
      <c r="GT12" s="20">
        <f t="shared" si="93"/>
        <v>0</v>
      </c>
      <c r="GU12" s="20">
        <f t="shared" si="94"/>
        <v>0</v>
      </c>
      <c r="GV12" s="20"/>
      <c r="GW12" s="20">
        <f t="shared" si="95"/>
        <v>0</v>
      </c>
      <c r="GX12" s="20">
        <f t="shared" si="96"/>
        <v>0</v>
      </c>
      <c r="GY12" s="20">
        <f t="shared" si="97"/>
        <v>0</v>
      </c>
      <c r="GZ12" s="20">
        <f t="shared" si="98"/>
        <v>0</v>
      </c>
      <c r="HA12" s="20">
        <f t="shared" si="99"/>
        <v>0</v>
      </c>
      <c r="IG12" s="24"/>
      <c r="IH12" s="24"/>
      <c r="II12" s="24"/>
      <c r="IR12" s="24"/>
      <c r="IS12" s="24"/>
      <c r="IT12" s="24"/>
      <c r="IU12" s="24"/>
      <c r="IV12" s="24"/>
      <c r="IW12" s="24"/>
      <c r="JH12" s="79">
        <f t="shared" si="127"/>
        <v>0</v>
      </c>
      <c r="JI12" s="79">
        <f t="shared" si="128"/>
        <v>0</v>
      </c>
      <c r="JJ12" s="79">
        <f t="shared" si="129"/>
        <v>0</v>
      </c>
      <c r="JK12" s="79">
        <f t="shared" si="130"/>
        <v>0</v>
      </c>
      <c r="JL12" s="79">
        <f t="shared" si="131"/>
        <v>0</v>
      </c>
      <c r="JM12" s="79">
        <f t="shared" si="132"/>
        <v>0</v>
      </c>
      <c r="JN12" s="79">
        <f t="shared" si="133"/>
        <v>0</v>
      </c>
      <c r="JO12" s="79">
        <f t="shared" si="134"/>
        <v>0</v>
      </c>
      <c r="JP12" s="79">
        <f t="shared" si="135"/>
        <v>0</v>
      </c>
      <c r="JQ12" s="79">
        <f t="shared" si="136"/>
        <v>0</v>
      </c>
      <c r="JR12" s="79">
        <f t="shared" si="137"/>
        <v>0</v>
      </c>
      <c r="JS12" s="79">
        <f t="shared" si="138"/>
        <v>0</v>
      </c>
      <c r="JT12" s="79">
        <f t="shared" si="139"/>
        <v>0</v>
      </c>
      <c r="JU12" s="79">
        <f t="shared" si="140"/>
        <v>0</v>
      </c>
      <c r="JV12" s="79">
        <f t="shared" si="141"/>
        <v>0</v>
      </c>
      <c r="JW12" s="79">
        <f t="shared" ref="JW12" si="270">IF(JH12&gt;JH13,6,IF(AND(JH12=JH13,JI12&gt;JI13),7,IF(AND(JH12=JH13,JI12=JI13,JJ12&gt;JJ13),7,IF(AND(JH12=JH13,JI12=JI13,JJ12=JJ13),6))))</f>
        <v>6</v>
      </c>
      <c r="JX12" s="79">
        <f t="shared" ref="JX12" si="271">IF(JH12&lt;JH13,4,IF(AND(JH12=JH13,JI12&lt;JI13),5,IF(AND(JH12=JH13,JI12=JI13,JJ12&lt;JJ13),6,0)))</f>
        <v>0</v>
      </c>
      <c r="JZ12" s="79">
        <f t="shared" ref="JZ12" si="272">IF(JK12&gt;JK13,6,IF(AND(JK12=JK13,JL12&gt;JL13),7,IF(AND(JK12=JK13,JL12=JL13,JM12&gt;JM13),7,IF(AND(JK12=JK13,JL12=JL13,JM12=JM13),6))))</f>
        <v>6</v>
      </c>
      <c r="KA12" s="79">
        <f t="shared" ref="KA12" si="273">IF(JK12&lt;JK13,4,IF(AND(JK12=JK13,JL12&lt;JL13),5,IF(AND(JK12=JK13,JL12=JL13,JM12&lt;JM13),6,0)))</f>
        <v>0</v>
      </c>
      <c r="KC12" s="79">
        <f t="shared" ref="KC12" si="274">IF(JN12&gt;JN13,6,IF(AND(JN12=JN13,JO12&gt;JO13),7,IF(AND(JN12=JN13,JO12=JO13,JP12&gt;JP13),7,IF(AND(JN12=JN13,JO12=JO13,JP12=JP13),6))))</f>
        <v>6</v>
      </c>
      <c r="KD12" s="79">
        <f t="shared" ref="KD12" si="275">IF(JN12&lt;JN13,4,IF(AND(JN12=JN13,JO12&lt;JO13),5,IF(AND(JN12=JN13,JO12=JO13,JP12&lt;JP13),6,0)))</f>
        <v>0</v>
      </c>
      <c r="KF12" s="79">
        <f t="shared" ref="KF12" si="276">IF(JQ12&gt;JQ13,6,IF(AND(JQ12=JQ13,JR12&gt;JR13),7,IF(AND(JQ12=JQ13,JR12=JR13,JS12&gt;JS13),7,IF(AND(JQ12=JQ13,JR12=JR13,JS12=JS13),6))))</f>
        <v>6</v>
      </c>
      <c r="KG12" s="79">
        <f t="shared" ref="KG12" si="277">IF(JQ12&lt;JQ13,4,IF(AND(JQ12=JQ13,JR12&lt;JR13),5,IF(AND(JQ12=JQ13,JR12=JR13,JS12&lt;JS13),6,0)))</f>
        <v>0</v>
      </c>
      <c r="KI12" s="79">
        <f t="shared" ref="KI12" si="278">IF(JT12&gt;JT13,6,IF(AND(JT12=JT13,JU12&gt;JU13),7,IF(AND(JT12=JT13,JU12=JU13,JV12&gt;JV13),7,IF(AND(JT12=JT13,JU12=JU13,JV12=JV13),6))))</f>
        <v>6</v>
      </c>
      <c r="KJ12" s="79">
        <f t="shared" ref="KJ12" si="279">IF(JT12&lt;JT13,4,IF(AND(JT12=JT13,JU12&lt;JU13),5,IF(AND(JT12=JT13,JU12=JU13,JV12&lt;JV13),6,0)))</f>
        <v>0</v>
      </c>
    </row>
    <row r="13" spans="1:296" s="79" customFormat="1" x14ac:dyDescent="0.25">
      <c r="A13" s="79">
        <v>12</v>
      </c>
      <c r="B13" s="79" t="str">
        <f>IF('p1'!H14&lt;&gt;"",'p1'!H14,"")</f>
        <v>Oksi_f</v>
      </c>
      <c r="C13" s="79">
        <f>VALUE(MID('p1'!I14,1,1))</f>
        <v>0</v>
      </c>
      <c r="D13" s="79">
        <f>VALUE(MID('p1'!I14,2,1))</f>
        <v>0</v>
      </c>
      <c r="E13" s="79">
        <f>VALUE(MID('p1'!I14,3,1))</f>
        <v>0</v>
      </c>
      <c r="F13" s="79">
        <f>VALUE(MID('p1'!I14,4,1))</f>
        <v>0</v>
      </c>
      <c r="G13" s="79">
        <f>VALUE(MID('p1'!I14,5,1))</f>
        <v>0</v>
      </c>
      <c r="H13" s="79">
        <f>VALUE(MID('p1'!I14,6,1))</f>
        <v>0</v>
      </c>
      <c r="I13" s="79">
        <f>VALUE(MID('p1'!I14,7,1))</f>
        <v>0</v>
      </c>
      <c r="J13" s="79">
        <f>VALUE(MID('p1'!I14,8,1))</f>
        <v>0</v>
      </c>
      <c r="K13" s="79">
        <f>VALUE(MID('p1'!I14,9,1))</f>
        <v>0</v>
      </c>
      <c r="L13" s="79">
        <f>VALUE(MID('p1'!I14,10,1))</f>
        <v>0</v>
      </c>
      <c r="M13" s="79">
        <f>VALUE(MID('p1'!I14,12,1))</f>
        <v>0</v>
      </c>
      <c r="N13" s="79">
        <f>VALUE(MID('p1'!I14,13,1))</f>
        <v>0</v>
      </c>
      <c r="O13" s="79">
        <f>VALUE(MID('p1'!I14,14,1))</f>
        <v>0</v>
      </c>
      <c r="P13" s="79">
        <f>VALUE(MID('p1'!I14,15,1))</f>
        <v>0</v>
      </c>
      <c r="Q13" s="79">
        <f>VALUE(MID('p1'!I14,16,1))</f>
        <v>0</v>
      </c>
      <c r="R13" s="79">
        <f>VALUE(MID('p1'!I14,17,1))</f>
        <v>0</v>
      </c>
      <c r="S13" s="79">
        <f>VALUE(MID('p1'!I14,18,1))</f>
        <v>0</v>
      </c>
      <c r="T13" s="79">
        <f>VALUE(MID('p1'!I14,19,1))</f>
        <v>0</v>
      </c>
      <c r="U13" s="79">
        <f>VALUE(MID('p1'!I14,20,1))</f>
        <v>0</v>
      </c>
      <c r="V13" s="79">
        <f>VALUE(MID('p1'!I14,21,1))</f>
        <v>0</v>
      </c>
      <c r="W13" s="79">
        <f>VALUE(MID('p1'!I14,23,1))</f>
        <v>0</v>
      </c>
      <c r="X13" s="79">
        <f>VALUE(MID('p1'!I14,24,1))</f>
        <v>0</v>
      </c>
      <c r="Y13" s="79">
        <f>VALUE(MID('p1'!I14,25,1))</f>
        <v>0</v>
      </c>
      <c r="Z13" s="13">
        <f>VALUE(MID('p1'!I14,26,1))</f>
        <v>0</v>
      </c>
      <c r="AA13" s="14">
        <f>VALUE(MID('p1'!I14,27,1))</f>
        <v>0</v>
      </c>
      <c r="AB13" s="13">
        <f>VALUE(MID('p1'!I14,28,1))</f>
        <v>0</v>
      </c>
      <c r="AC13" s="13">
        <f>VALUE(MID('p1'!I14,29,1))</f>
        <v>0</v>
      </c>
      <c r="AD13" s="14">
        <f>VALUE(MID('p1'!I14,30,1))</f>
        <v>0</v>
      </c>
      <c r="AE13" s="13">
        <f>VALUE(MID('p1'!I14,31,1))</f>
        <v>0</v>
      </c>
      <c r="AF13" s="13">
        <f>VALUE(MID('p1'!I14,32,1))</f>
        <v>0</v>
      </c>
      <c r="AG13" s="14">
        <f>VALUE(MID('p1'!I14,34,1))</f>
        <v>0</v>
      </c>
      <c r="AH13" s="13">
        <f>VALUE(MID('p1'!I14,35,1))</f>
        <v>0</v>
      </c>
      <c r="AI13" s="13">
        <f>VALUE(MID('p1'!I14,36,1))</f>
        <v>0</v>
      </c>
      <c r="AJ13" s="14">
        <f>VALUE(MID('p1'!I14,37,1))</f>
        <v>0</v>
      </c>
      <c r="AK13" s="13">
        <f>VALUE(MID('p1'!I14,38,1))</f>
        <v>0</v>
      </c>
      <c r="AL13" s="13">
        <f>VALUE(MID('p1'!I14,39,1))</f>
        <v>0</v>
      </c>
      <c r="AM13" s="14">
        <f>VALUE(MID('p1'!I14,40,1))</f>
        <v>0</v>
      </c>
      <c r="AN13" s="13">
        <f>VALUE(MID('p1'!I14,41,1))</f>
        <v>0</v>
      </c>
      <c r="AO13" s="13">
        <f>VALUE(MID('p1'!I14,42,1))</f>
        <v>0</v>
      </c>
      <c r="AP13" s="14">
        <f>VALUE(MID('p1'!I14,43,1))</f>
        <v>0</v>
      </c>
      <c r="AQ13" s="13">
        <f>VALUE(MID('p1'!I14,45,1))</f>
        <v>0</v>
      </c>
      <c r="AR13" s="13">
        <f>VALUE(MID('p1'!I14,46,1))</f>
        <v>0</v>
      </c>
      <c r="AS13" s="14">
        <f>VALUE(MID('p1'!I14,47,1))</f>
        <v>0</v>
      </c>
      <c r="AT13" s="13">
        <f>VALUE(MID('p1'!I14,48,1))</f>
        <v>0</v>
      </c>
      <c r="AU13" s="13">
        <f>VALUE(MID('p1'!I14,49,1))</f>
        <v>0</v>
      </c>
      <c r="AV13" s="14">
        <f>VALUE(MID('p1'!I14,50,1))</f>
        <v>0</v>
      </c>
      <c r="AW13" s="13">
        <f>VALUE(MID('p1'!I14,51,1))</f>
        <v>0</v>
      </c>
      <c r="AX13" s="13">
        <f>VALUE(MID('p1'!I14,52,1))</f>
        <v>0</v>
      </c>
      <c r="AY13" s="14">
        <f>VALUE(MID('p1'!I14,53,1))</f>
        <v>0</v>
      </c>
      <c r="AZ13" s="13">
        <f>VALUE(MID('p1'!I14,54,1))</f>
        <v>0</v>
      </c>
      <c r="BB13" s="25">
        <f t="shared" si="0"/>
        <v>6</v>
      </c>
      <c r="BC13" s="26">
        <f t="shared" si="1"/>
        <v>6</v>
      </c>
      <c r="BD13" s="46">
        <f t="shared" si="2"/>
        <v>6</v>
      </c>
      <c r="BE13" s="46">
        <f t="shared" si="3"/>
        <v>6</v>
      </c>
      <c r="BF13" s="27">
        <f t="shared" si="4"/>
        <v>6</v>
      </c>
      <c r="BG13" s="18"/>
      <c r="BH13" s="18">
        <f t="shared" si="5"/>
        <v>0</v>
      </c>
      <c r="BI13" s="18">
        <f t="shared" si="6"/>
        <v>0</v>
      </c>
      <c r="BJ13" s="18">
        <f t="shared" si="7"/>
        <v>0</v>
      </c>
      <c r="BK13" s="18">
        <f t="shared" si="8"/>
        <v>0</v>
      </c>
      <c r="BL13" s="18">
        <f t="shared" si="9"/>
        <v>0</v>
      </c>
      <c r="BM13" s="18">
        <f t="shared" si="10"/>
        <v>0</v>
      </c>
      <c r="BN13" s="18">
        <f t="shared" si="11"/>
        <v>0</v>
      </c>
      <c r="BO13" s="18">
        <f t="shared" si="12"/>
        <v>0</v>
      </c>
      <c r="BP13" s="18">
        <f t="shared" si="13"/>
        <v>0</v>
      </c>
      <c r="BQ13" s="18">
        <f t="shared" si="14"/>
        <v>0</v>
      </c>
      <c r="BR13" s="18">
        <f t="shared" si="15"/>
        <v>0</v>
      </c>
      <c r="BS13" s="18">
        <f t="shared" si="16"/>
        <v>0</v>
      </c>
      <c r="BT13" s="18">
        <f t="shared" si="17"/>
        <v>0</v>
      </c>
      <c r="BU13" s="18">
        <f t="shared" si="18"/>
        <v>0</v>
      </c>
      <c r="BV13" s="18">
        <f t="shared" si="19"/>
        <v>0</v>
      </c>
      <c r="BW13" s="18">
        <f t="shared" si="20"/>
        <v>0</v>
      </c>
      <c r="BX13" s="18">
        <f t="shared" si="21"/>
        <v>0</v>
      </c>
      <c r="BY13" s="18">
        <f t="shared" si="22"/>
        <v>0</v>
      </c>
      <c r="BZ13" s="18">
        <f t="shared" si="23"/>
        <v>0</v>
      </c>
      <c r="CA13" s="18">
        <f t="shared" si="24"/>
        <v>0</v>
      </c>
      <c r="CB13" s="18">
        <f t="shared" si="25"/>
        <v>0</v>
      </c>
      <c r="CC13" s="18">
        <f t="shared" si="26"/>
        <v>0</v>
      </c>
      <c r="CD13" s="18">
        <f t="shared" si="27"/>
        <v>0</v>
      </c>
      <c r="CE13" s="18">
        <f t="shared" si="28"/>
        <v>0</v>
      </c>
      <c r="CF13" s="18">
        <f t="shared" si="29"/>
        <v>0</v>
      </c>
      <c r="CG13" s="18">
        <f t="shared" si="30"/>
        <v>0</v>
      </c>
      <c r="CH13" s="18">
        <f t="shared" si="31"/>
        <v>0</v>
      </c>
      <c r="CI13" s="18">
        <f t="shared" si="32"/>
        <v>0</v>
      </c>
      <c r="CJ13" s="18">
        <f t="shared" si="33"/>
        <v>0</v>
      </c>
      <c r="CK13" s="18">
        <f t="shared" si="34"/>
        <v>0</v>
      </c>
      <c r="CL13" s="18">
        <f t="shared" si="35"/>
        <v>0</v>
      </c>
      <c r="CM13" s="18">
        <f t="shared" si="36"/>
        <v>0</v>
      </c>
      <c r="CN13" s="18">
        <f t="shared" si="37"/>
        <v>0</v>
      </c>
      <c r="CO13" s="18">
        <f t="shared" si="38"/>
        <v>0</v>
      </c>
      <c r="CP13" s="18">
        <f t="shared" si="39"/>
        <v>0</v>
      </c>
      <c r="CQ13" s="18">
        <f t="shared" si="40"/>
        <v>0</v>
      </c>
      <c r="CR13" s="18">
        <f t="shared" si="41"/>
        <v>0</v>
      </c>
      <c r="CS13" s="18">
        <f t="shared" si="42"/>
        <v>0</v>
      </c>
      <c r="CT13" s="18">
        <f t="shared" si="43"/>
        <v>0</v>
      </c>
      <c r="CU13" s="18">
        <f t="shared" si="44"/>
        <v>0</v>
      </c>
      <c r="CV13" s="18">
        <f t="shared" si="45"/>
        <v>0</v>
      </c>
      <c r="CW13" s="18">
        <f t="shared" si="46"/>
        <v>0</v>
      </c>
      <c r="CX13" s="18">
        <f t="shared" si="47"/>
        <v>0</v>
      </c>
      <c r="CY13" s="18">
        <f t="shared" si="48"/>
        <v>0</v>
      </c>
      <c r="CZ13" s="18">
        <f t="shared" si="49"/>
        <v>0</v>
      </c>
      <c r="DA13" s="18">
        <f t="shared" si="50"/>
        <v>0</v>
      </c>
      <c r="DB13" s="18">
        <f t="shared" si="51"/>
        <v>0</v>
      </c>
      <c r="DC13" s="18">
        <f t="shared" si="52"/>
        <v>0</v>
      </c>
      <c r="DD13" s="18">
        <f t="shared" si="53"/>
        <v>0</v>
      </c>
      <c r="DE13" s="18">
        <f t="shared" si="54"/>
        <v>0</v>
      </c>
      <c r="DF13" s="18"/>
      <c r="DG13" s="20" t="str">
        <f t="shared" si="55"/>
        <v>ng</v>
      </c>
      <c r="DH13" s="20" t="str">
        <f t="shared" si="56"/>
        <v>ng</v>
      </c>
      <c r="DI13" s="20" t="str">
        <f t="shared" si="57"/>
        <v>ng</v>
      </c>
      <c r="DJ13" s="20" t="str">
        <f t="shared" si="58"/>
        <v>ng</v>
      </c>
      <c r="DK13" s="20" t="str">
        <f t="shared" si="59"/>
        <v>ng</v>
      </c>
      <c r="DL13" s="20"/>
      <c r="DM13" s="20">
        <f t="shared" si="60"/>
        <v>0</v>
      </c>
      <c r="DN13" s="20">
        <f t="shared" si="61"/>
        <v>0</v>
      </c>
      <c r="DO13" s="20">
        <f t="shared" si="62"/>
        <v>0</v>
      </c>
      <c r="DP13" s="20">
        <f t="shared" si="63"/>
        <v>0</v>
      </c>
      <c r="DQ13" s="20">
        <f t="shared" si="64"/>
        <v>0</v>
      </c>
      <c r="DR13" s="20">
        <f t="shared" si="65"/>
        <v>0</v>
      </c>
      <c r="DS13" s="89">
        <f t="shared" si="66"/>
        <v>0</v>
      </c>
      <c r="DT13" s="20">
        <f t="shared" si="67"/>
        <v>0</v>
      </c>
      <c r="DU13" s="20">
        <f t="shared" si="68"/>
        <v>0</v>
      </c>
      <c r="DV13" s="20">
        <f t="shared" si="69"/>
        <v>0</v>
      </c>
      <c r="DW13" s="20"/>
      <c r="DX13" s="20">
        <f t="shared" si="142"/>
        <v>3</v>
      </c>
      <c r="DY13" s="20">
        <f t="shared" si="143"/>
        <v>3</v>
      </c>
      <c r="DZ13" s="20">
        <f t="shared" si="144"/>
        <v>3</v>
      </c>
      <c r="EA13" s="20">
        <f t="shared" si="145"/>
        <v>3</v>
      </c>
      <c r="EB13" s="20">
        <f t="shared" si="146"/>
        <v>3</v>
      </c>
      <c r="EC13" s="20">
        <f t="shared" si="147"/>
        <v>3</v>
      </c>
      <c r="ED13" s="20">
        <f t="shared" si="148"/>
        <v>3</v>
      </c>
      <c r="EE13" s="20">
        <f t="shared" si="149"/>
        <v>3</v>
      </c>
      <c r="EF13" s="20">
        <f t="shared" si="150"/>
        <v>3</v>
      </c>
      <c r="EG13" s="20">
        <f t="shared" si="151"/>
        <v>3</v>
      </c>
      <c r="EH13" s="20">
        <f t="shared" si="152"/>
        <v>3</v>
      </c>
      <c r="EI13" s="20">
        <f t="shared" si="153"/>
        <v>3</v>
      </c>
      <c r="EJ13" s="20">
        <f t="shared" si="154"/>
        <v>3</v>
      </c>
      <c r="EK13" s="20">
        <f t="shared" si="155"/>
        <v>3</v>
      </c>
      <c r="EL13" s="20">
        <f t="shared" si="156"/>
        <v>3</v>
      </c>
      <c r="EM13" s="20">
        <f t="shared" si="157"/>
        <v>3</v>
      </c>
      <c r="EN13" s="20">
        <f t="shared" si="158"/>
        <v>3</v>
      </c>
      <c r="EO13" s="20">
        <f t="shared" si="159"/>
        <v>3</v>
      </c>
      <c r="EP13" s="20">
        <f t="shared" si="160"/>
        <v>3</v>
      </c>
      <c r="EQ13" s="20">
        <f t="shared" si="161"/>
        <v>3</v>
      </c>
      <c r="ER13" s="20">
        <f t="shared" si="162"/>
        <v>3</v>
      </c>
      <c r="ES13" s="20">
        <f t="shared" si="163"/>
        <v>3</v>
      </c>
      <c r="ET13" s="20">
        <f t="shared" si="164"/>
        <v>3</v>
      </c>
      <c r="EU13" s="20">
        <f t="shared" si="165"/>
        <v>3</v>
      </c>
      <c r="EV13" s="20">
        <f t="shared" si="166"/>
        <v>3</v>
      </c>
      <c r="EW13" s="20">
        <f t="shared" si="167"/>
        <v>3</v>
      </c>
      <c r="EX13" s="20">
        <f t="shared" si="168"/>
        <v>3</v>
      </c>
      <c r="EY13" s="20">
        <f t="shared" si="169"/>
        <v>3</v>
      </c>
      <c r="EZ13" s="20">
        <f t="shared" si="170"/>
        <v>3</v>
      </c>
      <c r="FA13" s="20">
        <f t="shared" si="171"/>
        <v>3</v>
      </c>
      <c r="FB13" s="20">
        <f t="shared" si="172"/>
        <v>3</v>
      </c>
      <c r="FC13" s="20">
        <f t="shared" si="173"/>
        <v>3</v>
      </c>
      <c r="FD13" s="20">
        <f t="shared" si="174"/>
        <v>3</v>
      </c>
      <c r="FE13" s="20">
        <f t="shared" si="175"/>
        <v>3</v>
      </c>
      <c r="FF13" s="20">
        <f t="shared" si="176"/>
        <v>3</v>
      </c>
      <c r="FG13" s="20">
        <f t="shared" si="177"/>
        <v>3</v>
      </c>
      <c r="FH13" s="20">
        <f t="shared" si="178"/>
        <v>3</v>
      </c>
      <c r="FI13" s="20">
        <f t="shared" si="179"/>
        <v>3</v>
      </c>
      <c r="FJ13" s="20">
        <f t="shared" si="180"/>
        <v>3</v>
      </c>
      <c r="FK13" s="20">
        <f t="shared" si="181"/>
        <v>3</v>
      </c>
      <c r="FL13" s="20">
        <f t="shared" si="182"/>
        <v>3</v>
      </c>
      <c r="FM13" s="20">
        <f t="shared" si="183"/>
        <v>3</v>
      </c>
      <c r="FN13" s="20">
        <f t="shared" si="184"/>
        <v>3</v>
      </c>
      <c r="FO13" s="20">
        <f t="shared" si="185"/>
        <v>3</v>
      </c>
      <c r="FP13" s="20">
        <f t="shared" si="186"/>
        <v>3</v>
      </c>
      <c r="FQ13" s="20">
        <f t="shared" si="187"/>
        <v>3</v>
      </c>
      <c r="FR13" s="20">
        <f t="shared" si="188"/>
        <v>3</v>
      </c>
      <c r="FS13" s="20">
        <f t="shared" si="189"/>
        <v>3</v>
      </c>
      <c r="FT13" s="20">
        <f t="shared" si="190"/>
        <v>3</v>
      </c>
      <c r="FU13" s="20">
        <f t="shared" si="191"/>
        <v>3</v>
      </c>
      <c r="FV13" s="20"/>
      <c r="FW13" s="20">
        <f t="shared" si="70"/>
        <v>0</v>
      </c>
      <c r="FX13" s="20">
        <f t="shared" si="71"/>
        <v>0</v>
      </c>
      <c r="FY13" s="20">
        <f t="shared" si="72"/>
        <v>0</v>
      </c>
      <c r="FZ13" s="20">
        <f t="shared" si="73"/>
        <v>0</v>
      </c>
      <c r="GA13" s="20">
        <f t="shared" si="74"/>
        <v>0</v>
      </c>
      <c r="GB13" s="20">
        <f t="shared" si="75"/>
        <v>0</v>
      </c>
      <c r="GC13" s="20">
        <f t="shared" si="76"/>
        <v>0</v>
      </c>
      <c r="GD13" s="20">
        <f t="shared" si="77"/>
        <v>0</v>
      </c>
      <c r="GE13" s="20">
        <f t="shared" si="78"/>
        <v>0</v>
      </c>
      <c r="GF13" s="20">
        <f t="shared" si="79"/>
        <v>0</v>
      </c>
      <c r="GG13" s="20">
        <f t="shared" si="80"/>
        <v>0</v>
      </c>
      <c r="GH13" s="20">
        <f t="shared" si="81"/>
        <v>0</v>
      </c>
      <c r="GI13" s="20">
        <f t="shared" si="82"/>
        <v>0</v>
      </c>
      <c r="GJ13" s="20">
        <f t="shared" si="83"/>
        <v>0</v>
      </c>
      <c r="GK13" s="20">
        <f t="shared" si="84"/>
        <v>0</v>
      </c>
      <c r="GL13" s="20">
        <f t="shared" si="85"/>
        <v>0</v>
      </c>
      <c r="GM13" s="20">
        <f t="shared" si="86"/>
        <v>0</v>
      </c>
      <c r="GN13" s="20">
        <f t="shared" si="87"/>
        <v>0</v>
      </c>
      <c r="GO13" s="20">
        <f t="shared" si="88"/>
        <v>0</v>
      </c>
      <c r="GP13" s="20">
        <f t="shared" si="89"/>
        <v>0</v>
      </c>
      <c r="GQ13" s="20">
        <f t="shared" si="90"/>
        <v>0</v>
      </c>
      <c r="GR13" s="20">
        <f t="shared" si="91"/>
        <v>0</v>
      </c>
      <c r="GS13" s="20">
        <f t="shared" si="92"/>
        <v>0</v>
      </c>
      <c r="GT13" s="20">
        <f t="shared" si="93"/>
        <v>0</v>
      </c>
      <c r="GU13" s="20">
        <f t="shared" si="94"/>
        <v>0</v>
      </c>
      <c r="GV13" s="20"/>
      <c r="GW13" s="20">
        <f t="shared" si="95"/>
        <v>0</v>
      </c>
      <c r="GX13" s="20">
        <f t="shared" si="96"/>
        <v>0</v>
      </c>
      <c r="GY13" s="20">
        <f t="shared" si="97"/>
        <v>0</v>
      </c>
      <c r="GZ13" s="20">
        <f t="shared" si="98"/>
        <v>0</v>
      </c>
      <c r="HA13" s="20">
        <f t="shared" si="99"/>
        <v>0</v>
      </c>
      <c r="IG13" s="24"/>
      <c r="IH13" s="24"/>
      <c r="II13" s="24"/>
      <c r="IR13" s="24"/>
      <c r="IS13" s="24"/>
      <c r="IT13" s="24"/>
      <c r="IU13" s="24"/>
      <c r="IV13" s="24"/>
      <c r="IW13" s="24"/>
      <c r="JH13" s="79">
        <f t="shared" si="127"/>
        <v>0</v>
      </c>
      <c r="JI13" s="79">
        <f t="shared" si="128"/>
        <v>0</v>
      </c>
      <c r="JJ13" s="79">
        <f t="shared" si="129"/>
        <v>0</v>
      </c>
      <c r="JK13" s="79">
        <f t="shared" si="130"/>
        <v>0</v>
      </c>
      <c r="JL13" s="79">
        <f t="shared" si="131"/>
        <v>0</v>
      </c>
      <c r="JM13" s="79">
        <f t="shared" si="132"/>
        <v>0</v>
      </c>
      <c r="JN13" s="79">
        <f t="shared" si="133"/>
        <v>0</v>
      </c>
      <c r="JO13" s="79">
        <f t="shared" si="134"/>
        <v>0</v>
      </c>
      <c r="JP13" s="79">
        <f t="shared" si="135"/>
        <v>0</v>
      </c>
      <c r="JQ13" s="79">
        <f t="shared" si="136"/>
        <v>0</v>
      </c>
      <c r="JR13" s="79">
        <f t="shared" si="137"/>
        <v>0</v>
      </c>
      <c r="JS13" s="79">
        <f t="shared" si="138"/>
        <v>0</v>
      </c>
      <c r="JT13" s="79">
        <f t="shared" si="139"/>
        <v>0</v>
      </c>
      <c r="JU13" s="79">
        <f t="shared" si="140"/>
        <v>0</v>
      </c>
      <c r="JV13" s="79">
        <f t="shared" si="141"/>
        <v>0</v>
      </c>
      <c r="JW13" s="79">
        <f t="shared" ref="JW13" si="280">IF(JH12&lt;JH13,6,IF(AND(JH12=JH13,JI12&lt;JI13),7,IF(AND(JH12=JH13,JI12=JI13,JJ12&lt;JJ13),7,IF(AND(JH12=JH13,JI12=JI13,JJ12=JJ13),6))))</f>
        <v>6</v>
      </c>
      <c r="JX13" s="79">
        <f t="shared" ref="JX13" si="281">IF(JH12&gt;JH13,4,IF(AND(JH12=JH13,JI12&gt;JI13),5,IF(AND(JH12=JH13,JI12=JI13,JJ12&gt;JJ13),6,0)))</f>
        <v>0</v>
      </c>
      <c r="JZ13" s="79">
        <f t="shared" ref="JZ13" si="282">IF(JK12&lt;JK13,6,IF(AND(JK12=JK13,JL12&lt;JL13),7,IF(AND(JK12=JK13,JL12=JL13,JM12&lt;JM13),7,IF(AND(JK12=JK13,JL12=JL13,JM12=JM13),6))))</f>
        <v>6</v>
      </c>
      <c r="KA13" s="79">
        <f t="shared" ref="KA13" si="283">IF(JK12&gt;JK13,4,IF(AND(JK12=JK13,JL12&gt;JL13),5,IF(AND(JK12=JK13,JL12=JL13,JM12&gt;JM13),6,0)))</f>
        <v>0</v>
      </c>
      <c r="KC13" s="79">
        <f t="shared" ref="KC13" si="284">IF(JN12&lt;JN13,6,IF(AND(JN12=JN13,JO12&lt;JO13),7,IF(AND(JN12=JN13,JO12=JO13,JP12&lt;JP13),7,IF(AND(JN12=JN13,JO12=JO13,JP12=JP13),6))))</f>
        <v>6</v>
      </c>
      <c r="KD13" s="79">
        <f t="shared" ref="KD13" si="285">IF(JN12&gt;JN13,4,IF(AND(JN12=JN13,JO12&gt;JO13),5,IF(AND(JN12=JN13,JO12=JO13,JP12&gt;JP13),6,0)))</f>
        <v>0</v>
      </c>
      <c r="KF13" s="79">
        <f t="shared" ref="KF13" si="286">IF(JQ12&lt;JQ13,6,IF(AND(JQ12=JQ13,JR12&lt;JR13),7,IF(AND(JQ12=JQ13,JR12=JR13,JS12&lt;JS13),7,IF(AND(JQ12=JQ13,JR12=JR13,JS12=JS13),6))))</f>
        <v>6</v>
      </c>
      <c r="KG13" s="79">
        <f t="shared" ref="KG13" si="287">IF(JQ12&gt;JQ13,4,IF(AND(JQ12=JQ13,JR12&gt;JR13),5,IF(AND(JQ12=JQ13,JR12=JR13,JS12&gt;JS13),6,0)))</f>
        <v>0</v>
      </c>
      <c r="KI13" s="79">
        <f t="shared" ref="KI13" si="288">IF(JT12&lt;JT13,6,IF(AND(JT12=JT13,JU12&lt;JU13),7,IF(AND(JT12=JT13,JU12=JU13,JV12&lt;JV13),7,IF(AND(JT12=JT13,JU12=JU13,JV12=JV13),6))))</f>
        <v>6</v>
      </c>
      <c r="KJ13" s="79">
        <f t="shared" ref="KJ13" si="289">IF(JT12&gt;JT13,4,IF(AND(JT12=JT13,JU12&gt;JU13),5,IF(AND(JT12=JT13,JU12=JU13,JV12&gt;JV13),6,0)))</f>
        <v>0</v>
      </c>
    </row>
    <row r="14" spans="1:296" s="79" customFormat="1" x14ac:dyDescent="0.25">
      <c r="A14" s="79">
        <v>13</v>
      </c>
      <c r="B14" s="79" t="str">
        <f>IF('p1'!H15&lt;&gt;"",'p1'!H15,"")</f>
        <v>Loz</v>
      </c>
      <c r="C14" s="79">
        <f>VALUE(MID('p1'!I15,1,1))</f>
        <v>0</v>
      </c>
      <c r="D14" s="79">
        <f>VALUE(MID('p1'!I15,2,1))</f>
        <v>0</v>
      </c>
      <c r="E14" s="79">
        <f>VALUE(MID('p1'!I15,3,1))</f>
        <v>0</v>
      </c>
      <c r="F14" s="79">
        <f>VALUE(MID('p1'!I15,4,1))</f>
        <v>0</v>
      </c>
      <c r="G14" s="79">
        <f>VALUE(MID('p1'!I15,5,1))</f>
        <v>0</v>
      </c>
      <c r="H14" s="79">
        <f>VALUE(MID('p1'!I15,6,1))</f>
        <v>0</v>
      </c>
      <c r="I14" s="79">
        <f>VALUE(MID('p1'!I15,7,1))</f>
        <v>0</v>
      </c>
      <c r="J14" s="79">
        <f>VALUE(MID('p1'!I15,8,1))</f>
        <v>0</v>
      </c>
      <c r="K14" s="79">
        <f>VALUE(MID('p1'!I15,9,1))</f>
        <v>0</v>
      </c>
      <c r="L14" s="79">
        <f>VALUE(MID('p1'!I15,10,1))</f>
        <v>0</v>
      </c>
      <c r="M14" s="79">
        <f>VALUE(MID('p1'!I15,12,1))</f>
        <v>0</v>
      </c>
      <c r="N14" s="79">
        <f>VALUE(MID('p1'!I15,13,1))</f>
        <v>0</v>
      </c>
      <c r="O14" s="79">
        <f>VALUE(MID('p1'!I15,14,1))</f>
        <v>0</v>
      </c>
      <c r="P14" s="79">
        <f>VALUE(MID('p1'!I15,15,1))</f>
        <v>0</v>
      </c>
      <c r="Q14" s="79">
        <f>VALUE(MID('p1'!I15,16,1))</f>
        <v>0</v>
      </c>
      <c r="R14" s="79">
        <f>VALUE(MID('p1'!I15,17,1))</f>
        <v>0</v>
      </c>
      <c r="S14" s="79">
        <f>VALUE(MID('p1'!I15,18,1))</f>
        <v>0</v>
      </c>
      <c r="T14" s="79">
        <f>VALUE(MID('p1'!I15,19,1))</f>
        <v>0</v>
      </c>
      <c r="U14" s="79">
        <f>VALUE(MID('p1'!I15,20,1))</f>
        <v>0</v>
      </c>
      <c r="V14" s="79">
        <f>VALUE(MID('p1'!I15,21,1))</f>
        <v>0</v>
      </c>
      <c r="W14" s="79">
        <f>VALUE(MID('p1'!I15,23,1))</f>
        <v>0</v>
      </c>
      <c r="X14" s="79">
        <f>VALUE(MID('p1'!I15,24,1))</f>
        <v>0</v>
      </c>
      <c r="Y14" s="79">
        <f>VALUE(MID('p1'!I15,25,1))</f>
        <v>0</v>
      </c>
      <c r="Z14" s="13">
        <f>VALUE(MID('p1'!I15,26,1))</f>
        <v>0</v>
      </c>
      <c r="AA14" s="14">
        <f>VALUE(MID('p1'!I15,27,1))</f>
        <v>0</v>
      </c>
      <c r="AB14" s="13">
        <f>VALUE(MID('p1'!I15,28,1))</f>
        <v>0</v>
      </c>
      <c r="AC14" s="13">
        <f>VALUE(MID('p1'!I15,29,1))</f>
        <v>0</v>
      </c>
      <c r="AD14" s="14">
        <f>VALUE(MID('p1'!I15,30,1))</f>
        <v>0</v>
      </c>
      <c r="AE14" s="13">
        <f>VALUE(MID('p1'!I15,31,1))</f>
        <v>0</v>
      </c>
      <c r="AF14" s="13">
        <f>VALUE(MID('p1'!I15,32,1))</f>
        <v>0</v>
      </c>
      <c r="AG14" s="14">
        <f>VALUE(MID('p1'!I15,34,1))</f>
        <v>0</v>
      </c>
      <c r="AH14" s="13">
        <f>VALUE(MID('p1'!I15,35,1))</f>
        <v>0</v>
      </c>
      <c r="AI14" s="13">
        <f>VALUE(MID('p1'!I15,36,1))</f>
        <v>0</v>
      </c>
      <c r="AJ14" s="14">
        <f>VALUE(MID('p1'!I15,37,1))</f>
        <v>0</v>
      </c>
      <c r="AK14" s="13">
        <f>VALUE(MID('p1'!I15,38,1))</f>
        <v>0</v>
      </c>
      <c r="AL14" s="13">
        <f>VALUE(MID('p1'!I15,39,1))</f>
        <v>0</v>
      </c>
      <c r="AM14" s="14">
        <f>VALUE(MID('p1'!I15,40,1))</f>
        <v>0</v>
      </c>
      <c r="AN14" s="13">
        <f>VALUE(MID('p1'!I15,41,1))</f>
        <v>0</v>
      </c>
      <c r="AO14" s="13">
        <f>VALUE(MID('p1'!I15,42,1))</f>
        <v>0</v>
      </c>
      <c r="AP14" s="14">
        <f>VALUE(MID('p1'!I15,43,1))</f>
        <v>0</v>
      </c>
      <c r="AQ14" s="13">
        <f>VALUE(MID('p1'!I15,45,1))</f>
        <v>0</v>
      </c>
      <c r="AR14" s="13">
        <f>VALUE(MID('p1'!I15,46,1))</f>
        <v>0</v>
      </c>
      <c r="AS14" s="14">
        <f>VALUE(MID('p1'!I15,47,1))</f>
        <v>0</v>
      </c>
      <c r="AT14" s="13">
        <f>VALUE(MID('p1'!I15,48,1))</f>
        <v>0</v>
      </c>
      <c r="AU14" s="13">
        <f>VALUE(MID('p1'!I15,49,1))</f>
        <v>0</v>
      </c>
      <c r="AV14" s="14">
        <f>VALUE(MID('p1'!I15,50,1))</f>
        <v>0</v>
      </c>
      <c r="AW14" s="13">
        <f>VALUE(MID('p1'!I15,51,1))</f>
        <v>0</v>
      </c>
      <c r="AX14" s="13">
        <f>VALUE(MID('p1'!I15,52,1))</f>
        <v>0</v>
      </c>
      <c r="AY14" s="14">
        <f>VALUE(MID('p1'!I15,53,1))</f>
        <v>0</v>
      </c>
      <c r="AZ14" s="13">
        <f>VALUE(MID('p1'!I15,54,1))</f>
        <v>0</v>
      </c>
      <c r="BB14" s="25">
        <f t="shared" si="0"/>
        <v>4</v>
      </c>
      <c r="BC14" s="26">
        <f t="shared" si="1"/>
        <v>4</v>
      </c>
      <c r="BD14" s="46">
        <f t="shared" si="2"/>
        <v>6</v>
      </c>
      <c r="BE14" s="46">
        <f t="shared" si="3"/>
        <v>6</v>
      </c>
      <c r="BF14" s="27">
        <f t="shared" si="4"/>
        <v>6</v>
      </c>
      <c r="BG14" s="18"/>
      <c r="BH14" s="18">
        <f t="shared" si="5"/>
        <v>0</v>
      </c>
      <c r="BI14" s="18">
        <f t="shared" si="6"/>
        <v>0</v>
      </c>
      <c r="BJ14" s="18">
        <f t="shared" si="7"/>
        <v>0</v>
      </c>
      <c r="BK14" s="18">
        <f t="shared" si="8"/>
        <v>0</v>
      </c>
      <c r="BL14" s="18">
        <f t="shared" si="9"/>
        <v>0</v>
      </c>
      <c r="BM14" s="18">
        <f t="shared" si="10"/>
        <v>0</v>
      </c>
      <c r="BN14" s="18">
        <f t="shared" si="11"/>
        <v>0</v>
      </c>
      <c r="BO14" s="18">
        <f t="shared" si="12"/>
        <v>0</v>
      </c>
      <c r="BP14" s="18">
        <f t="shared" si="13"/>
        <v>0</v>
      </c>
      <c r="BQ14" s="18">
        <f t="shared" si="14"/>
        <v>0</v>
      </c>
      <c r="BR14" s="18">
        <f t="shared" si="15"/>
        <v>0</v>
      </c>
      <c r="BS14" s="18">
        <f t="shared" si="16"/>
        <v>0</v>
      </c>
      <c r="BT14" s="18">
        <f t="shared" si="17"/>
        <v>0</v>
      </c>
      <c r="BU14" s="18">
        <f t="shared" si="18"/>
        <v>0</v>
      </c>
      <c r="BV14" s="18">
        <f t="shared" si="19"/>
        <v>0</v>
      </c>
      <c r="BW14" s="18">
        <f t="shared" si="20"/>
        <v>0</v>
      </c>
      <c r="BX14" s="18">
        <f t="shared" si="21"/>
        <v>0</v>
      </c>
      <c r="BY14" s="18">
        <f t="shared" si="22"/>
        <v>0</v>
      </c>
      <c r="BZ14" s="18">
        <f t="shared" si="23"/>
        <v>0</v>
      </c>
      <c r="CA14" s="18">
        <f t="shared" si="24"/>
        <v>0</v>
      </c>
      <c r="CB14" s="18">
        <f t="shared" si="25"/>
        <v>0</v>
      </c>
      <c r="CC14" s="18">
        <f t="shared" si="26"/>
        <v>0</v>
      </c>
      <c r="CD14" s="18">
        <f t="shared" si="27"/>
        <v>0</v>
      </c>
      <c r="CE14" s="18">
        <f t="shared" si="28"/>
        <v>0</v>
      </c>
      <c r="CF14" s="18">
        <f t="shared" si="29"/>
        <v>0</v>
      </c>
      <c r="CG14" s="18">
        <f t="shared" si="30"/>
        <v>0</v>
      </c>
      <c r="CH14" s="18">
        <f t="shared" si="31"/>
        <v>0</v>
      </c>
      <c r="CI14" s="18">
        <f t="shared" si="32"/>
        <v>0</v>
      </c>
      <c r="CJ14" s="18">
        <f t="shared" si="33"/>
        <v>0</v>
      </c>
      <c r="CK14" s="18">
        <f t="shared" si="34"/>
        <v>0</v>
      </c>
      <c r="CL14" s="18">
        <f t="shared" si="35"/>
        <v>0</v>
      </c>
      <c r="CM14" s="18">
        <f t="shared" si="36"/>
        <v>0</v>
      </c>
      <c r="CN14" s="18">
        <f t="shared" si="37"/>
        <v>0</v>
      </c>
      <c r="CO14" s="18">
        <f t="shared" si="38"/>
        <v>0</v>
      </c>
      <c r="CP14" s="18">
        <f t="shared" si="39"/>
        <v>0</v>
      </c>
      <c r="CQ14" s="18">
        <f t="shared" si="40"/>
        <v>0</v>
      </c>
      <c r="CR14" s="18">
        <f t="shared" si="41"/>
        <v>0</v>
      </c>
      <c r="CS14" s="18">
        <f t="shared" si="42"/>
        <v>0</v>
      </c>
      <c r="CT14" s="18">
        <f t="shared" si="43"/>
        <v>0</v>
      </c>
      <c r="CU14" s="18">
        <f t="shared" si="44"/>
        <v>0</v>
      </c>
      <c r="CV14" s="18">
        <f t="shared" si="45"/>
        <v>0</v>
      </c>
      <c r="CW14" s="18">
        <f t="shared" si="46"/>
        <v>0</v>
      </c>
      <c r="CX14" s="18">
        <f t="shared" si="47"/>
        <v>0</v>
      </c>
      <c r="CY14" s="18">
        <f t="shared" si="48"/>
        <v>0</v>
      </c>
      <c r="CZ14" s="18">
        <f t="shared" si="49"/>
        <v>0</v>
      </c>
      <c r="DA14" s="18">
        <f t="shared" si="50"/>
        <v>0</v>
      </c>
      <c r="DB14" s="18">
        <f t="shared" si="51"/>
        <v>0</v>
      </c>
      <c r="DC14" s="18">
        <f t="shared" si="52"/>
        <v>0</v>
      </c>
      <c r="DD14" s="18">
        <f t="shared" si="53"/>
        <v>0</v>
      </c>
      <c r="DE14" s="18">
        <f t="shared" si="54"/>
        <v>0</v>
      </c>
      <c r="DF14" s="18"/>
      <c r="DG14" s="20" t="str">
        <f t="shared" si="55"/>
        <v>ng</v>
      </c>
      <c r="DH14" s="20" t="str">
        <f t="shared" si="56"/>
        <v>ng</v>
      </c>
      <c r="DI14" s="20" t="str">
        <f t="shared" si="57"/>
        <v>ng</v>
      </c>
      <c r="DJ14" s="20" t="str">
        <f t="shared" si="58"/>
        <v>ng</v>
      </c>
      <c r="DK14" s="20" t="str">
        <f t="shared" si="59"/>
        <v>ng</v>
      </c>
      <c r="DL14" s="20"/>
      <c r="DM14" s="20">
        <f t="shared" si="60"/>
        <v>0</v>
      </c>
      <c r="DN14" s="20">
        <f t="shared" si="61"/>
        <v>0</v>
      </c>
      <c r="DO14" s="20">
        <f t="shared" si="62"/>
        <v>0</v>
      </c>
      <c r="DP14" s="20">
        <f t="shared" si="63"/>
        <v>0</v>
      </c>
      <c r="DQ14" s="20">
        <f t="shared" si="64"/>
        <v>0</v>
      </c>
      <c r="DR14" s="20">
        <f t="shared" si="65"/>
        <v>0</v>
      </c>
      <c r="DS14" s="89">
        <f t="shared" si="66"/>
        <v>0</v>
      </c>
      <c r="DT14" s="20">
        <f t="shared" si="67"/>
        <v>0</v>
      </c>
      <c r="DU14" s="20">
        <f t="shared" si="68"/>
        <v>0</v>
      </c>
      <c r="DV14" s="20">
        <f t="shared" si="69"/>
        <v>0</v>
      </c>
      <c r="DW14" s="20"/>
      <c r="DX14" s="20">
        <f t="shared" si="142"/>
        <v>3</v>
      </c>
      <c r="DY14" s="20">
        <f t="shared" si="143"/>
        <v>3</v>
      </c>
      <c r="DZ14" s="20">
        <f t="shared" si="144"/>
        <v>3</v>
      </c>
      <c r="EA14" s="20">
        <f t="shared" si="145"/>
        <v>3</v>
      </c>
      <c r="EB14" s="20">
        <f t="shared" si="146"/>
        <v>3</v>
      </c>
      <c r="EC14" s="20">
        <f t="shared" si="147"/>
        <v>3</v>
      </c>
      <c r="ED14" s="20">
        <f t="shared" si="148"/>
        <v>3</v>
      </c>
      <c r="EE14" s="20">
        <f t="shared" si="149"/>
        <v>3</v>
      </c>
      <c r="EF14" s="20">
        <f t="shared" si="150"/>
        <v>3</v>
      </c>
      <c r="EG14" s="20">
        <f t="shared" si="151"/>
        <v>3</v>
      </c>
      <c r="EH14" s="20">
        <f t="shared" si="152"/>
        <v>3</v>
      </c>
      <c r="EI14" s="20">
        <f t="shared" si="153"/>
        <v>3</v>
      </c>
      <c r="EJ14" s="20">
        <f t="shared" si="154"/>
        <v>3</v>
      </c>
      <c r="EK14" s="20">
        <f t="shared" si="155"/>
        <v>3</v>
      </c>
      <c r="EL14" s="20">
        <f t="shared" si="156"/>
        <v>3</v>
      </c>
      <c r="EM14" s="20">
        <f t="shared" si="157"/>
        <v>3</v>
      </c>
      <c r="EN14" s="20">
        <f t="shared" si="158"/>
        <v>3</v>
      </c>
      <c r="EO14" s="20">
        <f t="shared" si="159"/>
        <v>3</v>
      </c>
      <c r="EP14" s="20">
        <f t="shared" si="160"/>
        <v>3</v>
      </c>
      <c r="EQ14" s="20">
        <f t="shared" si="161"/>
        <v>3</v>
      </c>
      <c r="ER14" s="20">
        <f t="shared" si="162"/>
        <v>3</v>
      </c>
      <c r="ES14" s="20">
        <f t="shared" si="163"/>
        <v>3</v>
      </c>
      <c r="ET14" s="20">
        <f t="shared" si="164"/>
        <v>3</v>
      </c>
      <c r="EU14" s="20">
        <f t="shared" si="165"/>
        <v>3</v>
      </c>
      <c r="EV14" s="20">
        <f t="shared" si="166"/>
        <v>3</v>
      </c>
      <c r="EW14" s="20">
        <f t="shared" si="167"/>
        <v>3</v>
      </c>
      <c r="EX14" s="20">
        <f t="shared" si="168"/>
        <v>3</v>
      </c>
      <c r="EY14" s="20">
        <f t="shared" si="169"/>
        <v>3</v>
      </c>
      <c r="EZ14" s="20">
        <f t="shared" si="170"/>
        <v>3</v>
      </c>
      <c r="FA14" s="20">
        <f t="shared" si="171"/>
        <v>3</v>
      </c>
      <c r="FB14" s="20">
        <f t="shared" si="172"/>
        <v>3</v>
      </c>
      <c r="FC14" s="20">
        <f t="shared" si="173"/>
        <v>3</v>
      </c>
      <c r="FD14" s="20">
        <f t="shared" si="174"/>
        <v>3</v>
      </c>
      <c r="FE14" s="20">
        <f t="shared" si="175"/>
        <v>3</v>
      </c>
      <c r="FF14" s="20">
        <f t="shared" si="176"/>
        <v>3</v>
      </c>
      <c r="FG14" s="20">
        <f t="shared" si="177"/>
        <v>3</v>
      </c>
      <c r="FH14" s="20">
        <f t="shared" si="178"/>
        <v>3</v>
      </c>
      <c r="FI14" s="20">
        <f t="shared" si="179"/>
        <v>3</v>
      </c>
      <c r="FJ14" s="20">
        <f t="shared" si="180"/>
        <v>3</v>
      </c>
      <c r="FK14" s="20">
        <f t="shared" si="181"/>
        <v>3</v>
      </c>
      <c r="FL14" s="20">
        <f t="shared" si="182"/>
        <v>3</v>
      </c>
      <c r="FM14" s="20">
        <f t="shared" si="183"/>
        <v>3</v>
      </c>
      <c r="FN14" s="20">
        <f t="shared" si="184"/>
        <v>3</v>
      </c>
      <c r="FO14" s="20">
        <f t="shared" si="185"/>
        <v>3</v>
      </c>
      <c r="FP14" s="20">
        <f t="shared" si="186"/>
        <v>3</v>
      </c>
      <c r="FQ14" s="20">
        <f t="shared" si="187"/>
        <v>3</v>
      </c>
      <c r="FR14" s="20">
        <f t="shared" si="188"/>
        <v>3</v>
      </c>
      <c r="FS14" s="20">
        <f t="shared" si="189"/>
        <v>3</v>
      </c>
      <c r="FT14" s="20">
        <f t="shared" si="190"/>
        <v>3</v>
      </c>
      <c r="FU14" s="20">
        <f t="shared" si="191"/>
        <v>3</v>
      </c>
      <c r="FV14" s="20"/>
      <c r="FW14" s="20">
        <f t="shared" si="70"/>
        <v>0</v>
      </c>
      <c r="FX14" s="20">
        <f t="shared" si="71"/>
        <v>0</v>
      </c>
      <c r="FY14" s="20">
        <f t="shared" si="72"/>
        <v>0</v>
      </c>
      <c r="FZ14" s="20">
        <f t="shared" si="73"/>
        <v>0</v>
      </c>
      <c r="GA14" s="20">
        <f t="shared" si="74"/>
        <v>0</v>
      </c>
      <c r="GB14" s="20">
        <f t="shared" si="75"/>
        <v>0</v>
      </c>
      <c r="GC14" s="20">
        <f t="shared" si="76"/>
        <v>0</v>
      </c>
      <c r="GD14" s="20">
        <f t="shared" si="77"/>
        <v>0</v>
      </c>
      <c r="GE14" s="20">
        <f t="shared" si="78"/>
        <v>0</v>
      </c>
      <c r="GF14" s="20">
        <f t="shared" si="79"/>
        <v>0</v>
      </c>
      <c r="GG14" s="20">
        <f t="shared" si="80"/>
        <v>0</v>
      </c>
      <c r="GH14" s="20">
        <f t="shared" si="81"/>
        <v>0</v>
      </c>
      <c r="GI14" s="20">
        <f t="shared" si="82"/>
        <v>0</v>
      </c>
      <c r="GJ14" s="20">
        <f t="shared" si="83"/>
        <v>0</v>
      </c>
      <c r="GK14" s="20">
        <f t="shared" si="84"/>
        <v>0</v>
      </c>
      <c r="GL14" s="20">
        <f t="shared" si="85"/>
        <v>0</v>
      </c>
      <c r="GM14" s="20">
        <f t="shared" si="86"/>
        <v>0</v>
      </c>
      <c r="GN14" s="20">
        <f t="shared" si="87"/>
        <v>0</v>
      </c>
      <c r="GO14" s="20">
        <f t="shared" si="88"/>
        <v>0</v>
      </c>
      <c r="GP14" s="20">
        <f t="shared" si="89"/>
        <v>0</v>
      </c>
      <c r="GQ14" s="20">
        <f t="shared" si="90"/>
        <v>0</v>
      </c>
      <c r="GR14" s="20">
        <f t="shared" si="91"/>
        <v>0</v>
      </c>
      <c r="GS14" s="20">
        <f t="shared" si="92"/>
        <v>0</v>
      </c>
      <c r="GT14" s="20">
        <f t="shared" si="93"/>
        <v>0</v>
      </c>
      <c r="GU14" s="20">
        <f t="shared" si="94"/>
        <v>0</v>
      </c>
      <c r="GV14" s="20"/>
      <c r="GW14" s="20">
        <f t="shared" si="95"/>
        <v>0</v>
      </c>
      <c r="GX14" s="20">
        <f t="shared" si="96"/>
        <v>0</v>
      </c>
      <c r="GY14" s="20">
        <f t="shared" si="97"/>
        <v>0</v>
      </c>
      <c r="GZ14" s="20">
        <f t="shared" si="98"/>
        <v>0</v>
      </c>
      <c r="HA14" s="20">
        <f t="shared" si="99"/>
        <v>0</v>
      </c>
      <c r="IG14" s="24"/>
      <c r="IH14" s="24"/>
      <c r="II14" s="24"/>
      <c r="IR14" s="24"/>
      <c r="IS14" s="24"/>
      <c r="IT14" s="24"/>
      <c r="IU14" s="24"/>
      <c r="IV14" s="24"/>
      <c r="IW14" s="24"/>
      <c r="JH14" s="79">
        <f t="shared" si="127"/>
        <v>0</v>
      </c>
      <c r="JI14" s="79">
        <f t="shared" si="128"/>
        <v>0</v>
      </c>
      <c r="JJ14" s="79">
        <f t="shared" si="129"/>
        <v>0</v>
      </c>
      <c r="JK14" s="79">
        <f t="shared" si="130"/>
        <v>0</v>
      </c>
      <c r="JL14" s="79">
        <f t="shared" si="131"/>
        <v>0</v>
      </c>
      <c r="JM14" s="79">
        <f t="shared" si="132"/>
        <v>0</v>
      </c>
      <c r="JN14" s="79">
        <f t="shared" si="133"/>
        <v>0</v>
      </c>
      <c r="JO14" s="79">
        <f t="shared" si="134"/>
        <v>0</v>
      </c>
      <c r="JP14" s="79">
        <f t="shared" si="135"/>
        <v>0</v>
      </c>
      <c r="JQ14" s="79">
        <f t="shared" si="136"/>
        <v>0</v>
      </c>
      <c r="JR14" s="79">
        <f t="shared" si="137"/>
        <v>0</v>
      </c>
      <c r="JS14" s="79">
        <f t="shared" si="138"/>
        <v>0</v>
      </c>
      <c r="JT14" s="79">
        <f t="shared" si="139"/>
        <v>0</v>
      </c>
      <c r="JU14" s="79">
        <f t="shared" si="140"/>
        <v>0</v>
      </c>
      <c r="JV14" s="79">
        <f t="shared" si="141"/>
        <v>0</v>
      </c>
      <c r="JW14" s="79" t="b">
        <f t="shared" ref="JW14" si="290">IF(JH14&gt;JH15,6,IF(AND(JH14=JH15,JI14&gt;JI15),7,IF(AND(JH14=JH15,JI14=JI15,JJ14&gt;JJ15),7,IF(AND(JH14=JH15,JI14=JI15,JJ14=JJ15),6))))</f>
        <v>0</v>
      </c>
      <c r="JX14" s="79">
        <f t="shared" ref="JX14" si="291">IF(JH14&lt;JH15,4,IF(AND(JH14=JH15,JI14&lt;JI15),5,IF(AND(JH14=JH15,JI14=JI15,JJ14&lt;JJ15),6,0)))</f>
        <v>4</v>
      </c>
      <c r="JZ14" s="79" t="b">
        <f t="shared" ref="JZ14" si="292">IF(JK14&gt;JK15,6,IF(AND(JK14=JK15,JL14&gt;JL15),7,IF(AND(JK14=JK15,JL14=JL15,JM14&gt;JM15),7,IF(AND(JK14=JK15,JL14=JL15,JM14=JM15),6))))</f>
        <v>0</v>
      </c>
      <c r="KA14" s="79">
        <f t="shared" ref="KA14" si="293">IF(JK14&lt;JK15,4,IF(AND(JK14=JK15,JL14&lt;JL15),5,IF(AND(JK14=JK15,JL14=JL15,JM14&lt;JM15),6,0)))</f>
        <v>4</v>
      </c>
      <c r="KC14" s="79" t="b">
        <f t="shared" ref="KC14" si="294">IF(JN14&gt;JN15,6,IF(AND(JN14=JN15,JO14&gt;JO15),7,IF(AND(JN14=JN15,JO14=JO15,JP14&gt;JP15),7,IF(AND(JN14=JN15,JO14=JO15,JP14=JP15),6))))</f>
        <v>0</v>
      </c>
      <c r="KD14" s="79">
        <f t="shared" ref="KD14" si="295">IF(JN14&lt;JN15,4,IF(AND(JN14=JN15,JO14&lt;JO15),5,IF(AND(JN14=JN15,JO14=JO15,JP14&lt;JP15),6,0)))</f>
        <v>6</v>
      </c>
      <c r="KF14" s="79">
        <f t="shared" ref="KF14" si="296">IF(JQ14&gt;JQ15,6,IF(AND(JQ14=JQ15,JR14&gt;JR15),7,IF(AND(JQ14=JQ15,JR14=JR15,JS14&gt;JS15),7,IF(AND(JQ14=JQ15,JR14=JR15,JS14=JS15),6))))</f>
        <v>6</v>
      </c>
      <c r="KG14" s="79">
        <f t="shared" ref="KG14" si="297">IF(JQ14&lt;JQ15,4,IF(AND(JQ14=JQ15,JR14&lt;JR15),5,IF(AND(JQ14=JQ15,JR14=JR15,JS14&lt;JS15),6,0)))</f>
        <v>0</v>
      </c>
      <c r="KI14" s="79">
        <f t="shared" ref="KI14" si="298">IF(JT14&gt;JT15,6,IF(AND(JT14=JT15,JU14&gt;JU15),7,IF(AND(JT14=JT15,JU14=JU15,JV14&gt;JV15),7,IF(AND(JT14=JT15,JU14=JU15,JV14=JV15),6))))</f>
        <v>6</v>
      </c>
      <c r="KJ14" s="79">
        <f t="shared" ref="KJ14" si="299">IF(JT14&lt;JT15,4,IF(AND(JT14=JT15,JU14&lt;JU15),5,IF(AND(JT14=JT15,JU14=JU15,JV14&lt;JV15),6,0)))</f>
        <v>0</v>
      </c>
    </row>
    <row r="15" spans="1:296" s="79" customFormat="1" x14ac:dyDescent="0.25">
      <c r="A15" s="79">
        <v>14</v>
      </c>
      <c r="B15" s="79" t="str">
        <f>IF('p1'!H16&lt;&gt;"",'p1'!H16,"")</f>
        <v>Dan</v>
      </c>
      <c r="C15" s="79">
        <f>VALUE(MID('p1'!I16,1,1))</f>
        <v>6</v>
      </c>
      <c r="D15" s="79">
        <f>VALUE(MID('p1'!I16,2,1))</f>
        <v>3</v>
      </c>
      <c r="E15" s="79">
        <f>VALUE(MID('p1'!I16,3,1))</f>
        <v>4</v>
      </c>
      <c r="F15" s="79">
        <f>VALUE(MID('p1'!I16,4,1))</f>
        <v>6</v>
      </c>
      <c r="G15" s="79">
        <f>VALUE(MID('p1'!I16,5,1))</f>
        <v>7</v>
      </c>
      <c r="H15" s="79">
        <f>VALUE(MID('p1'!I16,6,1))</f>
        <v>5</v>
      </c>
      <c r="I15" s="79">
        <f>VALUE(MID('p1'!I16,7,1))</f>
        <v>6</v>
      </c>
      <c r="J15" s="79">
        <f>VALUE(MID('p1'!I16,8,1))</f>
        <v>4</v>
      </c>
      <c r="K15" s="79">
        <f>VALUE(MID('p1'!I16,9,1))</f>
        <v>0</v>
      </c>
      <c r="L15" s="79">
        <f>VALUE(MID('p1'!I16,10,1))</f>
        <v>0</v>
      </c>
      <c r="M15" s="79">
        <f>VALUE(MID('p1'!I16,12,1))</f>
        <v>6</v>
      </c>
      <c r="N15" s="79">
        <f>VALUE(MID('p1'!I16,13,1))</f>
        <v>3</v>
      </c>
      <c r="O15" s="79">
        <f>VALUE(MID('p1'!I16,14,1))</f>
        <v>6</v>
      </c>
      <c r="P15" s="79">
        <f>VALUE(MID('p1'!I16,15,1))</f>
        <v>4</v>
      </c>
      <c r="Q15" s="79">
        <f>VALUE(MID('p1'!I16,16,1))</f>
        <v>7</v>
      </c>
      <c r="R15" s="79">
        <f>VALUE(MID('p1'!I16,17,1))</f>
        <v>6</v>
      </c>
      <c r="S15" s="79">
        <f>VALUE(MID('p1'!I16,18,1))</f>
        <v>0</v>
      </c>
      <c r="T15" s="79">
        <f>VALUE(MID('p1'!I16,19,1))</f>
        <v>0</v>
      </c>
      <c r="U15" s="79">
        <f>VALUE(MID('p1'!I16,20,1))</f>
        <v>0</v>
      </c>
      <c r="V15" s="79">
        <f>VALUE(MID('p1'!I16,21,1))</f>
        <v>0</v>
      </c>
      <c r="W15" s="79">
        <f>VALUE(MID('p1'!I16,23,1))</f>
        <v>6</v>
      </c>
      <c r="X15" s="79">
        <f>VALUE(MID('p1'!I16,24,1))</f>
        <v>3</v>
      </c>
      <c r="Y15" s="79">
        <f>VALUE(MID('p1'!I16,25,1))</f>
        <v>6</v>
      </c>
      <c r="Z15" s="13">
        <f>VALUE(MID('p1'!I16,26,1))</f>
        <v>4</v>
      </c>
      <c r="AA15" s="14">
        <f>VALUE(MID('p1'!I16,27,1))</f>
        <v>0</v>
      </c>
      <c r="AB15" s="13">
        <f>VALUE(MID('p1'!I16,28,1))</f>
        <v>0</v>
      </c>
      <c r="AC15" s="13" t="e">
        <f>VALUE(MID('p1'!I16,29,1))</f>
        <v>#VALUE!</v>
      </c>
      <c r="AD15" s="14">
        <f>VALUE(MID('p1'!I16,30,1))</f>
        <v>6</v>
      </c>
      <c r="AE15" s="13">
        <f>VALUE(MID('p1'!I16,31,1))</f>
        <v>3</v>
      </c>
      <c r="AF15" s="13">
        <f>VALUE(MID('p1'!I16,32,1))</f>
        <v>6</v>
      </c>
      <c r="AG15" s="14">
        <f>VALUE(MID('p1'!I16,34,1))</f>
        <v>0</v>
      </c>
      <c r="AH15" s="13">
        <f>VALUE(MID('p1'!I16,35,1))</f>
        <v>0</v>
      </c>
      <c r="AI15" s="13" t="e">
        <f>VALUE(MID('p1'!I16,36,1))</f>
        <v>#VALUE!</v>
      </c>
      <c r="AJ15" s="14">
        <f>VALUE(MID('p1'!I16,37,1))</f>
        <v>6</v>
      </c>
      <c r="AK15" s="13">
        <f>VALUE(MID('p1'!I16,38,1))</f>
        <v>3</v>
      </c>
      <c r="AL15" s="13">
        <f>VALUE(MID('p1'!I16,39,1))</f>
        <v>3</v>
      </c>
      <c r="AM15" s="14">
        <f>VALUE(MID('p1'!I16,40,1))</f>
        <v>6</v>
      </c>
      <c r="AN15" s="13">
        <f>VALUE(MID('p1'!I16,41,1))</f>
        <v>6</v>
      </c>
      <c r="AO15" s="13">
        <f>VALUE(MID('p1'!I16,42,1))</f>
        <v>7</v>
      </c>
      <c r="AP15" s="14">
        <f>VALUE(MID('p1'!I16,43,1))</f>
        <v>4</v>
      </c>
      <c r="AQ15" s="13">
        <f>VALUE(MID('p1'!I16,45,1))</f>
        <v>0</v>
      </c>
      <c r="AR15" s="13">
        <f>VALUE(MID('p1'!I16,46,1))</f>
        <v>0</v>
      </c>
      <c r="AS15" s="14" t="e">
        <f>VALUE(MID('p1'!I16,47,1))</f>
        <v>#VALUE!</v>
      </c>
      <c r="AT15" s="13" t="e">
        <f>VALUE(MID('p1'!I16,48,1))</f>
        <v>#VALUE!</v>
      </c>
      <c r="AU15" s="13" t="e">
        <f>VALUE(MID('p1'!I16,49,1))</f>
        <v>#VALUE!</v>
      </c>
      <c r="AV15" s="14" t="e">
        <f>VALUE(MID('p1'!I16,50,1))</f>
        <v>#VALUE!</v>
      </c>
      <c r="AW15" s="13" t="e">
        <f>VALUE(MID('p1'!I16,51,1))</f>
        <v>#VALUE!</v>
      </c>
      <c r="AX15" s="13" t="e">
        <f>VALUE(MID('p1'!I16,52,1))</f>
        <v>#VALUE!</v>
      </c>
      <c r="AY15" s="14" t="e">
        <f>VALUE(MID('p1'!I16,53,1))</f>
        <v>#VALUE!</v>
      </c>
      <c r="AZ15" s="13" t="e">
        <f>VALUE(MID('p1'!I16,54,1))</f>
        <v>#VALUE!</v>
      </c>
      <c r="BB15" s="25">
        <f t="shared" si="0"/>
        <v>6</v>
      </c>
      <c r="BC15" s="26">
        <f t="shared" si="1"/>
        <v>6</v>
      </c>
      <c r="BD15" s="46">
        <f t="shared" si="2"/>
        <v>7</v>
      </c>
      <c r="BE15" s="46">
        <f t="shared" si="3"/>
        <v>6</v>
      </c>
      <c r="BF15" s="27">
        <f t="shared" si="4"/>
        <v>6</v>
      </c>
      <c r="BG15" s="18"/>
      <c r="BH15" s="18">
        <f t="shared" si="5"/>
        <v>1</v>
      </c>
      <c r="BI15" s="18">
        <f t="shared" si="6"/>
        <v>0</v>
      </c>
      <c r="BJ15" s="18">
        <f t="shared" si="7"/>
        <v>1</v>
      </c>
      <c r="BK15" s="18">
        <f t="shared" si="8"/>
        <v>1</v>
      </c>
      <c r="BL15" s="18">
        <f t="shared" si="9"/>
        <v>0</v>
      </c>
      <c r="BM15" s="18">
        <f t="shared" si="10"/>
        <v>0</v>
      </c>
      <c r="BN15" s="18">
        <f t="shared" si="11"/>
        <v>1</v>
      </c>
      <c r="BO15" s="18">
        <f t="shared" si="12"/>
        <v>0</v>
      </c>
      <c r="BP15" s="18">
        <f t="shared" si="13"/>
        <v>0</v>
      </c>
      <c r="BQ15" s="18">
        <f t="shared" si="14"/>
        <v>0</v>
      </c>
      <c r="BR15" s="18">
        <f t="shared" si="15"/>
        <v>1</v>
      </c>
      <c r="BS15" s="18">
        <f t="shared" si="16"/>
        <v>1</v>
      </c>
      <c r="BT15" s="18">
        <f t="shared" si="17"/>
        <v>1</v>
      </c>
      <c r="BU15" s="18">
        <f t="shared" si="18"/>
        <v>0</v>
      </c>
      <c r="BV15" s="18">
        <f t="shared" si="19"/>
        <v>0</v>
      </c>
      <c r="BW15" s="18">
        <f t="shared" si="20"/>
        <v>0</v>
      </c>
      <c r="BX15" s="18">
        <f t="shared" si="21"/>
        <v>0</v>
      </c>
      <c r="BY15" s="18">
        <f t="shared" si="22"/>
        <v>0</v>
      </c>
      <c r="BZ15" s="18">
        <f t="shared" si="23"/>
        <v>0</v>
      </c>
      <c r="CA15" s="18">
        <f t="shared" si="24"/>
        <v>0</v>
      </c>
      <c r="CB15" s="18">
        <f t="shared" si="25"/>
        <v>1</v>
      </c>
      <c r="CC15" s="18">
        <f t="shared" si="26"/>
        <v>1</v>
      </c>
      <c r="CD15" s="18">
        <f t="shared" si="27"/>
        <v>0</v>
      </c>
      <c r="CE15" s="18" t="e">
        <f t="shared" si="28"/>
        <v>#VALUE!</v>
      </c>
      <c r="CF15" s="18">
        <f t="shared" si="29"/>
        <v>0</v>
      </c>
      <c r="CG15" s="18">
        <f t="shared" si="30"/>
        <v>0</v>
      </c>
      <c r="CH15" s="18">
        <f t="shared" si="31"/>
        <v>0</v>
      </c>
      <c r="CI15" s="18">
        <f t="shared" si="32"/>
        <v>0</v>
      </c>
      <c r="CJ15" s="18" t="e">
        <f t="shared" si="33"/>
        <v>#VALUE!</v>
      </c>
      <c r="CK15" s="18">
        <f t="shared" si="34"/>
        <v>1</v>
      </c>
      <c r="CL15" s="18">
        <f t="shared" si="35"/>
        <v>0</v>
      </c>
      <c r="CM15" s="18" t="e">
        <f t="shared" si="36"/>
        <v>#VALUE!</v>
      </c>
      <c r="CN15" s="18">
        <f t="shared" si="37"/>
        <v>0</v>
      </c>
      <c r="CO15" s="18">
        <f t="shared" si="38"/>
        <v>0</v>
      </c>
      <c r="CP15" s="18">
        <f t="shared" si="39"/>
        <v>1</v>
      </c>
      <c r="CQ15" s="18">
        <f t="shared" si="40"/>
        <v>0</v>
      </c>
      <c r="CR15" s="18" t="e">
        <f t="shared" si="41"/>
        <v>#VALUE!</v>
      </c>
      <c r="CS15" s="18">
        <f t="shared" si="42"/>
        <v>0</v>
      </c>
      <c r="CT15" s="18">
        <f t="shared" si="43"/>
        <v>0</v>
      </c>
      <c r="CU15" s="18">
        <f t="shared" si="44"/>
        <v>0</v>
      </c>
      <c r="CV15" s="18">
        <f t="shared" si="45"/>
        <v>0</v>
      </c>
      <c r="CW15" s="18" t="e">
        <f t="shared" si="46"/>
        <v>#VALUE!</v>
      </c>
      <c r="CX15" s="18" t="e">
        <f t="shared" si="47"/>
        <v>#VALUE!</v>
      </c>
      <c r="CY15" s="18" t="e">
        <f t="shared" si="48"/>
        <v>#VALUE!</v>
      </c>
      <c r="CZ15" s="18" t="e">
        <f t="shared" si="49"/>
        <v>#VALUE!</v>
      </c>
      <c r="DA15" s="18">
        <f t="shared" si="50"/>
        <v>0</v>
      </c>
      <c r="DB15" s="18" t="e">
        <f t="shared" si="51"/>
        <v>#VALUE!</v>
      </c>
      <c r="DC15" s="18" t="e">
        <f t="shared" si="52"/>
        <v>#VALUE!</v>
      </c>
      <c r="DD15" s="18" t="e">
        <f t="shared" si="53"/>
        <v>#VALUE!</v>
      </c>
      <c r="DE15" s="18" t="e">
        <f t="shared" si="54"/>
        <v>#VALUE!</v>
      </c>
      <c r="DF15" s="18"/>
      <c r="DG15" s="20">
        <f t="shared" si="55"/>
        <v>1</v>
      </c>
      <c r="DH15" s="20">
        <f t="shared" si="56"/>
        <v>1</v>
      </c>
      <c r="DI15" s="20">
        <f t="shared" si="57"/>
        <v>1</v>
      </c>
      <c r="DJ15" s="20">
        <f t="shared" si="58"/>
        <v>1</v>
      </c>
      <c r="DK15" s="20" t="str">
        <f t="shared" si="59"/>
        <v>ng</v>
      </c>
      <c r="DL15" s="20"/>
      <c r="DM15" s="20">
        <f t="shared" si="60"/>
        <v>3</v>
      </c>
      <c r="DN15" s="20">
        <f t="shared" si="61"/>
        <v>1</v>
      </c>
      <c r="DO15" s="20">
        <f t="shared" si="62"/>
        <v>3</v>
      </c>
      <c r="DP15" s="20">
        <f t="shared" si="63"/>
        <v>0</v>
      </c>
      <c r="DQ15" s="20">
        <f t="shared" si="64"/>
        <v>2</v>
      </c>
      <c r="DR15" s="20">
        <f t="shared" si="65"/>
        <v>1</v>
      </c>
      <c r="DS15" s="89">
        <f t="shared" si="66"/>
        <v>1</v>
      </c>
      <c r="DT15" s="20">
        <f t="shared" si="67"/>
        <v>0</v>
      </c>
      <c r="DU15" s="20">
        <f t="shared" si="68"/>
        <v>0</v>
      </c>
      <c r="DV15" s="20">
        <f t="shared" si="69"/>
        <v>0</v>
      </c>
      <c r="DW15" s="20"/>
      <c r="DX15" s="20">
        <f t="shared" si="142"/>
        <v>1</v>
      </c>
      <c r="DY15" s="20">
        <f t="shared" si="143"/>
        <v>3</v>
      </c>
      <c r="DZ15" s="20">
        <f t="shared" si="144"/>
        <v>3</v>
      </c>
      <c r="EA15" s="20">
        <f t="shared" si="145"/>
        <v>2</v>
      </c>
      <c r="EB15" s="20">
        <f t="shared" si="146"/>
        <v>1</v>
      </c>
      <c r="EC15" s="20">
        <f t="shared" si="147"/>
        <v>3</v>
      </c>
      <c r="ED15" s="20">
        <f t="shared" si="148"/>
        <v>1</v>
      </c>
      <c r="EE15" s="20">
        <f t="shared" si="149"/>
        <v>3</v>
      </c>
      <c r="EF15" s="20">
        <f t="shared" si="150"/>
        <v>3</v>
      </c>
      <c r="EG15" s="20">
        <f t="shared" si="151"/>
        <v>3</v>
      </c>
      <c r="EH15" s="20">
        <f t="shared" si="152"/>
        <v>1</v>
      </c>
      <c r="EI15" s="20">
        <f t="shared" si="153"/>
        <v>3</v>
      </c>
      <c r="EJ15" s="20">
        <f t="shared" si="154"/>
        <v>1</v>
      </c>
      <c r="EK15" s="20">
        <f t="shared" si="155"/>
        <v>3</v>
      </c>
      <c r="EL15" s="20">
        <f t="shared" si="156"/>
        <v>1</v>
      </c>
      <c r="EM15" s="20">
        <f t="shared" si="157"/>
        <v>3</v>
      </c>
      <c r="EN15" s="20">
        <f t="shared" si="158"/>
        <v>3</v>
      </c>
      <c r="EO15" s="20">
        <f t="shared" si="159"/>
        <v>3</v>
      </c>
      <c r="EP15" s="20">
        <f t="shared" si="160"/>
        <v>3</v>
      </c>
      <c r="EQ15" s="20">
        <f t="shared" si="161"/>
        <v>3</v>
      </c>
      <c r="ER15" s="20">
        <f t="shared" si="162"/>
        <v>1</v>
      </c>
      <c r="ES15" s="20">
        <f t="shared" si="163"/>
        <v>3</v>
      </c>
      <c r="ET15" s="20">
        <f t="shared" si="164"/>
        <v>1</v>
      </c>
      <c r="EU15" s="20">
        <f t="shared" si="165"/>
        <v>3</v>
      </c>
      <c r="EV15" s="20">
        <f t="shared" si="166"/>
        <v>3</v>
      </c>
      <c r="EW15" s="20">
        <f t="shared" si="167"/>
        <v>3</v>
      </c>
      <c r="EX15" s="20" t="e">
        <f t="shared" si="168"/>
        <v>#VALUE!</v>
      </c>
      <c r="EY15" s="20" t="e">
        <f t="shared" si="169"/>
        <v>#VALUE!</v>
      </c>
      <c r="EZ15" s="20">
        <f t="shared" si="170"/>
        <v>3</v>
      </c>
      <c r="FA15" s="20">
        <f t="shared" si="171"/>
        <v>2</v>
      </c>
      <c r="FB15" s="20">
        <f t="shared" si="172"/>
        <v>3</v>
      </c>
      <c r="FC15" s="20">
        <f t="shared" si="173"/>
        <v>3</v>
      </c>
      <c r="FD15" s="20" t="e">
        <f t="shared" si="174"/>
        <v>#VALUE!</v>
      </c>
      <c r="FE15" s="20" t="e">
        <f t="shared" si="175"/>
        <v>#VALUE!</v>
      </c>
      <c r="FF15" s="20">
        <f t="shared" si="176"/>
        <v>3</v>
      </c>
      <c r="FG15" s="20">
        <f t="shared" si="177"/>
        <v>3</v>
      </c>
      <c r="FH15" s="20">
        <f t="shared" si="178"/>
        <v>3</v>
      </c>
      <c r="FI15" s="20">
        <f t="shared" si="179"/>
        <v>3</v>
      </c>
      <c r="FJ15" s="20">
        <f t="shared" si="180"/>
        <v>1</v>
      </c>
      <c r="FK15" s="20">
        <f t="shared" si="181"/>
        <v>3</v>
      </c>
      <c r="FL15" s="20">
        <f t="shared" si="182"/>
        <v>3</v>
      </c>
      <c r="FM15" s="20">
        <f t="shared" si="183"/>
        <v>3</v>
      </c>
      <c r="FN15" s="20" t="e">
        <f t="shared" si="184"/>
        <v>#VALUE!</v>
      </c>
      <c r="FO15" s="20" t="e">
        <f t="shared" si="185"/>
        <v>#VALUE!</v>
      </c>
      <c r="FP15" s="20" t="e">
        <f t="shared" si="186"/>
        <v>#VALUE!</v>
      </c>
      <c r="FQ15" s="20" t="e">
        <f t="shared" si="187"/>
        <v>#VALUE!</v>
      </c>
      <c r="FR15" s="20" t="e">
        <f t="shared" si="188"/>
        <v>#VALUE!</v>
      </c>
      <c r="FS15" s="20" t="e">
        <f t="shared" si="189"/>
        <v>#VALUE!</v>
      </c>
      <c r="FT15" s="20" t="e">
        <f t="shared" si="190"/>
        <v>#VALUE!</v>
      </c>
      <c r="FU15" s="20" t="e">
        <f t="shared" si="191"/>
        <v>#VALUE!</v>
      </c>
      <c r="FV15" s="20"/>
      <c r="FW15" s="20">
        <f t="shared" si="70"/>
        <v>1</v>
      </c>
      <c r="FX15" s="20">
        <f t="shared" si="71"/>
        <v>0</v>
      </c>
      <c r="FY15" s="20">
        <f t="shared" si="72"/>
        <v>1</v>
      </c>
      <c r="FZ15" s="20">
        <f t="shared" si="73"/>
        <v>0</v>
      </c>
      <c r="GA15" s="20">
        <f t="shared" si="74"/>
        <v>0</v>
      </c>
      <c r="GB15" s="20">
        <f t="shared" si="75"/>
        <v>1</v>
      </c>
      <c r="GC15" s="20">
        <f t="shared" si="76"/>
        <v>0</v>
      </c>
      <c r="GD15" s="20">
        <f t="shared" si="77"/>
        <v>1</v>
      </c>
      <c r="GE15" s="20">
        <f t="shared" si="78"/>
        <v>0</v>
      </c>
      <c r="GF15" s="20">
        <f t="shared" si="79"/>
        <v>0</v>
      </c>
      <c r="GG15" s="20">
        <f t="shared" si="80"/>
        <v>1</v>
      </c>
      <c r="GH15" s="20">
        <f t="shared" si="81"/>
        <v>0</v>
      </c>
      <c r="GI15" s="20">
        <f t="shared" si="82"/>
        <v>0</v>
      </c>
      <c r="GJ15" s="20" t="e">
        <f t="shared" si="83"/>
        <v>#VALUE!</v>
      </c>
      <c r="GK15" s="20">
        <f t="shared" si="84"/>
        <v>0</v>
      </c>
      <c r="GL15" s="20">
        <f t="shared" si="85"/>
        <v>0</v>
      </c>
      <c r="GM15" s="20" t="e">
        <f t="shared" si="86"/>
        <v>#VALUE!</v>
      </c>
      <c r="GN15" s="20">
        <f t="shared" si="87"/>
        <v>0</v>
      </c>
      <c r="GO15" s="20">
        <f t="shared" si="88"/>
        <v>0</v>
      </c>
      <c r="GP15" s="20">
        <f t="shared" si="89"/>
        <v>0</v>
      </c>
      <c r="GQ15" s="20">
        <f t="shared" si="90"/>
        <v>0</v>
      </c>
      <c r="GR15" s="20" t="e">
        <f t="shared" si="91"/>
        <v>#VALUE!</v>
      </c>
      <c r="GS15" s="20" t="e">
        <f t="shared" si="92"/>
        <v>#VALUE!</v>
      </c>
      <c r="GT15" s="20" t="e">
        <f t="shared" si="93"/>
        <v>#VALUE!</v>
      </c>
      <c r="GU15" s="20" t="e">
        <f t="shared" si="94"/>
        <v>#VALUE!</v>
      </c>
      <c r="GV15" s="20"/>
      <c r="GW15" s="20">
        <f t="shared" si="95"/>
        <v>2</v>
      </c>
      <c r="GX15" s="20">
        <f t="shared" si="96"/>
        <v>2</v>
      </c>
      <c r="GY15" s="20">
        <f t="shared" si="97"/>
        <v>1</v>
      </c>
      <c r="GZ15" s="20">
        <f t="shared" si="98"/>
        <v>0</v>
      </c>
      <c r="HA15" s="20">
        <f t="shared" si="99"/>
        <v>0</v>
      </c>
      <c r="IG15" s="24"/>
      <c r="IH15" s="24"/>
      <c r="II15" s="24"/>
      <c r="IR15" s="24"/>
      <c r="IS15" s="24"/>
      <c r="IT15" s="24"/>
      <c r="IU15" s="24"/>
      <c r="IV15" s="24"/>
      <c r="IW15" s="24"/>
      <c r="JH15" s="79">
        <f t="shared" si="127"/>
        <v>1</v>
      </c>
      <c r="JI15" s="79">
        <f t="shared" si="128"/>
        <v>0</v>
      </c>
      <c r="JJ15" s="79">
        <f t="shared" si="129"/>
        <v>2</v>
      </c>
      <c r="JK15" s="79">
        <f t="shared" si="130"/>
        <v>1</v>
      </c>
      <c r="JL15" s="79">
        <f t="shared" si="131"/>
        <v>0</v>
      </c>
      <c r="JM15" s="79">
        <f t="shared" si="132"/>
        <v>2</v>
      </c>
      <c r="JN15" s="79">
        <f t="shared" si="133"/>
        <v>0</v>
      </c>
      <c r="JO15" s="79">
        <f t="shared" si="134"/>
        <v>0</v>
      </c>
      <c r="JP15" s="79">
        <f t="shared" si="135"/>
        <v>1</v>
      </c>
      <c r="JQ15" s="79">
        <f t="shared" si="136"/>
        <v>0</v>
      </c>
      <c r="JR15" s="79">
        <f t="shared" si="137"/>
        <v>0</v>
      </c>
      <c r="JS15" s="79">
        <f t="shared" si="138"/>
        <v>0</v>
      </c>
      <c r="JT15" s="79">
        <f t="shared" si="139"/>
        <v>0</v>
      </c>
      <c r="JU15" s="79">
        <f t="shared" si="140"/>
        <v>0</v>
      </c>
      <c r="JV15" s="79">
        <f t="shared" si="141"/>
        <v>0</v>
      </c>
      <c r="JW15" s="79">
        <f t="shared" ref="JW15" si="300">IF(JH14&lt;JH15,6,IF(AND(JH14=JH15,JI14&lt;JI15),7,IF(AND(JH14=JH15,JI14=JI15,JJ14&lt;JJ15),7,IF(AND(JH14=JH15,JI14=JI15,JJ14=JJ15),6))))</f>
        <v>6</v>
      </c>
      <c r="JX15" s="79">
        <f t="shared" ref="JX15" si="301">IF(JH14&gt;JH15,4,IF(AND(JH14=JH15,JI14&gt;JI15),5,IF(AND(JH14=JH15,JI14=JI15,JJ14&gt;JJ15),6,0)))</f>
        <v>0</v>
      </c>
      <c r="JZ15" s="79">
        <f t="shared" ref="JZ15" si="302">IF(JK14&lt;JK15,6,IF(AND(JK14=JK15,JL14&lt;JL15),7,IF(AND(JK14=JK15,JL14=JL15,JM14&lt;JM15),7,IF(AND(JK14=JK15,JL14=JL15,JM14=JM15),6))))</f>
        <v>6</v>
      </c>
      <c r="KA15" s="79">
        <f t="shared" ref="KA15" si="303">IF(JK14&gt;JK15,4,IF(AND(JK14=JK15,JL14&gt;JL15),5,IF(AND(JK14=JK15,JL14=JL15,JM14&gt;JM15),6,0)))</f>
        <v>0</v>
      </c>
      <c r="KC15" s="79">
        <f t="shared" ref="KC15" si="304">IF(JN14&lt;JN15,6,IF(AND(JN14=JN15,JO14&lt;JO15),7,IF(AND(JN14=JN15,JO14=JO15,JP14&lt;JP15),7,IF(AND(JN14=JN15,JO14=JO15,JP14=JP15),6))))</f>
        <v>7</v>
      </c>
      <c r="KD15" s="79">
        <f t="shared" ref="KD15" si="305">IF(JN14&gt;JN15,4,IF(AND(JN14=JN15,JO14&gt;JO15),5,IF(AND(JN14=JN15,JO14=JO15,JP14&gt;JP15),6,0)))</f>
        <v>0</v>
      </c>
      <c r="KF15" s="79">
        <f t="shared" ref="KF15" si="306">IF(JQ14&lt;JQ15,6,IF(AND(JQ14=JQ15,JR14&lt;JR15),7,IF(AND(JQ14=JQ15,JR14=JR15,JS14&lt;JS15),7,IF(AND(JQ14=JQ15,JR14=JR15,JS14=JS15),6))))</f>
        <v>6</v>
      </c>
      <c r="KG15" s="79">
        <f t="shared" ref="KG15" si="307">IF(JQ14&gt;JQ15,4,IF(AND(JQ14=JQ15,JR14&gt;JR15),5,IF(AND(JQ14=JQ15,JR14=JR15,JS14&gt;JS15),6,0)))</f>
        <v>0</v>
      </c>
      <c r="KI15" s="79">
        <f t="shared" ref="KI15" si="308">IF(JT14&lt;JT15,6,IF(AND(JT14=JT15,JU14&lt;JU15),7,IF(AND(JT14=JT15,JU14=JU15,JV14&lt;JV15),7,IF(AND(JT14=JT15,JU14=JU15,JV14=JV15),6))))</f>
        <v>6</v>
      </c>
      <c r="KJ15" s="79">
        <f t="shared" ref="KJ15" si="309">IF(JT14&gt;JT15,4,IF(AND(JT14=JT15,JU14&gt;JU15),5,IF(AND(JT14=JT15,JU14=JU15,JV14&gt;JV15),6,0)))</f>
        <v>0</v>
      </c>
    </row>
    <row r="16" spans="1:296" s="79" customFormat="1" x14ac:dyDescent="0.25">
      <c r="A16" s="79">
        <v>15</v>
      </c>
      <c r="B16" s="79" t="str">
        <f>IF('p1'!H17&lt;&gt;"",'p1'!H17,"")</f>
        <v>BYE</v>
      </c>
      <c r="C16" s="79">
        <f>VALUE(MID('p1'!I17,1,1))</f>
        <v>0</v>
      </c>
      <c r="D16" s="79">
        <f>VALUE(MID('p1'!I17,2,1))</f>
        <v>0</v>
      </c>
      <c r="E16" s="79">
        <f>VALUE(MID('p1'!I17,3,1))</f>
        <v>0</v>
      </c>
      <c r="F16" s="79">
        <f>VALUE(MID('p1'!I17,4,1))</f>
        <v>0</v>
      </c>
      <c r="G16" s="79">
        <f>VALUE(MID('p1'!I17,5,1))</f>
        <v>0</v>
      </c>
      <c r="H16" s="79">
        <f>VALUE(MID('p1'!I17,6,1))</f>
        <v>0</v>
      </c>
      <c r="I16" s="79">
        <f>VALUE(MID('p1'!I17,7,1))</f>
        <v>0</v>
      </c>
      <c r="J16" s="79">
        <f>VALUE(MID('p1'!I17,8,1))</f>
        <v>0</v>
      </c>
      <c r="K16" s="79">
        <f>VALUE(MID('p1'!I17,9,1))</f>
        <v>0</v>
      </c>
      <c r="L16" s="79">
        <f>VALUE(MID('p1'!I17,10,1))</f>
        <v>0</v>
      </c>
      <c r="M16" s="79">
        <f>VALUE(MID('p1'!I17,12,1))</f>
        <v>0</v>
      </c>
      <c r="N16" s="79">
        <f>VALUE(MID('p1'!I17,13,1))</f>
        <v>0</v>
      </c>
      <c r="O16" s="79">
        <f>VALUE(MID('p1'!I17,14,1))</f>
        <v>0</v>
      </c>
      <c r="P16" s="79">
        <f>VALUE(MID('p1'!I17,15,1))</f>
        <v>0</v>
      </c>
      <c r="Q16" s="79">
        <f>VALUE(MID('p1'!I17,16,1))</f>
        <v>0</v>
      </c>
      <c r="R16" s="79">
        <f>VALUE(MID('p1'!I17,17,1))</f>
        <v>0</v>
      </c>
      <c r="S16" s="79">
        <f>VALUE(MID('p1'!I17,18,1))</f>
        <v>0</v>
      </c>
      <c r="T16" s="79">
        <f>VALUE(MID('p1'!I17,19,1))</f>
        <v>0</v>
      </c>
      <c r="U16" s="79">
        <f>VALUE(MID('p1'!I17,20,1))</f>
        <v>0</v>
      </c>
      <c r="V16" s="79">
        <f>VALUE(MID('p1'!I17,21,1))</f>
        <v>0</v>
      </c>
      <c r="W16" s="79">
        <f>VALUE(MID('p1'!I17,23,1))</f>
        <v>0</v>
      </c>
      <c r="X16" s="79">
        <f>VALUE(MID('p1'!I17,24,1))</f>
        <v>0</v>
      </c>
      <c r="Y16" s="79">
        <f>VALUE(MID('p1'!I17,25,1))</f>
        <v>0</v>
      </c>
      <c r="Z16" s="13">
        <f>VALUE(MID('p1'!I17,26,1))</f>
        <v>0</v>
      </c>
      <c r="AA16" s="14">
        <f>VALUE(MID('p1'!I17,27,1))</f>
        <v>0</v>
      </c>
      <c r="AB16" s="13">
        <f>VALUE(MID('p1'!I17,28,1))</f>
        <v>0</v>
      </c>
      <c r="AC16" s="13">
        <f>VALUE(MID('p1'!I17,29,1))</f>
        <v>0</v>
      </c>
      <c r="AD16" s="14">
        <f>VALUE(MID('p1'!I17,30,1))</f>
        <v>0</v>
      </c>
      <c r="AE16" s="13">
        <f>VALUE(MID('p1'!I17,31,1))</f>
        <v>0</v>
      </c>
      <c r="AF16" s="13">
        <f>VALUE(MID('p1'!I17,32,1))</f>
        <v>0</v>
      </c>
      <c r="AG16" s="14">
        <f>VALUE(MID('p1'!I17,34,1))</f>
        <v>0</v>
      </c>
      <c r="AH16" s="13">
        <f>VALUE(MID('p1'!I17,35,1))</f>
        <v>0</v>
      </c>
      <c r="AI16" s="13">
        <f>VALUE(MID('p1'!I17,36,1))</f>
        <v>0</v>
      </c>
      <c r="AJ16" s="14">
        <f>VALUE(MID('p1'!I17,37,1))</f>
        <v>0</v>
      </c>
      <c r="AK16" s="13">
        <f>VALUE(MID('p1'!I17,38,1))</f>
        <v>0</v>
      </c>
      <c r="AL16" s="13">
        <f>VALUE(MID('p1'!I17,39,1))</f>
        <v>0</v>
      </c>
      <c r="AM16" s="14">
        <f>VALUE(MID('p1'!I17,40,1))</f>
        <v>0</v>
      </c>
      <c r="AN16" s="13">
        <f>VALUE(MID('p1'!I17,41,1))</f>
        <v>0</v>
      </c>
      <c r="AO16" s="13">
        <f>VALUE(MID('p1'!I17,42,1))</f>
        <v>0</v>
      </c>
      <c r="AP16" s="14">
        <f>VALUE(MID('p1'!I17,43,1))</f>
        <v>0</v>
      </c>
      <c r="AQ16" s="13">
        <f>VALUE(MID('p1'!I17,45,1))</f>
        <v>0</v>
      </c>
      <c r="AR16" s="13">
        <f>VALUE(MID('p1'!I17,46,1))</f>
        <v>0</v>
      </c>
      <c r="AS16" s="14">
        <f>VALUE(MID('p1'!I17,47,1))</f>
        <v>0</v>
      </c>
      <c r="AT16" s="13">
        <f>VALUE(MID('p1'!I17,48,1))</f>
        <v>0</v>
      </c>
      <c r="AU16" s="13">
        <f>VALUE(MID('p1'!I17,49,1))</f>
        <v>0</v>
      </c>
      <c r="AV16" s="14">
        <f>VALUE(MID('p1'!I17,50,1))</f>
        <v>0</v>
      </c>
      <c r="AW16" s="13">
        <f>VALUE(MID('p1'!I17,51,1))</f>
        <v>0</v>
      </c>
      <c r="AX16" s="13">
        <f>VALUE(MID('p1'!I17,52,1))</f>
        <v>0</v>
      </c>
      <c r="AY16" s="14">
        <f>VALUE(MID('p1'!I17,53,1))</f>
        <v>0</v>
      </c>
      <c r="AZ16" s="13">
        <f>VALUE(MID('p1'!I17,54,1))</f>
        <v>0</v>
      </c>
      <c r="BB16" s="25">
        <f t="shared" si="0"/>
        <v>6</v>
      </c>
      <c r="BC16" s="26">
        <f t="shared" si="1"/>
        <v>6</v>
      </c>
      <c r="BD16" s="46">
        <f t="shared" si="2"/>
        <v>6</v>
      </c>
      <c r="BE16" s="46">
        <f t="shared" si="3"/>
        <v>6</v>
      </c>
      <c r="BF16" s="27">
        <f t="shared" si="4"/>
        <v>6</v>
      </c>
      <c r="BG16" s="18"/>
      <c r="BH16" s="18">
        <f t="shared" si="5"/>
        <v>0</v>
      </c>
      <c r="BI16" s="18">
        <f t="shared" si="6"/>
        <v>0</v>
      </c>
      <c r="BJ16" s="18">
        <f t="shared" si="7"/>
        <v>0</v>
      </c>
      <c r="BK16" s="18">
        <f t="shared" si="8"/>
        <v>0</v>
      </c>
      <c r="BL16" s="18">
        <f t="shared" si="9"/>
        <v>0</v>
      </c>
      <c r="BM16" s="18">
        <f t="shared" si="10"/>
        <v>0</v>
      </c>
      <c r="BN16" s="18">
        <f t="shared" si="11"/>
        <v>0</v>
      </c>
      <c r="BO16" s="18">
        <f t="shared" si="12"/>
        <v>0</v>
      </c>
      <c r="BP16" s="18">
        <f t="shared" si="13"/>
        <v>0</v>
      </c>
      <c r="BQ16" s="18">
        <f t="shared" si="14"/>
        <v>0</v>
      </c>
      <c r="BR16" s="18">
        <f t="shared" si="15"/>
        <v>0</v>
      </c>
      <c r="BS16" s="18">
        <f t="shared" si="16"/>
        <v>0</v>
      </c>
      <c r="BT16" s="18">
        <f t="shared" si="17"/>
        <v>0</v>
      </c>
      <c r="BU16" s="18">
        <f t="shared" si="18"/>
        <v>0</v>
      </c>
      <c r="BV16" s="18">
        <f t="shared" si="19"/>
        <v>0</v>
      </c>
      <c r="BW16" s="18">
        <f t="shared" si="20"/>
        <v>0</v>
      </c>
      <c r="BX16" s="18">
        <f t="shared" si="21"/>
        <v>0</v>
      </c>
      <c r="BY16" s="18">
        <f t="shared" si="22"/>
        <v>0</v>
      </c>
      <c r="BZ16" s="18">
        <f t="shared" si="23"/>
        <v>0</v>
      </c>
      <c r="CA16" s="18">
        <f t="shared" si="24"/>
        <v>0</v>
      </c>
      <c r="CB16" s="18">
        <f t="shared" si="25"/>
        <v>0</v>
      </c>
      <c r="CC16" s="18">
        <f t="shared" si="26"/>
        <v>0</v>
      </c>
      <c r="CD16" s="18">
        <f t="shared" si="27"/>
        <v>0</v>
      </c>
      <c r="CE16" s="18">
        <f t="shared" si="28"/>
        <v>0</v>
      </c>
      <c r="CF16" s="18">
        <f t="shared" si="29"/>
        <v>0</v>
      </c>
      <c r="CG16" s="18">
        <f t="shared" si="30"/>
        <v>0</v>
      </c>
      <c r="CH16" s="18">
        <f t="shared" si="31"/>
        <v>0</v>
      </c>
      <c r="CI16" s="18">
        <f t="shared" si="32"/>
        <v>0</v>
      </c>
      <c r="CJ16" s="18">
        <f t="shared" si="33"/>
        <v>0</v>
      </c>
      <c r="CK16" s="18">
        <f t="shared" si="34"/>
        <v>0</v>
      </c>
      <c r="CL16" s="18">
        <f t="shared" si="35"/>
        <v>0</v>
      </c>
      <c r="CM16" s="18">
        <f t="shared" si="36"/>
        <v>0</v>
      </c>
      <c r="CN16" s="18">
        <f t="shared" si="37"/>
        <v>0</v>
      </c>
      <c r="CO16" s="18">
        <f t="shared" si="38"/>
        <v>0</v>
      </c>
      <c r="CP16" s="18">
        <f t="shared" si="39"/>
        <v>0</v>
      </c>
      <c r="CQ16" s="18">
        <f t="shared" si="40"/>
        <v>0</v>
      </c>
      <c r="CR16" s="18">
        <f t="shared" si="41"/>
        <v>0</v>
      </c>
      <c r="CS16" s="18">
        <f t="shared" si="42"/>
        <v>0</v>
      </c>
      <c r="CT16" s="18">
        <f t="shared" si="43"/>
        <v>0</v>
      </c>
      <c r="CU16" s="18">
        <f t="shared" si="44"/>
        <v>0</v>
      </c>
      <c r="CV16" s="18">
        <f t="shared" si="45"/>
        <v>0</v>
      </c>
      <c r="CW16" s="18">
        <f t="shared" si="46"/>
        <v>0</v>
      </c>
      <c r="CX16" s="18">
        <f t="shared" si="47"/>
        <v>0</v>
      </c>
      <c r="CY16" s="18">
        <f t="shared" si="48"/>
        <v>0</v>
      </c>
      <c r="CZ16" s="18">
        <f t="shared" si="49"/>
        <v>0</v>
      </c>
      <c r="DA16" s="18">
        <f t="shared" si="50"/>
        <v>0</v>
      </c>
      <c r="DB16" s="18">
        <f t="shared" si="51"/>
        <v>0</v>
      </c>
      <c r="DC16" s="18">
        <f t="shared" si="52"/>
        <v>0</v>
      </c>
      <c r="DD16" s="18">
        <f t="shared" si="53"/>
        <v>0</v>
      </c>
      <c r="DE16" s="18">
        <f t="shared" si="54"/>
        <v>0</v>
      </c>
      <c r="DF16" s="18"/>
      <c r="DG16" s="20" t="str">
        <f t="shared" si="55"/>
        <v>ng</v>
      </c>
      <c r="DH16" s="20" t="str">
        <f t="shared" si="56"/>
        <v>ng</v>
      </c>
      <c r="DI16" s="20" t="str">
        <f t="shared" si="57"/>
        <v>ng</v>
      </c>
      <c r="DJ16" s="20" t="str">
        <f t="shared" si="58"/>
        <v>ng</v>
      </c>
      <c r="DK16" s="20" t="str">
        <f t="shared" si="59"/>
        <v>ng</v>
      </c>
      <c r="DL16" s="20"/>
      <c r="DM16" s="20">
        <f t="shared" si="60"/>
        <v>0</v>
      </c>
      <c r="DN16" s="20">
        <f t="shared" si="61"/>
        <v>0</v>
      </c>
      <c r="DO16" s="20">
        <f t="shared" si="62"/>
        <v>0</v>
      </c>
      <c r="DP16" s="20">
        <f t="shared" si="63"/>
        <v>0</v>
      </c>
      <c r="DQ16" s="20">
        <f t="shared" si="64"/>
        <v>0</v>
      </c>
      <c r="DR16" s="20">
        <f t="shared" si="65"/>
        <v>0</v>
      </c>
      <c r="DS16" s="89">
        <f t="shared" si="66"/>
        <v>0</v>
      </c>
      <c r="DT16" s="20">
        <f t="shared" si="67"/>
        <v>0</v>
      </c>
      <c r="DU16" s="20">
        <f t="shared" si="68"/>
        <v>0</v>
      </c>
      <c r="DV16" s="20">
        <f t="shared" si="69"/>
        <v>0</v>
      </c>
      <c r="DW16" s="20"/>
      <c r="DX16" s="20">
        <f t="shared" si="142"/>
        <v>3</v>
      </c>
      <c r="DY16" s="20">
        <f t="shared" si="143"/>
        <v>3</v>
      </c>
      <c r="DZ16" s="20">
        <f t="shared" si="144"/>
        <v>3</v>
      </c>
      <c r="EA16" s="20">
        <f t="shared" si="145"/>
        <v>3</v>
      </c>
      <c r="EB16" s="20">
        <f t="shared" si="146"/>
        <v>3</v>
      </c>
      <c r="EC16" s="20">
        <f t="shared" si="147"/>
        <v>3</v>
      </c>
      <c r="ED16" s="20">
        <f t="shared" si="148"/>
        <v>3</v>
      </c>
      <c r="EE16" s="20">
        <f t="shared" si="149"/>
        <v>3</v>
      </c>
      <c r="EF16" s="20">
        <f t="shared" si="150"/>
        <v>3</v>
      </c>
      <c r="EG16" s="20">
        <f t="shared" si="151"/>
        <v>3</v>
      </c>
      <c r="EH16" s="20">
        <f t="shared" si="152"/>
        <v>3</v>
      </c>
      <c r="EI16" s="20">
        <f t="shared" si="153"/>
        <v>3</v>
      </c>
      <c r="EJ16" s="20">
        <f t="shared" si="154"/>
        <v>3</v>
      </c>
      <c r="EK16" s="20">
        <f t="shared" si="155"/>
        <v>3</v>
      </c>
      <c r="EL16" s="20">
        <f t="shared" si="156"/>
        <v>3</v>
      </c>
      <c r="EM16" s="20">
        <f t="shared" si="157"/>
        <v>3</v>
      </c>
      <c r="EN16" s="20">
        <f t="shared" si="158"/>
        <v>3</v>
      </c>
      <c r="EO16" s="20">
        <f t="shared" si="159"/>
        <v>3</v>
      </c>
      <c r="EP16" s="20">
        <f t="shared" si="160"/>
        <v>3</v>
      </c>
      <c r="EQ16" s="20">
        <f t="shared" si="161"/>
        <v>3</v>
      </c>
      <c r="ER16" s="20">
        <f t="shared" si="162"/>
        <v>3</v>
      </c>
      <c r="ES16" s="20">
        <f t="shared" si="163"/>
        <v>3</v>
      </c>
      <c r="ET16" s="20">
        <f t="shared" si="164"/>
        <v>3</v>
      </c>
      <c r="EU16" s="20">
        <f t="shared" si="165"/>
        <v>3</v>
      </c>
      <c r="EV16" s="20">
        <f t="shared" si="166"/>
        <v>3</v>
      </c>
      <c r="EW16" s="20">
        <f t="shared" si="167"/>
        <v>3</v>
      </c>
      <c r="EX16" s="20">
        <f t="shared" si="168"/>
        <v>3</v>
      </c>
      <c r="EY16" s="20">
        <f t="shared" si="169"/>
        <v>3</v>
      </c>
      <c r="EZ16" s="20">
        <f t="shared" si="170"/>
        <v>3</v>
      </c>
      <c r="FA16" s="20">
        <f t="shared" si="171"/>
        <v>3</v>
      </c>
      <c r="FB16" s="20">
        <f t="shared" si="172"/>
        <v>3</v>
      </c>
      <c r="FC16" s="20">
        <f t="shared" si="173"/>
        <v>3</v>
      </c>
      <c r="FD16" s="20">
        <f t="shared" si="174"/>
        <v>3</v>
      </c>
      <c r="FE16" s="20">
        <f t="shared" si="175"/>
        <v>3</v>
      </c>
      <c r="FF16" s="20">
        <f t="shared" si="176"/>
        <v>3</v>
      </c>
      <c r="FG16" s="20">
        <f t="shared" si="177"/>
        <v>3</v>
      </c>
      <c r="FH16" s="20">
        <f t="shared" si="178"/>
        <v>3</v>
      </c>
      <c r="FI16" s="20">
        <f t="shared" si="179"/>
        <v>3</v>
      </c>
      <c r="FJ16" s="20">
        <f t="shared" si="180"/>
        <v>3</v>
      </c>
      <c r="FK16" s="20">
        <f t="shared" si="181"/>
        <v>3</v>
      </c>
      <c r="FL16" s="20">
        <f t="shared" si="182"/>
        <v>3</v>
      </c>
      <c r="FM16" s="20">
        <f t="shared" si="183"/>
        <v>3</v>
      </c>
      <c r="FN16" s="20">
        <f t="shared" si="184"/>
        <v>3</v>
      </c>
      <c r="FO16" s="20">
        <f t="shared" si="185"/>
        <v>3</v>
      </c>
      <c r="FP16" s="20">
        <f t="shared" si="186"/>
        <v>3</v>
      </c>
      <c r="FQ16" s="20">
        <f t="shared" si="187"/>
        <v>3</v>
      </c>
      <c r="FR16" s="20">
        <f t="shared" si="188"/>
        <v>3</v>
      </c>
      <c r="FS16" s="20">
        <f t="shared" si="189"/>
        <v>3</v>
      </c>
      <c r="FT16" s="20">
        <f t="shared" si="190"/>
        <v>3</v>
      </c>
      <c r="FU16" s="20">
        <f t="shared" si="191"/>
        <v>3</v>
      </c>
      <c r="FV16" s="20"/>
      <c r="FW16" s="20">
        <f t="shared" si="70"/>
        <v>0</v>
      </c>
      <c r="FX16" s="20">
        <f t="shared" si="71"/>
        <v>0</v>
      </c>
      <c r="FY16" s="20">
        <f t="shared" si="72"/>
        <v>0</v>
      </c>
      <c r="FZ16" s="20">
        <f t="shared" si="73"/>
        <v>0</v>
      </c>
      <c r="GA16" s="20">
        <f t="shared" si="74"/>
        <v>0</v>
      </c>
      <c r="GB16" s="20">
        <f t="shared" si="75"/>
        <v>0</v>
      </c>
      <c r="GC16" s="20">
        <f t="shared" si="76"/>
        <v>0</v>
      </c>
      <c r="GD16" s="20">
        <f t="shared" si="77"/>
        <v>0</v>
      </c>
      <c r="GE16" s="20">
        <f t="shared" si="78"/>
        <v>0</v>
      </c>
      <c r="GF16" s="20">
        <f t="shared" si="79"/>
        <v>0</v>
      </c>
      <c r="GG16" s="20">
        <f t="shared" si="80"/>
        <v>0</v>
      </c>
      <c r="GH16" s="20">
        <f t="shared" si="81"/>
        <v>0</v>
      </c>
      <c r="GI16" s="20">
        <f t="shared" si="82"/>
        <v>0</v>
      </c>
      <c r="GJ16" s="20">
        <f t="shared" si="83"/>
        <v>0</v>
      </c>
      <c r="GK16" s="20">
        <f t="shared" si="84"/>
        <v>0</v>
      </c>
      <c r="GL16" s="20">
        <f t="shared" si="85"/>
        <v>0</v>
      </c>
      <c r="GM16" s="20">
        <f t="shared" si="86"/>
        <v>0</v>
      </c>
      <c r="GN16" s="20">
        <f t="shared" si="87"/>
        <v>0</v>
      </c>
      <c r="GO16" s="20">
        <f t="shared" si="88"/>
        <v>0</v>
      </c>
      <c r="GP16" s="20">
        <f t="shared" si="89"/>
        <v>0</v>
      </c>
      <c r="GQ16" s="20">
        <f t="shared" si="90"/>
        <v>0</v>
      </c>
      <c r="GR16" s="20">
        <f t="shared" si="91"/>
        <v>0</v>
      </c>
      <c r="GS16" s="20">
        <f t="shared" si="92"/>
        <v>0</v>
      </c>
      <c r="GT16" s="20">
        <f t="shared" si="93"/>
        <v>0</v>
      </c>
      <c r="GU16" s="20">
        <f t="shared" si="94"/>
        <v>0</v>
      </c>
      <c r="GV16" s="20"/>
      <c r="GW16" s="20">
        <f t="shared" si="95"/>
        <v>0</v>
      </c>
      <c r="GX16" s="20">
        <f t="shared" si="96"/>
        <v>0</v>
      </c>
      <c r="GY16" s="20">
        <f t="shared" si="97"/>
        <v>0</v>
      </c>
      <c r="GZ16" s="20">
        <f t="shared" si="98"/>
        <v>0</v>
      </c>
      <c r="HA16" s="20">
        <f t="shared" si="99"/>
        <v>0</v>
      </c>
      <c r="IG16" s="24"/>
      <c r="IH16" s="24"/>
      <c r="II16" s="24"/>
      <c r="IR16" s="24"/>
      <c r="IS16" s="24"/>
      <c r="IT16" s="24"/>
      <c r="IU16" s="24"/>
      <c r="IV16" s="24"/>
      <c r="IW16" s="24"/>
      <c r="JH16" s="79">
        <f t="shared" si="127"/>
        <v>0</v>
      </c>
      <c r="JI16" s="79">
        <f t="shared" si="128"/>
        <v>0</v>
      </c>
      <c r="JJ16" s="79">
        <f t="shared" si="129"/>
        <v>0</v>
      </c>
      <c r="JK16" s="79">
        <f t="shared" si="130"/>
        <v>0</v>
      </c>
      <c r="JL16" s="79">
        <f t="shared" si="131"/>
        <v>0</v>
      </c>
      <c r="JM16" s="79">
        <f t="shared" si="132"/>
        <v>0</v>
      </c>
      <c r="JN16" s="79">
        <f t="shared" si="133"/>
        <v>0</v>
      </c>
      <c r="JO16" s="79">
        <f t="shared" si="134"/>
        <v>0</v>
      </c>
      <c r="JP16" s="79">
        <f t="shared" si="135"/>
        <v>0</v>
      </c>
      <c r="JQ16" s="79">
        <f t="shared" si="136"/>
        <v>0</v>
      </c>
      <c r="JR16" s="79">
        <f t="shared" si="137"/>
        <v>0</v>
      </c>
      <c r="JS16" s="79">
        <f t="shared" si="138"/>
        <v>0</v>
      </c>
      <c r="JT16" s="79">
        <f t="shared" si="139"/>
        <v>0</v>
      </c>
      <c r="JU16" s="79">
        <f t="shared" si="140"/>
        <v>0</v>
      </c>
      <c r="JV16" s="79">
        <f t="shared" si="141"/>
        <v>0</v>
      </c>
      <c r="JW16" s="79">
        <f t="shared" ref="JW16" si="310">IF(JH16&gt;JH17,6,IF(AND(JH16=JH17,JI16&gt;JI17),7,IF(AND(JH16=JH17,JI16=JI17,JJ16&gt;JJ17),7,IF(AND(JH16=JH17,JI16=JI17,JJ16=JJ17),6))))</f>
        <v>6</v>
      </c>
      <c r="JX16" s="79">
        <f t="shared" ref="JX16" si="311">IF(JH16&lt;JH17,4,IF(AND(JH16=JH17,JI16&lt;JI17),5,IF(AND(JH16=JH17,JI16=JI17,JJ16&lt;JJ17),6,0)))</f>
        <v>0</v>
      </c>
      <c r="JZ16" s="79">
        <f t="shared" ref="JZ16" si="312">IF(JK16&gt;JK17,6,IF(AND(JK16=JK17,JL16&gt;JL17),7,IF(AND(JK16=JK17,JL16=JL17,JM16&gt;JM17),7,IF(AND(JK16=JK17,JL16=JL17,JM16=JM17),6))))</f>
        <v>6</v>
      </c>
      <c r="KA16" s="79">
        <f t="shared" ref="KA16" si="313">IF(JK16&lt;JK17,4,IF(AND(JK16=JK17,JL16&lt;JL17),5,IF(AND(JK16=JK17,JL16=JL17,JM16&lt;JM17),6,0)))</f>
        <v>0</v>
      </c>
      <c r="KC16" s="79">
        <f t="shared" ref="KC16" si="314">IF(JN16&gt;JN17,6,IF(AND(JN16=JN17,JO16&gt;JO17),7,IF(AND(JN16=JN17,JO16=JO17,JP16&gt;JP17),7,IF(AND(JN16=JN17,JO16=JO17,JP16=JP17),6))))</f>
        <v>6</v>
      </c>
      <c r="KD16" s="79">
        <f t="shared" ref="KD16" si="315">IF(JN16&lt;JN17,4,IF(AND(JN16=JN17,JO16&lt;JO17),5,IF(AND(JN16=JN17,JO16=JO17,JP16&lt;JP17),6,0)))</f>
        <v>0</v>
      </c>
      <c r="KF16" s="79">
        <f t="shared" ref="KF16" si="316">IF(JQ16&gt;JQ17,6,IF(AND(JQ16=JQ17,JR16&gt;JR17),7,IF(AND(JQ16=JQ17,JR16=JR17,JS16&gt;JS17),7,IF(AND(JQ16=JQ17,JR16=JR17,JS16=JS17),6))))</f>
        <v>6</v>
      </c>
      <c r="KG16" s="79">
        <f t="shared" ref="KG16" si="317">IF(JQ16&lt;JQ17,4,IF(AND(JQ16=JQ17,JR16&lt;JR17),5,IF(AND(JQ16=JQ17,JR16=JR17,JS16&lt;JS17),6,0)))</f>
        <v>0</v>
      </c>
      <c r="KI16" s="79">
        <f t="shared" ref="KI16" si="318">IF(JT16&gt;JT17,6,IF(AND(JT16=JT17,JU16&gt;JU17),7,IF(AND(JT16=JT17,JU16=JU17,JV16&gt;JV17),7,IF(AND(JT16=JT17,JU16=JU17,JV16=JV17),6))))</f>
        <v>6</v>
      </c>
      <c r="KJ16" s="79">
        <f t="shared" ref="KJ16" si="319">IF(JT16&lt;JT17,4,IF(AND(JT16=JT17,JU16&lt;JU17),5,IF(AND(JT16=JT17,JU16=JU17,JV16&lt;JV17),6,0)))</f>
        <v>0</v>
      </c>
    </row>
    <row r="17" spans="1:296" s="79" customFormat="1" ht="15.75" thickBot="1" x14ac:dyDescent="0.3">
      <c r="A17" s="79">
        <v>16</v>
      </c>
      <c r="B17" s="79" t="str">
        <f>IF('p1'!H18&lt;&gt;"",'p1'!H18,"")</f>
        <v>phenyx</v>
      </c>
      <c r="C17" s="79">
        <f>VALUE(MID('p1'!I18,1,1))</f>
        <v>0</v>
      </c>
      <c r="D17" s="79">
        <f>VALUE(MID('p1'!I18,2,1))</f>
        <v>0</v>
      </c>
      <c r="E17" s="79">
        <f>VALUE(MID('p1'!I18,3,1))</f>
        <v>0</v>
      </c>
      <c r="F17" s="79">
        <f>VALUE(MID('p1'!I18,4,1))</f>
        <v>0</v>
      </c>
      <c r="G17" s="79">
        <f>VALUE(MID('p1'!I18,5,1))</f>
        <v>0</v>
      </c>
      <c r="H17" s="79">
        <f>VALUE(MID('p1'!I18,6,1))</f>
        <v>0</v>
      </c>
      <c r="I17" s="79">
        <f>VALUE(MID('p1'!I18,7,1))</f>
        <v>0</v>
      </c>
      <c r="J17" s="79">
        <f>VALUE(MID('p1'!I18,8,1))</f>
        <v>0</v>
      </c>
      <c r="K17" s="79">
        <f>VALUE(MID('p1'!I18,9,1))</f>
        <v>0</v>
      </c>
      <c r="L17" s="79">
        <f>VALUE(MID('p1'!I18,10,1))</f>
        <v>0</v>
      </c>
      <c r="M17" s="79">
        <f>VALUE(MID('p1'!I18,12,1))</f>
        <v>0</v>
      </c>
      <c r="N17" s="79">
        <f>VALUE(MID('p1'!I18,13,1))</f>
        <v>0</v>
      </c>
      <c r="O17" s="79">
        <f>VALUE(MID('p1'!I18,14,1))</f>
        <v>0</v>
      </c>
      <c r="P17" s="79">
        <f>VALUE(MID('p1'!I18,15,1))</f>
        <v>0</v>
      </c>
      <c r="Q17" s="79">
        <f>VALUE(MID('p1'!I18,16,1))</f>
        <v>0</v>
      </c>
      <c r="R17" s="79">
        <f>VALUE(MID('p1'!I18,17,1))</f>
        <v>0</v>
      </c>
      <c r="S17" s="79">
        <f>VALUE(MID('p1'!I18,18,1))</f>
        <v>0</v>
      </c>
      <c r="T17" s="79">
        <f>VALUE(MID('p1'!I18,19,1))</f>
        <v>0</v>
      </c>
      <c r="U17" s="79">
        <f>VALUE(MID('p1'!I18,20,1))</f>
        <v>0</v>
      </c>
      <c r="V17" s="79">
        <f>VALUE(MID('p1'!I18,21,1))</f>
        <v>0</v>
      </c>
      <c r="W17" s="79">
        <f>VALUE(MID('p1'!I18,23,1))</f>
        <v>0</v>
      </c>
      <c r="X17" s="79">
        <f>VALUE(MID('p1'!I18,24,1))</f>
        <v>0</v>
      </c>
      <c r="Y17" s="79">
        <f>VALUE(MID('p1'!I18,25,1))</f>
        <v>0</v>
      </c>
      <c r="Z17" s="13">
        <f>VALUE(MID('p1'!I18,26,1))</f>
        <v>0</v>
      </c>
      <c r="AA17" s="14">
        <f>VALUE(MID('p1'!I18,27,1))</f>
        <v>0</v>
      </c>
      <c r="AB17" s="13">
        <f>VALUE(MID('p1'!I18,28,1))</f>
        <v>0</v>
      </c>
      <c r="AC17" s="13">
        <f>VALUE(MID('p1'!I18,29,1))</f>
        <v>0</v>
      </c>
      <c r="AD17" s="14">
        <f>VALUE(MID('p1'!I18,30,1))</f>
        <v>0</v>
      </c>
      <c r="AE17" s="13">
        <f>VALUE(MID('p1'!I18,31,1))</f>
        <v>0</v>
      </c>
      <c r="AF17" s="13">
        <f>VALUE(MID('p1'!I18,32,1))</f>
        <v>0</v>
      </c>
      <c r="AG17" s="14">
        <f>VALUE(MID('p1'!I18,34,1))</f>
        <v>0</v>
      </c>
      <c r="AH17" s="13">
        <f>VALUE(MID('p1'!I18,35,1))</f>
        <v>0</v>
      </c>
      <c r="AI17" s="13">
        <f>VALUE(MID('p1'!I18,36,1))</f>
        <v>0</v>
      </c>
      <c r="AJ17" s="14">
        <f>VALUE(MID('p1'!I18,37,1))</f>
        <v>0</v>
      </c>
      <c r="AK17" s="13">
        <f>VALUE(MID('p1'!I18,38,1))</f>
        <v>0</v>
      </c>
      <c r="AL17" s="13">
        <f>VALUE(MID('p1'!I18,39,1))</f>
        <v>0</v>
      </c>
      <c r="AM17" s="14">
        <f>VALUE(MID('p1'!I18,40,1))</f>
        <v>0</v>
      </c>
      <c r="AN17" s="13">
        <f>VALUE(MID('p1'!I18,41,1))</f>
        <v>0</v>
      </c>
      <c r="AO17" s="13">
        <f>VALUE(MID('p1'!I18,42,1))</f>
        <v>0</v>
      </c>
      <c r="AP17" s="14">
        <f>VALUE(MID('p1'!I18,43,1))</f>
        <v>0</v>
      </c>
      <c r="AQ17" s="13">
        <f>VALUE(MID('p1'!I18,45,1))</f>
        <v>0</v>
      </c>
      <c r="AR17" s="13">
        <f>VALUE(MID('p1'!I18,46,1))</f>
        <v>0</v>
      </c>
      <c r="AS17" s="14">
        <f>VALUE(MID('p1'!I18,47,1))</f>
        <v>0</v>
      </c>
      <c r="AT17" s="13">
        <f>VALUE(MID('p1'!I18,48,1))</f>
        <v>0</v>
      </c>
      <c r="AU17" s="13">
        <f>VALUE(MID('p1'!I18,49,1))</f>
        <v>0</v>
      </c>
      <c r="AV17" s="14">
        <f>VALUE(MID('p1'!I18,50,1))</f>
        <v>0</v>
      </c>
      <c r="AW17" s="13">
        <f>VALUE(MID('p1'!I18,51,1))</f>
        <v>0</v>
      </c>
      <c r="AX17" s="13">
        <f>VALUE(MID('p1'!I18,52,1))</f>
        <v>0</v>
      </c>
      <c r="AY17" s="14">
        <f>VALUE(MID('p1'!I18,53,1))</f>
        <v>0</v>
      </c>
      <c r="AZ17" s="13">
        <f>VALUE(MID('p1'!I18,54,1))</f>
        <v>0</v>
      </c>
      <c r="BB17" s="36">
        <f t="shared" si="0"/>
        <v>6</v>
      </c>
      <c r="BC17" s="37">
        <f t="shared" si="1"/>
        <v>6</v>
      </c>
      <c r="BD17" s="48">
        <f t="shared" si="2"/>
        <v>6</v>
      </c>
      <c r="BE17" s="48">
        <f t="shared" si="3"/>
        <v>6</v>
      </c>
      <c r="BF17" s="38">
        <f t="shared" si="4"/>
        <v>6</v>
      </c>
      <c r="BG17" s="18"/>
      <c r="BH17" s="18">
        <f t="shared" si="5"/>
        <v>0</v>
      </c>
      <c r="BI17" s="18">
        <f t="shared" si="6"/>
        <v>0</v>
      </c>
      <c r="BJ17" s="18">
        <f t="shared" si="7"/>
        <v>0</v>
      </c>
      <c r="BK17" s="18">
        <f t="shared" si="8"/>
        <v>0</v>
      </c>
      <c r="BL17" s="18">
        <f t="shared" si="9"/>
        <v>0</v>
      </c>
      <c r="BM17" s="18">
        <f t="shared" si="10"/>
        <v>0</v>
      </c>
      <c r="BN17" s="18">
        <f t="shared" si="11"/>
        <v>0</v>
      </c>
      <c r="BO17" s="18">
        <f t="shared" si="12"/>
        <v>0</v>
      </c>
      <c r="BP17" s="18">
        <f t="shared" si="13"/>
        <v>0</v>
      </c>
      <c r="BQ17" s="18">
        <f t="shared" si="14"/>
        <v>0</v>
      </c>
      <c r="BR17" s="18">
        <f t="shared" si="15"/>
        <v>0</v>
      </c>
      <c r="BS17" s="18">
        <f t="shared" si="16"/>
        <v>0</v>
      </c>
      <c r="BT17" s="18">
        <f t="shared" si="17"/>
        <v>0</v>
      </c>
      <c r="BU17" s="18">
        <f t="shared" si="18"/>
        <v>0</v>
      </c>
      <c r="BV17" s="18">
        <f t="shared" si="19"/>
        <v>0</v>
      </c>
      <c r="BW17" s="18">
        <f t="shared" si="20"/>
        <v>0</v>
      </c>
      <c r="BX17" s="18">
        <f t="shared" si="21"/>
        <v>0</v>
      </c>
      <c r="BY17" s="18">
        <f t="shared" si="22"/>
        <v>0</v>
      </c>
      <c r="BZ17" s="18">
        <f t="shared" si="23"/>
        <v>0</v>
      </c>
      <c r="CA17" s="18">
        <f t="shared" si="24"/>
        <v>0</v>
      </c>
      <c r="CB17" s="18">
        <f t="shared" si="25"/>
        <v>0</v>
      </c>
      <c r="CC17" s="18">
        <f t="shared" si="26"/>
        <v>0</v>
      </c>
      <c r="CD17" s="18">
        <f t="shared" si="27"/>
        <v>0</v>
      </c>
      <c r="CE17" s="18">
        <f t="shared" si="28"/>
        <v>0</v>
      </c>
      <c r="CF17" s="18">
        <f t="shared" si="29"/>
        <v>0</v>
      </c>
      <c r="CG17" s="18">
        <f t="shared" si="30"/>
        <v>0</v>
      </c>
      <c r="CH17" s="18">
        <f t="shared" si="31"/>
        <v>0</v>
      </c>
      <c r="CI17" s="18">
        <f t="shared" si="32"/>
        <v>0</v>
      </c>
      <c r="CJ17" s="18">
        <f t="shared" si="33"/>
        <v>0</v>
      </c>
      <c r="CK17" s="18">
        <f t="shared" si="34"/>
        <v>0</v>
      </c>
      <c r="CL17" s="18">
        <f t="shared" si="35"/>
        <v>0</v>
      </c>
      <c r="CM17" s="18">
        <f t="shared" si="36"/>
        <v>0</v>
      </c>
      <c r="CN17" s="18">
        <f t="shared" si="37"/>
        <v>0</v>
      </c>
      <c r="CO17" s="18">
        <f t="shared" si="38"/>
        <v>0</v>
      </c>
      <c r="CP17" s="18">
        <f t="shared" si="39"/>
        <v>0</v>
      </c>
      <c r="CQ17" s="18">
        <f t="shared" si="40"/>
        <v>0</v>
      </c>
      <c r="CR17" s="18">
        <f t="shared" si="41"/>
        <v>0</v>
      </c>
      <c r="CS17" s="18">
        <f t="shared" si="42"/>
        <v>0</v>
      </c>
      <c r="CT17" s="18">
        <f t="shared" si="43"/>
        <v>0</v>
      </c>
      <c r="CU17" s="18">
        <f t="shared" si="44"/>
        <v>0</v>
      </c>
      <c r="CV17" s="18">
        <f t="shared" si="45"/>
        <v>0</v>
      </c>
      <c r="CW17" s="18">
        <f t="shared" si="46"/>
        <v>0</v>
      </c>
      <c r="CX17" s="18">
        <f t="shared" si="47"/>
        <v>0</v>
      </c>
      <c r="CY17" s="18">
        <f t="shared" si="48"/>
        <v>0</v>
      </c>
      <c r="CZ17" s="18">
        <f t="shared" si="49"/>
        <v>0</v>
      </c>
      <c r="DA17" s="18">
        <f t="shared" si="50"/>
        <v>0</v>
      </c>
      <c r="DB17" s="18">
        <f t="shared" si="51"/>
        <v>0</v>
      </c>
      <c r="DC17" s="18">
        <f t="shared" si="52"/>
        <v>0</v>
      </c>
      <c r="DD17" s="18">
        <f t="shared" si="53"/>
        <v>0</v>
      </c>
      <c r="DE17" s="18">
        <f t="shared" si="54"/>
        <v>0</v>
      </c>
      <c r="DF17" s="18"/>
      <c r="DG17" s="20" t="str">
        <f t="shared" si="55"/>
        <v>ng</v>
      </c>
      <c r="DH17" s="20" t="str">
        <f t="shared" si="56"/>
        <v>ng</v>
      </c>
      <c r="DI17" s="20" t="str">
        <f t="shared" si="57"/>
        <v>ng</v>
      </c>
      <c r="DJ17" s="20" t="str">
        <f t="shared" si="58"/>
        <v>ng</v>
      </c>
      <c r="DK17" s="20" t="str">
        <f t="shared" si="59"/>
        <v>ng</v>
      </c>
      <c r="DL17" s="20"/>
      <c r="DM17" s="20">
        <f t="shared" si="60"/>
        <v>0</v>
      </c>
      <c r="DN17" s="20">
        <f t="shared" si="61"/>
        <v>0</v>
      </c>
      <c r="DO17" s="20">
        <f t="shared" si="62"/>
        <v>0</v>
      </c>
      <c r="DP17" s="20">
        <f t="shared" si="63"/>
        <v>0</v>
      </c>
      <c r="DQ17" s="20">
        <f t="shared" si="64"/>
        <v>0</v>
      </c>
      <c r="DR17" s="20">
        <f t="shared" si="65"/>
        <v>0</v>
      </c>
      <c r="DS17" s="89">
        <f t="shared" si="66"/>
        <v>0</v>
      </c>
      <c r="DT17" s="20">
        <f t="shared" si="67"/>
        <v>0</v>
      </c>
      <c r="DU17" s="20">
        <f t="shared" si="68"/>
        <v>0</v>
      </c>
      <c r="DV17" s="20">
        <f t="shared" si="69"/>
        <v>0</v>
      </c>
      <c r="DW17" s="20"/>
      <c r="DX17" s="20">
        <f t="shared" si="142"/>
        <v>3</v>
      </c>
      <c r="DY17" s="20">
        <f t="shared" si="143"/>
        <v>3</v>
      </c>
      <c r="DZ17" s="20">
        <f t="shared" si="144"/>
        <v>3</v>
      </c>
      <c r="EA17" s="20">
        <f t="shared" si="145"/>
        <v>3</v>
      </c>
      <c r="EB17" s="20">
        <f t="shared" si="146"/>
        <v>3</v>
      </c>
      <c r="EC17" s="20">
        <f t="shared" si="147"/>
        <v>3</v>
      </c>
      <c r="ED17" s="20">
        <f t="shared" si="148"/>
        <v>3</v>
      </c>
      <c r="EE17" s="20">
        <f t="shared" si="149"/>
        <v>3</v>
      </c>
      <c r="EF17" s="20">
        <f t="shared" si="150"/>
        <v>3</v>
      </c>
      <c r="EG17" s="20">
        <f t="shared" si="151"/>
        <v>3</v>
      </c>
      <c r="EH17" s="20">
        <f t="shared" si="152"/>
        <v>3</v>
      </c>
      <c r="EI17" s="20">
        <f t="shared" si="153"/>
        <v>3</v>
      </c>
      <c r="EJ17" s="20">
        <f t="shared" si="154"/>
        <v>3</v>
      </c>
      <c r="EK17" s="20">
        <f t="shared" si="155"/>
        <v>3</v>
      </c>
      <c r="EL17" s="20">
        <f t="shared" si="156"/>
        <v>3</v>
      </c>
      <c r="EM17" s="20">
        <f t="shared" si="157"/>
        <v>3</v>
      </c>
      <c r="EN17" s="20">
        <f t="shared" si="158"/>
        <v>3</v>
      </c>
      <c r="EO17" s="20">
        <f t="shared" si="159"/>
        <v>3</v>
      </c>
      <c r="EP17" s="20">
        <f t="shared" si="160"/>
        <v>3</v>
      </c>
      <c r="EQ17" s="20">
        <f t="shared" si="161"/>
        <v>3</v>
      </c>
      <c r="ER17" s="20">
        <f t="shared" si="162"/>
        <v>3</v>
      </c>
      <c r="ES17" s="20">
        <f t="shared" si="163"/>
        <v>3</v>
      </c>
      <c r="ET17" s="20">
        <f t="shared" si="164"/>
        <v>3</v>
      </c>
      <c r="EU17" s="20">
        <f t="shared" si="165"/>
        <v>3</v>
      </c>
      <c r="EV17" s="20">
        <f t="shared" si="166"/>
        <v>3</v>
      </c>
      <c r="EW17" s="20">
        <f t="shared" si="167"/>
        <v>3</v>
      </c>
      <c r="EX17" s="20">
        <f t="shared" si="168"/>
        <v>3</v>
      </c>
      <c r="EY17" s="20">
        <f t="shared" si="169"/>
        <v>3</v>
      </c>
      <c r="EZ17" s="20">
        <f t="shared" si="170"/>
        <v>3</v>
      </c>
      <c r="FA17" s="20">
        <f t="shared" si="171"/>
        <v>3</v>
      </c>
      <c r="FB17" s="20">
        <f t="shared" si="172"/>
        <v>3</v>
      </c>
      <c r="FC17" s="20">
        <f t="shared" si="173"/>
        <v>3</v>
      </c>
      <c r="FD17" s="20">
        <f t="shared" si="174"/>
        <v>3</v>
      </c>
      <c r="FE17" s="20">
        <f t="shared" si="175"/>
        <v>3</v>
      </c>
      <c r="FF17" s="20">
        <f t="shared" si="176"/>
        <v>3</v>
      </c>
      <c r="FG17" s="20">
        <f t="shared" si="177"/>
        <v>3</v>
      </c>
      <c r="FH17" s="20">
        <f t="shared" si="178"/>
        <v>3</v>
      </c>
      <c r="FI17" s="20">
        <f t="shared" si="179"/>
        <v>3</v>
      </c>
      <c r="FJ17" s="20">
        <f t="shared" si="180"/>
        <v>3</v>
      </c>
      <c r="FK17" s="20">
        <f t="shared" si="181"/>
        <v>3</v>
      </c>
      <c r="FL17" s="20">
        <f t="shared" si="182"/>
        <v>3</v>
      </c>
      <c r="FM17" s="20">
        <f t="shared" si="183"/>
        <v>3</v>
      </c>
      <c r="FN17" s="20">
        <f t="shared" si="184"/>
        <v>3</v>
      </c>
      <c r="FO17" s="20">
        <f t="shared" si="185"/>
        <v>3</v>
      </c>
      <c r="FP17" s="20">
        <f t="shared" si="186"/>
        <v>3</v>
      </c>
      <c r="FQ17" s="20">
        <f t="shared" si="187"/>
        <v>3</v>
      </c>
      <c r="FR17" s="20">
        <f t="shared" si="188"/>
        <v>3</v>
      </c>
      <c r="FS17" s="20">
        <f t="shared" si="189"/>
        <v>3</v>
      </c>
      <c r="FT17" s="20">
        <f t="shared" si="190"/>
        <v>3</v>
      </c>
      <c r="FU17" s="20">
        <f t="shared" si="191"/>
        <v>3</v>
      </c>
      <c r="FV17" s="20"/>
      <c r="FW17" s="20">
        <f t="shared" si="70"/>
        <v>0</v>
      </c>
      <c r="FX17" s="20">
        <f t="shared" si="71"/>
        <v>0</v>
      </c>
      <c r="FY17" s="20">
        <f t="shared" si="72"/>
        <v>0</v>
      </c>
      <c r="FZ17" s="20">
        <f t="shared" si="73"/>
        <v>0</v>
      </c>
      <c r="GA17" s="20">
        <f t="shared" si="74"/>
        <v>0</v>
      </c>
      <c r="GB17" s="20">
        <f t="shared" si="75"/>
        <v>0</v>
      </c>
      <c r="GC17" s="20">
        <f t="shared" si="76"/>
        <v>0</v>
      </c>
      <c r="GD17" s="20">
        <f t="shared" si="77"/>
        <v>0</v>
      </c>
      <c r="GE17" s="20">
        <f t="shared" si="78"/>
        <v>0</v>
      </c>
      <c r="GF17" s="20">
        <f t="shared" si="79"/>
        <v>0</v>
      </c>
      <c r="GG17" s="20">
        <f t="shared" si="80"/>
        <v>0</v>
      </c>
      <c r="GH17" s="20">
        <f t="shared" si="81"/>
        <v>0</v>
      </c>
      <c r="GI17" s="20">
        <f t="shared" si="82"/>
        <v>0</v>
      </c>
      <c r="GJ17" s="20">
        <f t="shared" si="83"/>
        <v>0</v>
      </c>
      <c r="GK17" s="20">
        <f t="shared" si="84"/>
        <v>0</v>
      </c>
      <c r="GL17" s="20">
        <f t="shared" si="85"/>
        <v>0</v>
      </c>
      <c r="GM17" s="20">
        <f t="shared" si="86"/>
        <v>0</v>
      </c>
      <c r="GN17" s="20">
        <f t="shared" si="87"/>
        <v>0</v>
      </c>
      <c r="GO17" s="20">
        <f t="shared" si="88"/>
        <v>0</v>
      </c>
      <c r="GP17" s="20">
        <f t="shared" si="89"/>
        <v>0</v>
      </c>
      <c r="GQ17" s="20">
        <f t="shared" si="90"/>
        <v>0</v>
      </c>
      <c r="GR17" s="20">
        <f t="shared" si="91"/>
        <v>0</v>
      </c>
      <c r="GS17" s="20">
        <f t="shared" si="92"/>
        <v>0</v>
      </c>
      <c r="GT17" s="20">
        <f t="shared" si="93"/>
        <v>0</v>
      </c>
      <c r="GU17" s="20">
        <f t="shared" si="94"/>
        <v>0</v>
      </c>
      <c r="GV17" s="20"/>
      <c r="GW17" s="20">
        <f t="shared" si="95"/>
        <v>0</v>
      </c>
      <c r="GX17" s="20">
        <f t="shared" si="96"/>
        <v>0</v>
      </c>
      <c r="GY17" s="20">
        <f t="shared" si="97"/>
        <v>0</v>
      </c>
      <c r="GZ17" s="20">
        <f t="shared" si="98"/>
        <v>0</v>
      </c>
      <c r="HA17" s="20">
        <f t="shared" si="99"/>
        <v>0</v>
      </c>
      <c r="IG17" s="24"/>
      <c r="IH17" s="24"/>
      <c r="II17" s="24"/>
      <c r="IR17" s="24"/>
      <c r="IS17" s="24"/>
      <c r="IT17" s="24"/>
      <c r="IU17" s="24"/>
      <c r="IV17" s="24"/>
      <c r="IW17" s="24"/>
      <c r="JH17" s="79">
        <f t="shared" si="127"/>
        <v>0</v>
      </c>
      <c r="JI17" s="79">
        <f t="shared" si="128"/>
        <v>0</v>
      </c>
      <c r="JJ17" s="79">
        <f t="shared" si="129"/>
        <v>0</v>
      </c>
      <c r="JK17" s="79">
        <f>IF(DH17=$HZ$3,1,0)</f>
        <v>0</v>
      </c>
      <c r="JL17" s="79">
        <f t="shared" si="131"/>
        <v>0</v>
      </c>
      <c r="JM17" s="79">
        <f t="shared" si="132"/>
        <v>0</v>
      </c>
      <c r="JN17" s="79">
        <f>IF(DI17=$HZ$4,1,0)</f>
        <v>0</v>
      </c>
      <c r="JO17" s="79">
        <f t="shared" si="134"/>
        <v>0</v>
      </c>
      <c r="JP17" s="79">
        <f t="shared" si="135"/>
        <v>0</v>
      </c>
      <c r="JQ17" s="79">
        <f t="shared" si="136"/>
        <v>0</v>
      </c>
      <c r="JR17" s="79">
        <f t="shared" si="137"/>
        <v>0</v>
      </c>
      <c r="JS17" s="79">
        <f t="shared" si="138"/>
        <v>0</v>
      </c>
      <c r="JT17" s="79">
        <f t="shared" si="139"/>
        <v>0</v>
      </c>
      <c r="JU17" s="79">
        <f t="shared" si="140"/>
        <v>0</v>
      </c>
      <c r="JV17" s="79">
        <f t="shared" si="141"/>
        <v>0</v>
      </c>
      <c r="JW17" s="79">
        <f t="shared" ref="JW17" si="320">IF(JH16&lt;JH17,6,IF(AND(JH16=JH17,JI16&lt;JI17),7,IF(AND(JH16=JH17,JI16=JI17,JJ16&lt;JJ17),7,IF(AND(JH16=JH17,JI16=JI17,JJ16=JJ17),6))))</f>
        <v>6</v>
      </c>
      <c r="JX17" s="79">
        <f t="shared" ref="JX17" si="321">IF(JH16&gt;JH17,4,IF(AND(JH16=JH17,JI16&gt;JI17),5,IF(AND(JH16=JH17,JI16=JI17,JJ16&gt;JJ17),6,0)))</f>
        <v>0</v>
      </c>
      <c r="JZ17" s="79">
        <f t="shared" ref="JZ17" si="322">IF(JK16&lt;JK17,6,IF(AND(JK16=JK17,JL16&lt;JL17),7,IF(AND(JK16=JK17,JL16=JL17,JM16&lt;JM17),7,IF(AND(JK16=JK17,JL16=JL17,JM16=JM17),6))))</f>
        <v>6</v>
      </c>
      <c r="KA17" s="79">
        <f t="shared" ref="KA17" si="323">IF(JK16&gt;JK17,4,IF(AND(JK16=JK17,JL16&gt;JL17),5,IF(AND(JK16=JK17,JL16=JL17,JM16&gt;JM17),6,0)))</f>
        <v>0</v>
      </c>
      <c r="KC17" s="79">
        <f t="shared" ref="KC17" si="324">IF(JN16&lt;JN17,6,IF(AND(JN16=JN17,JO16&lt;JO17),7,IF(AND(JN16=JN17,JO16=JO17,JP16&lt;JP17),7,IF(AND(JN16=JN17,JO16=JO17,JP16=JP17),6))))</f>
        <v>6</v>
      </c>
      <c r="KD17" s="79">
        <f t="shared" ref="KD17" si="325">IF(JN16&gt;JN17,4,IF(AND(JN16=JN17,JO16&gt;JO17),5,IF(AND(JN16=JN17,JO16=JO17,JP16&gt;JP17),6,0)))</f>
        <v>0</v>
      </c>
      <c r="KF17" s="79">
        <f t="shared" ref="KF17" si="326">IF(JQ16&lt;JQ17,6,IF(AND(JQ16=JQ17,JR16&lt;JR17),7,IF(AND(JQ16=JQ17,JR16=JR17,JS16&lt;JS17),7,IF(AND(JQ16=JQ17,JR16=JR17,JS16=JS17),6))))</f>
        <v>6</v>
      </c>
      <c r="KG17" s="79">
        <f t="shared" ref="KG17" si="327">IF(JQ16&gt;JQ17,4,IF(AND(JQ16=JQ17,JR16&gt;JR17),5,IF(AND(JQ16=JQ17,JR16=JR17,JS16&gt;JS17),6,0)))</f>
        <v>0</v>
      </c>
      <c r="KI17" s="79">
        <f t="shared" ref="KI17" si="328">IF(JT16&lt;JT17,6,IF(AND(JT16=JT17,JU16&lt;JU17),7,IF(AND(JT16=JT17,JU16=JU17,JV16&lt;JV17),7,IF(AND(JT16=JT17,JU16=JU17,JV16=JV17),6))))</f>
        <v>6</v>
      </c>
      <c r="KJ17" s="79">
        <f t="shared" ref="KJ17" si="329">IF(JT16&gt;JT17,4,IF(AND(JT16=JT17,JU16&gt;JU17),5,IF(AND(JT16=JT17,JU16=JU17,JV16&gt;JV17),6,0)))</f>
        <v>0</v>
      </c>
    </row>
    <row r="18" spans="1:296" ht="16.5" thickTop="1" thickBot="1" x14ac:dyDescent="0.3">
      <c r="A18" s="3"/>
      <c r="B18" s="79" t="str">
        <f>IF('p1'!B19&lt;&gt;"",'p1'!B19,"")</f>
        <v/>
      </c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13"/>
      <c r="AB18" s="13"/>
      <c r="AC18" s="13"/>
      <c r="AE18" s="13"/>
      <c r="AF18" s="13"/>
      <c r="AH18" s="13"/>
      <c r="AI18" s="13"/>
      <c r="AK18" s="13"/>
      <c r="AL18" s="13"/>
      <c r="AN18" s="13"/>
      <c r="AO18" s="13"/>
      <c r="AQ18" s="13"/>
      <c r="AR18" s="13"/>
      <c r="AT18" s="13"/>
      <c r="AU18" s="13"/>
      <c r="AW18" s="13"/>
      <c r="AX18" s="13"/>
      <c r="AZ18" s="13"/>
      <c r="HI18" s="96">
        <v>1</v>
      </c>
      <c r="HJ18" s="96"/>
      <c r="HK18" s="96"/>
      <c r="HL18" s="96">
        <v>2</v>
      </c>
      <c r="HM18" s="96"/>
      <c r="HN18" s="96"/>
      <c r="HO18" s="96">
        <v>3</v>
      </c>
      <c r="HP18" s="96"/>
      <c r="HQ18" s="96"/>
      <c r="HR18" s="96">
        <v>4</v>
      </c>
      <c r="HS18" s="96"/>
      <c r="HT18" s="96"/>
      <c r="HU18" s="96">
        <v>5</v>
      </c>
      <c r="HV18" s="96"/>
      <c r="HW18" s="96"/>
      <c r="HX18" s="18"/>
    </row>
    <row r="19" spans="1:296" s="10" customFormat="1" ht="15.75" thickTop="1" x14ac:dyDescent="0.25">
      <c r="A19" s="79">
        <v>1</v>
      </c>
      <c r="B19" s="79" t="str">
        <f>IF('p1'!H20&lt;&gt;"",'p1'!H20,"")</f>
        <v>Jack Boss</v>
      </c>
      <c r="C19" s="79">
        <f>VALUE(MID('p1'!I20,1,1))</f>
        <v>6</v>
      </c>
      <c r="D19" s="79">
        <f>VALUE(MID('p1'!I20,2,1))</f>
        <v>4</v>
      </c>
      <c r="E19" s="79">
        <f>VALUE(MID('p1'!I20,3,1))</f>
        <v>4</v>
      </c>
      <c r="F19" s="79">
        <f>VALUE(MID('p1'!I20,4,1))</f>
        <v>6</v>
      </c>
      <c r="G19" s="79">
        <f>VALUE(MID('p1'!I20,5,1))</f>
        <v>4</v>
      </c>
      <c r="H19" s="79">
        <f>VALUE(MID('p1'!I20,6,1))</f>
        <v>6</v>
      </c>
      <c r="I19" s="79">
        <f>VALUE(MID('p1'!I20,7,1))</f>
        <v>0</v>
      </c>
      <c r="J19" s="79">
        <f>VALUE(MID('p1'!I20,8,1))</f>
        <v>0</v>
      </c>
      <c r="K19" s="79">
        <f>VALUE(MID('p1'!I20,9,1))</f>
        <v>0</v>
      </c>
      <c r="L19" s="79">
        <f>VALUE(MID('p1'!I20,10,1))</f>
        <v>0</v>
      </c>
      <c r="M19" s="79">
        <f>VALUE(MID('p1'!I20,12,1))</f>
        <v>6</v>
      </c>
      <c r="N19" s="79">
        <f>VALUE(MID('p1'!I20,13,1))</f>
        <v>4</v>
      </c>
      <c r="O19" s="79">
        <f>VALUE(MID('p1'!I20,14,1))</f>
        <v>4</v>
      </c>
      <c r="P19" s="79">
        <f>VALUE(MID('p1'!I20,15,1))</f>
        <v>6</v>
      </c>
      <c r="Q19" s="79">
        <f>VALUE(MID('p1'!I20,16,1))</f>
        <v>4</v>
      </c>
      <c r="R19" s="79">
        <f>VALUE(MID('p1'!I20,17,1))</f>
        <v>6</v>
      </c>
      <c r="S19" s="79">
        <f>VALUE(MID('p1'!I20,18,1))</f>
        <v>0</v>
      </c>
      <c r="T19" s="79">
        <f>VALUE(MID('p1'!I20,19,1))</f>
        <v>0</v>
      </c>
      <c r="U19" s="79">
        <f>VALUE(MID('p1'!I20,20,1))</f>
        <v>0</v>
      </c>
      <c r="V19" s="79">
        <f>VALUE(MID('p1'!I20,21,1))</f>
        <v>0</v>
      </c>
      <c r="W19" s="79">
        <f>VALUE(MID('p1'!I20,23,1))</f>
        <v>4</v>
      </c>
      <c r="X19" s="79">
        <f>VALUE(MID('p1'!I20,24,1))</f>
        <v>6</v>
      </c>
      <c r="Y19" s="79">
        <f>VALUE(MID('p1'!I20,25,1))</f>
        <v>6</v>
      </c>
      <c r="Z19" s="13">
        <f>VALUE(MID('p1'!I20,26,1))</f>
        <v>4</v>
      </c>
      <c r="AA19" s="14">
        <f>VALUE(MID('p1'!I20,27,1))</f>
        <v>6</v>
      </c>
      <c r="AB19" s="13">
        <f>VALUE(MID('p1'!I20,28,1))</f>
        <v>4</v>
      </c>
      <c r="AC19" s="13">
        <f>VALUE(MID('p1'!I20,29,1))</f>
        <v>0</v>
      </c>
      <c r="AD19" s="14">
        <f>VALUE(MID('p1'!I20,30,1))</f>
        <v>0</v>
      </c>
      <c r="AE19" s="13">
        <f>VALUE(MID('p1'!I20,31,1))</f>
        <v>0</v>
      </c>
      <c r="AF19" s="13">
        <f>VALUE(MID('p1'!I20,32,1))</f>
        <v>0</v>
      </c>
      <c r="AG19" s="14">
        <f>VALUE(MID('p1'!I20,34,1))</f>
        <v>4</v>
      </c>
      <c r="AH19" s="13">
        <f>VALUE(MID('p1'!I20,35,1))</f>
        <v>6</v>
      </c>
      <c r="AI19" s="13">
        <f>VALUE(MID('p1'!I20,36,1))</f>
        <v>4</v>
      </c>
      <c r="AJ19" s="14">
        <f>VALUE(MID('p1'!I20,37,1))</f>
        <v>6</v>
      </c>
      <c r="AK19" s="13">
        <f>VALUE(MID('p1'!I20,38,1))</f>
        <v>0</v>
      </c>
      <c r="AL19" s="13">
        <f>VALUE(MID('p1'!I20,39,1))</f>
        <v>0</v>
      </c>
      <c r="AM19" s="14">
        <f>VALUE(MID('p1'!I20,40,1))</f>
        <v>0</v>
      </c>
      <c r="AN19" s="13">
        <f>VALUE(MID('p1'!I20,41,1))</f>
        <v>0</v>
      </c>
      <c r="AO19" s="13">
        <f>VALUE(MID('p1'!I20,42,1))</f>
        <v>0</v>
      </c>
      <c r="AP19" s="14">
        <f>VALUE(MID('p1'!I20,43,1))</f>
        <v>0</v>
      </c>
      <c r="AQ19" s="13">
        <f>VALUE(MID('p1'!I20,45,1))</f>
        <v>4</v>
      </c>
      <c r="AR19" s="13">
        <f>VALUE(MID('p1'!I20,46,1))</f>
        <v>6</v>
      </c>
      <c r="AS19" s="14">
        <f>VALUE(MID('p1'!I20,47,1))</f>
        <v>4</v>
      </c>
      <c r="AT19" s="13">
        <f>VALUE(MID('p1'!I20,48,1))</f>
        <v>6</v>
      </c>
      <c r="AU19" s="13">
        <f>VALUE(MID('p1'!I20,49,1))</f>
        <v>4</v>
      </c>
      <c r="AV19" s="14">
        <f>VALUE(MID('p1'!I20,50,1))</f>
        <v>6</v>
      </c>
      <c r="AW19" s="13">
        <f>VALUE(MID('p1'!I20,51,1))</f>
        <v>0</v>
      </c>
      <c r="AX19" s="13">
        <f>VALUE(MID('p1'!I20,52,1))</f>
        <v>0</v>
      </c>
      <c r="AY19" s="14">
        <f>VALUE(MID('p1'!I20,53,1))</f>
        <v>0</v>
      </c>
      <c r="AZ19" s="13">
        <f>VALUE(MID('p1'!I20,54,1))</f>
        <v>0</v>
      </c>
      <c r="BA19" s="79"/>
      <c r="BB19" s="15">
        <f t="shared" ref="BB19:BB26" si="330">SUMIF(JW19:JX19,"&gt;0",JW19:JX19)</f>
        <v>6</v>
      </c>
      <c r="BC19" s="16">
        <f t="shared" ref="BC19:BC26" si="331">SUMIF(JZ19:KA19,"&gt;0",JZ19:KA19)</f>
        <v>6</v>
      </c>
      <c r="BD19" s="45">
        <f t="shared" ref="BD19:BD26" si="332">SUMIF(KC19:KD19,"&gt;0",KC19:KD19)</f>
        <v>7</v>
      </c>
      <c r="BE19" s="45">
        <f t="shared" ref="BE19:BE26" si="333">SUMIF(KF19:KG19,"&gt;0",KF19:KG19)</f>
        <v>6</v>
      </c>
      <c r="BF19" s="17">
        <f t="shared" ref="BF19:BF26" si="334">SUMIF(KI19:KJ19,"&gt;0",KI19:KJ19)</f>
        <v>7</v>
      </c>
      <c r="BH19" s="18">
        <f t="shared" ref="BH19:BH26" si="335">IF(C19&gt;D19,1,0)</f>
        <v>1</v>
      </c>
      <c r="BI19" s="18">
        <f t="shared" ref="BI19:BI26" si="336">IF(E19&gt;F19,1,0)</f>
        <v>0</v>
      </c>
      <c r="BJ19" s="18">
        <f t="shared" ref="BJ19:BJ26" si="337">IF(G19&gt;H19,1,0)</f>
        <v>0</v>
      </c>
      <c r="BK19" s="18">
        <f t="shared" ref="BK19:BK26" si="338">IF(I19&gt;J19,1,0)</f>
        <v>0</v>
      </c>
      <c r="BL19" s="18">
        <f t="shared" ref="BL19:BL26" si="339">IF(K19&gt;L19,1,0)</f>
        <v>0</v>
      </c>
      <c r="BM19" s="18">
        <f t="shared" ref="BM19:BM26" si="340">IF(C19&lt;D19,1,0)</f>
        <v>0</v>
      </c>
      <c r="BN19" s="18">
        <f t="shared" ref="BN19:BN26" si="341">IF(E19&lt;F19,1,0)</f>
        <v>1</v>
      </c>
      <c r="BO19" s="18">
        <f t="shared" ref="BO19:BO26" si="342">IF(G19&lt;H19,1,0)</f>
        <v>1</v>
      </c>
      <c r="BP19" s="18">
        <f t="shared" ref="BP19:BP26" si="343">IF(I19&lt;J19,1,0)</f>
        <v>0</v>
      </c>
      <c r="BQ19" s="18">
        <f t="shared" ref="BQ19:BQ26" si="344">IF(K19&lt;L19,1,0)</f>
        <v>0</v>
      </c>
      <c r="BR19" s="18">
        <f t="shared" ref="BR19:BR26" si="345">IF(M19&gt;N19,1,0)</f>
        <v>1</v>
      </c>
      <c r="BS19" s="18">
        <f t="shared" ref="BS19:BS26" si="346">IF(O19&gt;P19,1,0)</f>
        <v>0</v>
      </c>
      <c r="BT19" s="18">
        <f t="shared" ref="BT19:BT26" si="347">IF(Q19&gt;R19,1,0)</f>
        <v>0</v>
      </c>
      <c r="BU19" s="18">
        <f t="shared" ref="BU19:BU26" si="348">IF(S19&gt;T19,1,0)</f>
        <v>0</v>
      </c>
      <c r="BV19" s="18">
        <f t="shared" ref="BV19:BV26" si="349">IF(U19&gt;V19,1,0)</f>
        <v>0</v>
      </c>
      <c r="BW19" s="18">
        <f t="shared" ref="BW19:BW26" si="350">IF(M19&lt;N19,1,0)</f>
        <v>0</v>
      </c>
      <c r="BX19" s="18">
        <f t="shared" ref="BX19:BX26" si="351">IF(O19&lt;P19,1,0)</f>
        <v>1</v>
      </c>
      <c r="BY19" s="18">
        <f t="shared" ref="BY19:BY26" si="352">IF(Q19&lt;R19,1,0)</f>
        <v>1</v>
      </c>
      <c r="BZ19" s="18">
        <f t="shared" ref="BZ19:BZ26" si="353">IF(S19&lt;T19,1,0)</f>
        <v>0</v>
      </c>
      <c r="CA19" s="18">
        <f t="shared" ref="CA19:CA26" si="354">IF(U19&lt;V19,1,0)</f>
        <v>0</v>
      </c>
      <c r="CB19" s="18">
        <f t="shared" ref="CB19:CB26" si="355">IF(W19&gt;X19,1,0)</f>
        <v>0</v>
      </c>
      <c r="CC19" s="18">
        <f t="shared" ref="CC19:CC26" si="356">IF(Y19&gt;Z19,1,0)</f>
        <v>1</v>
      </c>
      <c r="CD19" s="18">
        <f t="shared" ref="CD19:CD26" si="357">IF(AA19&gt;AB19,1,0)</f>
        <v>1</v>
      </c>
      <c r="CE19" s="18">
        <f t="shared" ref="CE19:CE26" si="358">IF(AC19&gt;AD19,1,0)</f>
        <v>0</v>
      </c>
      <c r="CF19" s="18">
        <f t="shared" ref="CF19:CF26" si="359">IF(AE19&gt;AF19,1,0)</f>
        <v>0</v>
      </c>
      <c r="CG19" s="18">
        <f t="shared" ref="CG19:CG26" si="360">IF(W19&lt;X19,1,0)</f>
        <v>1</v>
      </c>
      <c r="CH19" s="18">
        <f t="shared" ref="CH19:CH26" si="361">IF(Y19&lt;Z19,1,0)</f>
        <v>0</v>
      </c>
      <c r="CI19" s="18">
        <f t="shared" ref="CI19:CI26" si="362">IF(AA19&lt;AB19,1,0)</f>
        <v>0</v>
      </c>
      <c r="CJ19" s="18">
        <f t="shared" ref="CJ19:CJ26" si="363">IF(AC19&lt;AD19,1,0)</f>
        <v>0</v>
      </c>
      <c r="CK19" s="18">
        <f t="shared" ref="CK19:CK26" si="364">IF(AE19&lt;AF19,1,0)</f>
        <v>0</v>
      </c>
      <c r="CL19" s="18">
        <f t="shared" ref="CL19:CL26" si="365">IF(AG19&gt;AH19,1,0)</f>
        <v>0</v>
      </c>
      <c r="CM19" s="18">
        <f t="shared" ref="CM19:CM26" si="366">IF(AI19&gt;AJ19,1,0)</f>
        <v>0</v>
      </c>
      <c r="CN19" s="18">
        <f t="shared" ref="CN19:CN26" si="367">IF(AK19&gt;AL19,1,0)</f>
        <v>0</v>
      </c>
      <c r="CO19" s="18">
        <f t="shared" ref="CO19:CO26" si="368">IF(AM19&gt;AN19,1,0)</f>
        <v>0</v>
      </c>
      <c r="CP19" s="18">
        <f t="shared" ref="CP19:CP26" si="369">IF(AO19&gt;AP19,1,0)</f>
        <v>0</v>
      </c>
      <c r="CQ19" s="18">
        <f t="shared" ref="CQ19:CQ26" si="370">IF(AG19&lt;AH19,1,0)</f>
        <v>1</v>
      </c>
      <c r="CR19" s="18">
        <f t="shared" ref="CR19:CR26" si="371">IF(AI19&lt;AJ19,1,0)</f>
        <v>1</v>
      </c>
      <c r="CS19" s="18">
        <f t="shared" ref="CS19:CS26" si="372">IF(AK19&lt;AL19,1,0)</f>
        <v>0</v>
      </c>
      <c r="CT19" s="18">
        <f t="shared" ref="CT19:CT26" si="373">IF(AM19&lt;AN19,1,0)</f>
        <v>0</v>
      </c>
      <c r="CU19" s="18">
        <f t="shared" ref="CU19:CU26" si="374">IF(AO19&lt;AP19,1,0)</f>
        <v>0</v>
      </c>
      <c r="CV19" s="18">
        <f t="shared" ref="CV19:CV26" si="375">IF(AQ19&gt;AR19,1,0)</f>
        <v>0</v>
      </c>
      <c r="CW19" s="18">
        <f t="shared" ref="CW19:CW26" si="376">IF(AS19&gt;AT19,1,0)</f>
        <v>0</v>
      </c>
      <c r="CX19" s="18">
        <f t="shared" ref="CX19:CX26" si="377">IF(AU19&gt;AV19,1,0)</f>
        <v>0</v>
      </c>
      <c r="CY19" s="18">
        <f t="shared" ref="CY19:CY26" si="378">IF(AW19&gt;AX19,1,0)</f>
        <v>0</v>
      </c>
      <c r="CZ19" s="18">
        <f t="shared" ref="CZ19:CZ26" si="379">IF(AY19&gt;AZ19,1,0)</f>
        <v>0</v>
      </c>
      <c r="DA19" s="18">
        <f t="shared" ref="DA19:DA26" si="380">IF(AQ19&lt;AR19,1,0)</f>
        <v>1</v>
      </c>
      <c r="DB19" s="18">
        <f t="shared" ref="DB19:DB26" si="381">IF(AS19&lt;AT19,1,0)</f>
        <v>1</v>
      </c>
      <c r="DC19" s="18">
        <f t="shared" ref="DC19:DC26" si="382">IF(AU19&lt;AV19,1,0)</f>
        <v>1</v>
      </c>
      <c r="DD19" s="18">
        <f t="shared" ref="DD19:DD26" si="383">IF(AW19&lt;AX19,1,0)</f>
        <v>0</v>
      </c>
      <c r="DE19" s="18">
        <f t="shared" ref="DE19:DE26" si="384">IF(AY19&lt;AZ19,1,0)</f>
        <v>0</v>
      </c>
      <c r="DF19" s="18"/>
      <c r="DG19" s="20">
        <f t="shared" ref="DG19:DG26" si="385">IF(DM19&gt;DN19,1,IF(DM19&lt;DN19,2,IF(DM19=DN19,"ng")))</f>
        <v>2</v>
      </c>
      <c r="DH19" s="20">
        <f t="shared" ref="DH19:DH26" si="386">IF(DO19&gt;DP19,1,IF(DO19&lt;DP19,2,IF(DO19=DP19,"ng")))</f>
        <v>2</v>
      </c>
      <c r="DI19" s="20">
        <f t="shared" ref="DI19:DI26" si="387">IF(DQ19&gt;DR19,1,IF(DQ19&lt;DR19,2,IF(DQ19=DR19,"ng")))</f>
        <v>1</v>
      </c>
      <c r="DJ19" s="20">
        <f t="shared" ref="DJ19:DJ26" si="388">IF(DS19&gt;DT19,1,IF(DS19&lt;DT19,2,IF(DS19=DT19,"ng")))</f>
        <v>2</v>
      </c>
      <c r="DK19" s="20">
        <f t="shared" ref="DK19:DK26" si="389">IF(DU19&gt;DV19,1,IF(DU19&lt;DV19,2,IF(DU19=DV19,"ng")))</f>
        <v>2</v>
      </c>
      <c r="DL19" s="20"/>
      <c r="DM19" s="20">
        <f t="shared" ref="DM19:DM26" si="390">SUMIF(BH19:BL19,"&gt;0",BH19:BL19)</f>
        <v>1</v>
      </c>
      <c r="DN19" s="20">
        <f t="shared" ref="DN19:DN26" si="391">SUMIF(BM19:BQ19,"&gt;0",BM19:BQ19)</f>
        <v>2</v>
      </c>
      <c r="DO19" s="20">
        <f t="shared" ref="DO19:DO26" si="392">SUMIF(BR19:BV19,"&gt;0",BR19:BV19)</f>
        <v>1</v>
      </c>
      <c r="DP19" s="20">
        <f t="shared" ref="DP19:DP26" si="393">SUMIF(BW19:CA19,"&gt;0",BW19:CA19)</f>
        <v>2</v>
      </c>
      <c r="DQ19" s="20">
        <f t="shared" ref="DQ19:DQ26" si="394">SUMIF(CB19:CF19,"&gt;0",CB19:CF19)</f>
        <v>2</v>
      </c>
      <c r="DR19" s="20">
        <f t="shared" ref="DR19:DR26" si="395">SUMIF(CG19:CK19,"&gt;0",CG19:CK19)</f>
        <v>1</v>
      </c>
      <c r="DS19" s="89">
        <f t="shared" ref="DS19:DS26" si="396">SUMIF(CL19:CP19,"&gt;0",CL19:CP19)</f>
        <v>0</v>
      </c>
      <c r="DT19" s="20">
        <f t="shared" ref="DT19:DT25" si="397">SUMIF(CQ19:CU19,"&gt;0",CQ19:CU19)</f>
        <v>2</v>
      </c>
      <c r="DU19" s="20">
        <f t="shared" ref="DU19:DU26" si="398">SUMIF(CV19:CZ19,"&gt;0",CV19:CZ19)</f>
        <v>0</v>
      </c>
      <c r="DV19" s="20">
        <f t="shared" ref="DV19:DV26" si="399">SUMIF(DA19:DE19,"&gt;0",DA19:DE19)</f>
        <v>3</v>
      </c>
      <c r="DW19" s="20"/>
      <c r="DX19" s="20">
        <f t="shared" ref="DX19:DX26" si="400">IF(C19&gt;D19,1,3)</f>
        <v>1</v>
      </c>
      <c r="DY19" s="20">
        <f t="shared" ref="DY19:DY26" si="401">IF(C19&lt;D19,2,3)</f>
        <v>3</v>
      </c>
      <c r="DZ19" s="20">
        <f t="shared" ref="DZ19:DZ26" si="402">IF(E19&gt;F19,1,3)</f>
        <v>3</v>
      </c>
      <c r="EA19" s="20">
        <f t="shared" ref="EA19:EA26" si="403">IF(E19&lt;F19,2,3)</f>
        <v>2</v>
      </c>
      <c r="EB19" s="20">
        <f t="shared" ref="EB19:EB26" si="404">IF(G19&gt;H19,1,3)</f>
        <v>3</v>
      </c>
      <c r="EC19" s="20">
        <f t="shared" ref="EC19:EC26" si="405">IF(G19&lt;H19,2,3)</f>
        <v>2</v>
      </c>
      <c r="ED19" s="20">
        <f t="shared" ref="ED19:ED26" si="406">IF(I19&gt;J19,1,3)</f>
        <v>3</v>
      </c>
      <c r="EE19" s="20">
        <f t="shared" ref="EE19:EE26" si="407">IF(I19&lt;J19,2,3)</f>
        <v>3</v>
      </c>
      <c r="EF19" s="20">
        <f t="shared" ref="EF19:EF26" si="408">IF(K19&gt;L19,1,3)</f>
        <v>3</v>
      </c>
      <c r="EG19" s="20">
        <f t="shared" ref="EG19:EG26" si="409">IF(K19&lt;L19,2,3)</f>
        <v>3</v>
      </c>
      <c r="EH19" s="20">
        <f t="shared" ref="EH19:EH26" si="410">IF(M19&gt;N19,1,3)</f>
        <v>1</v>
      </c>
      <c r="EI19" s="20">
        <f t="shared" ref="EI19:EI26" si="411">IF(M19&lt;N19,2,3)</f>
        <v>3</v>
      </c>
      <c r="EJ19" s="20">
        <f t="shared" ref="EJ19:EJ26" si="412">IF(O19&gt;P19,1,3)</f>
        <v>3</v>
      </c>
      <c r="EK19" s="20">
        <f t="shared" ref="EK19:EK26" si="413">IF(O19&lt;P19,2,3)</f>
        <v>2</v>
      </c>
      <c r="EL19" s="20">
        <f t="shared" ref="EL19:EL26" si="414">IF(Q19&gt;R19,1,3)</f>
        <v>3</v>
      </c>
      <c r="EM19" s="20">
        <f t="shared" ref="EM19:EM26" si="415">IF(Q19&lt;R19,2,3)</f>
        <v>2</v>
      </c>
      <c r="EN19" s="20">
        <f t="shared" ref="EN19:EN26" si="416">IF(S19&gt;T19,1,3)</f>
        <v>3</v>
      </c>
      <c r="EO19" s="20">
        <f t="shared" ref="EO19:EO26" si="417">IF(S19&lt;T19,2,3)</f>
        <v>3</v>
      </c>
      <c r="EP19" s="20">
        <f t="shared" ref="EP19:EP26" si="418">IF(U19&gt;V19,1,3)</f>
        <v>3</v>
      </c>
      <c r="EQ19" s="20">
        <f t="shared" ref="EQ19:EQ26" si="419">IF(U19&lt;V19,2,3)</f>
        <v>3</v>
      </c>
      <c r="ER19" s="20">
        <f t="shared" ref="ER19:ER26" si="420">IF(W19&gt;X19,1,3)</f>
        <v>3</v>
      </c>
      <c r="ES19" s="20">
        <f t="shared" ref="ES19:ES26" si="421">IF(W19&lt;X19,2,3)</f>
        <v>2</v>
      </c>
      <c r="ET19" s="20">
        <f t="shared" ref="ET19:ET26" si="422">IF(Y19&gt;Z19,1,3)</f>
        <v>1</v>
      </c>
      <c r="EU19" s="20">
        <f t="shared" ref="EU19:EU26" si="423">IF(Y19&lt;Z19,2,3)</f>
        <v>3</v>
      </c>
      <c r="EV19" s="20">
        <f t="shared" ref="EV19:EV26" si="424">IF(AA19&gt;AB19,1,3)</f>
        <v>1</v>
      </c>
      <c r="EW19" s="20">
        <f t="shared" ref="EW19:EW26" si="425">IF(AA19&lt;AB19,2,3)</f>
        <v>3</v>
      </c>
      <c r="EX19" s="20">
        <f t="shared" ref="EX19:EX26" si="426">IF(AC19&gt;AD19,1,3)</f>
        <v>3</v>
      </c>
      <c r="EY19" s="20">
        <f t="shared" ref="EY19:EY26" si="427">IF(AC19&lt;AD19,2,3)</f>
        <v>3</v>
      </c>
      <c r="EZ19" s="20">
        <f t="shared" ref="EZ19:EZ26" si="428">IF(AE19&gt;AF19,1,3)</f>
        <v>3</v>
      </c>
      <c r="FA19" s="20">
        <f t="shared" ref="FA19:FA26" si="429">IF(AE19&lt;AF19,2,3)</f>
        <v>3</v>
      </c>
      <c r="FB19" s="20">
        <f t="shared" ref="FB19:FB26" si="430">IF(AG19&gt;AH19,1,3)</f>
        <v>3</v>
      </c>
      <c r="FC19" s="20">
        <f t="shared" ref="FC19:FC26" si="431">IF(AG19&lt;AH19,2,3)</f>
        <v>2</v>
      </c>
      <c r="FD19" s="20">
        <f t="shared" ref="FD19:FD26" si="432">IF(AI19&gt;AJ19,1,3)</f>
        <v>3</v>
      </c>
      <c r="FE19" s="20">
        <f t="shared" ref="FE19:FE26" si="433">IF(AI19&lt;AJ19,2,3)</f>
        <v>2</v>
      </c>
      <c r="FF19" s="20">
        <f t="shared" ref="FF19:FF26" si="434">IF(AK19&gt;AL19,1,3)</f>
        <v>3</v>
      </c>
      <c r="FG19" s="20">
        <f t="shared" ref="FG19:FG26" si="435">IF(AK19&lt;AL19,2,3)</f>
        <v>3</v>
      </c>
      <c r="FH19" s="20">
        <f t="shared" ref="FH19:FH26" si="436">IF(AM19&gt;AN19,1,3)</f>
        <v>3</v>
      </c>
      <c r="FI19" s="20">
        <f t="shared" ref="FI19:FI26" si="437">IF(AM19&lt;AN19,2,3)</f>
        <v>3</v>
      </c>
      <c r="FJ19" s="20">
        <f t="shared" ref="FJ19:FJ26" si="438">IF(AO19&gt;AP19,1,3)</f>
        <v>3</v>
      </c>
      <c r="FK19" s="20">
        <f t="shared" ref="FK19:FK26" si="439">IF(AO19&lt;AP19,2,3)</f>
        <v>3</v>
      </c>
      <c r="FL19" s="20">
        <f t="shared" ref="FL19:FL26" si="440">IF(AQ19&gt;AR19,1,3)</f>
        <v>3</v>
      </c>
      <c r="FM19" s="20">
        <f t="shared" ref="FM19:FM26" si="441">IF(AQ19&lt;AR19,2,3)</f>
        <v>2</v>
      </c>
      <c r="FN19" s="20">
        <f t="shared" ref="FN19:FN26" si="442">IF(AS19&gt;AT19,1,3)</f>
        <v>3</v>
      </c>
      <c r="FO19" s="20">
        <f t="shared" ref="FO19:FO26" si="443">IF(AS19&lt;AT19,2,3)</f>
        <v>2</v>
      </c>
      <c r="FP19" s="20">
        <f t="shared" ref="FP19:FP26" si="444">IF(AU19&gt;AV19,1,3)</f>
        <v>3</v>
      </c>
      <c r="FQ19" s="20">
        <f t="shared" ref="FQ19:FQ26" si="445">IF(AU19&lt;AV19,2,3)</f>
        <v>2</v>
      </c>
      <c r="FR19" s="20">
        <f t="shared" ref="FR19:FR26" si="446">IF(AW19&gt;AX19,1,3)</f>
        <v>3</v>
      </c>
      <c r="FS19" s="20">
        <f t="shared" ref="FS19:FS26" si="447">IF(AW19&lt;AX19,2,3)</f>
        <v>3</v>
      </c>
      <c r="FT19" s="20">
        <f t="shared" ref="FT19:FT26" si="448">IF(AY19&gt;AZ19,1,3)</f>
        <v>3</v>
      </c>
      <c r="FU19" s="20">
        <f t="shared" ref="FU19:FU26" si="449">IF(AY19&lt;AZ19,2,3)</f>
        <v>3</v>
      </c>
      <c r="FV19" s="20"/>
      <c r="FW19" s="20">
        <f>IF(OR(DX19=$JB$19,DY19=$JB$19),1,0)</f>
        <v>1</v>
      </c>
      <c r="FX19" s="20">
        <f>IF(OR(DZ19=$JC$19,EA19=$JC$19),1,0)</f>
        <v>1</v>
      </c>
      <c r="FY19" s="20">
        <f>IF(OR(EB19=$JD$19,EC19=$JD$19),1,0)</f>
        <v>0</v>
      </c>
      <c r="FZ19" s="20">
        <f>IF(OR(ED19=$JE$19,EE19=$JE$19),1,0)</f>
        <v>0</v>
      </c>
      <c r="GA19" s="20">
        <f>IF(OR(EF19=$JF$19,EG19=$JF$19),1,0)</f>
        <v>0</v>
      </c>
      <c r="GB19" s="20">
        <f>IF(OR(EH19=$JB$20,EI19=$JB$20),1,0)</f>
        <v>0</v>
      </c>
      <c r="GC19" s="20">
        <f>IF(OR(EJ19=$JC$20,EK19=$JC$20),1,0)</f>
        <v>1</v>
      </c>
      <c r="GD19" s="20">
        <f>IF(OR(EL19=$JD$20,EM19=$JD$20),1,0)</f>
        <v>0</v>
      </c>
      <c r="GE19" s="20">
        <f>IF(OR(EN19=$JE$20,EO19=$JE$20),1,0)</f>
        <v>0</v>
      </c>
      <c r="GF19" s="20">
        <f>IF(OR(EP19=$JF$20,EQ19=$JF$20),1,0)</f>
        <v>0</v>
      </c>
      <c r="GG19" s="20">
        <f>IF(OR(ER19=$JB$21,ES19=$JB$21),1,0)</f>
        <v>0</v>
      </c>
      <c r="GH19" s="20">
        <f>IF(OR(ET19=$JC$21,EU19=$JC$21),1,0)</f>
        <v>0</v>
      </c>
      <c r="GI19" s="20">
        <f>IF(OR(EV19=$JD$21,EW19=$JD$21),1,0)</f>
        <v>1</v>
      </c>
      <c r="GJ19" s="20">
        <f>IF(OR(EX19=$JE$21,EY19=$JE$21),1,0)</f>
        <v>0</v>
      </c>
      <c r="GK19" s="20">
        <f>IF(OR(EZ19=$JF$21,FA19=$JF$21),1,0)</f>
        <v>0</v>
      </c>
      <c r="GL19" s="20">
        <f>IF(OR(FB19=$JB$22,FC19=$JB$22),1,0)</f>
        <v>1</v>
      </c>
      <c r="GM19" s="20">
        <f>IF(OR(FD19=$JC$22,FE19=$JC$22),1,0)</f>
        <v>1</v>
      </c>
      <c r="GN19" s="20">
        <f>IF(OR(FF19=$JD$22,FG19=$JD$22),1,0)</f>
        <v>0</v>
      </c>
      <c r="GO19" s="20">
        <f>IF(OR(FH19=$JE$22,FI19=$JE$22),1,0)</f>
        <v>0</v>
      </c>
      <c r="GP19" s="20">
        <f>IF(OR(FJ19=$JF$22,FK19=$JF$22),1,0)</f>
        <v>0</v>
      </c>
      <c r="GQ19" s="20">
        <f>IF(OR(FL19=$JB$23,FM19=$JB$23),1,0)</f>
        <v>1</v>
      </c>
      <c r="GR19" s="20">
        <f>IF(OR(FN19=$JC$23,FO19=$JC$23),1,0)</f>
        <v>1</v>
      </c>
      <c r="GS19" s="20">
        <f>IF(OR(FP19=$JD$23,FQ19=$JD$23),1,0)</f>
        <v>0</v>
      </c>
      <c r="GT19" s="20">
        <f>IF(OR(FR19=$JE$23,FS19=$JE$23),1,0)</f>
        <v>0</v>
      </c>
      <c r="GU19" s="20">
        <f>IF(OR(FT19=$JF$23,FU19=$JF$23),1,0)</f>
        <v>0</v>
      </c>
      <c r="GV19" s="20"/>
      <c r="GW19" s="20">
        <f t="shared" ref="GW19:GW26" si="450">SUMIF(FW19:GA19,"&gt;0",FW19:GA19)</f>
        <v>2</v>
      </c>
      <c r="GX19" s="20">
        <f t="shared" ref="GX19:GX26" si="451">SUMIF(GB19:GF19,"&gt;0",GB19:GF19)</f>
        <v>1</v>
      </c>
      <c r="GY19" s="20">
        <f t="shared" ref="GY19:GY26" si="452">SUMIF(GG19:GK19,"&gt;0",GG19:GK19)</f>
        <v>1</v>
      </c>
      <c r="GZ19" s="20">
        <f t="shared" ref="GZ19:GZ26" si="453">SUMIF(GL19:GP19,"&gt;0",GL19:GP19)</f>
        <v>2</v>
      </c>
      <c r="HA19" s="20">
        <f t="shared" ref="HA19:HA26" si="454">SUMIF(GQ19:GU19,"&gt;0",GQ19:GU19)</f>
        <v>2</v>
      </c>
      <c r="HC19" s="117" t="s">
        <v>77</v>
      </c>
      <c r="HD19" s="118"/>
      <c r="HE19" s="118"/>
      <c r="HF19" s="118"/>
      <c r="HG19" s="118"/>
      <c r="HH19" s="119"/>
      <c r="HI19" s="21">
        <v>6</v>
      </c>
      <c r="HJ19" s="73"/>
      <c r="HK19" s="73">
        <v>4</v>
      </c>
      <c r="HL19" s="73">
        <v>6</v>
      </c>
      <c r="HM19" s="73"/>
      <c r="HN19" s="73">
        <v>7</v>
      </c>
      <c r="HO19" s="73">
        <v>6</v>
      </c>
      <c r="HP19" s="73"/>
      <c r="HQ19" s="73">
        <v>1</v>
      </c>
      <c r="HR19" s="21" t="s">
        <v>39</v>
      </c>
      <c r="HS19" s="73"/>
      <c r="HT19" s="73" t="s">
        <v>39</v>
      </c>
      <c r="HU19" s="73" t="s">
        <v>39</v>
      </c>
      <c r="HV19" s="73"/>
      <c r="HW19" s="74" t="s">
        <v>39</v>
      </c>
      <c r="HX19" s="61"/>
      <c r="HZ19" s="79">
        <f t="shared" ref="HZ19:HZ23" si="455">IF(IB19&gt;IC19,1,IF(IB19&lt;IC19,2,IF(IB19=IC19,"ng")))</f>
        <v>1</v>
      </c>
      <c r="IA19" s="79"/>
      <c r="IB19" s="79">
        <f t="shared" ref="IB19:IC23" si="456">SUM(IF19,IH19,IJ19,IL19,IN19)</f>
        <v>2</v>
      </c>
      <c r="IC19" s="79">
        <f t="shared" si="456"/>
        <v>1</v>
      </c>
      <c r="ID19" s="79"/>
      <c r="IE19" s="79"/>
      <c r="IF19" s="79">
        <f t="shared" ref="IF19:IF23" si="457">IF(HI19&gt;HK19,1,0)</f>
        <v>1</v>
      </c>
      <c r="IG19" s="24">
        <f t="shared" ref="IG19:IG23" si="458">IF(HI19&lt;HK19,1,0)</f>
        <v>0</v>
      </c>
      <c r="IH19" s="79">
        <f t="shared" ref="IH19:IH23" si="459">IF(HL19&gt;HN19,1,0)</f>
        <v>0</v>
      </c>
      <c r="II19" s="24">
        <f t="shared" ref="II19:II23" si="460">IF(HL19&lt;HN19,1,0)</f>
        <v>1</v>
      </c>
      <c r="IJ19" s="79">
        <f t="shared" ref="IJ19:IJ23" si="461">IF(HO19&gt;HQ19,1,0)</f>
        <v>1</v>
      </c>
      <c r="IK19" s="24">
        <f t="shared" ref="IK19:IK23" si="462">IF(HO19&lt;HQ19,1,0)</f>
        <v>0</v>
      </c>
      <c r="IL19" s="79">
        <f t="shared" ref="IL19:IL23" si="463">IF(HR19&gt;HT19,1,0)</f>
        <v>0</v>
      </c>
      <c r="IM19" s="24">
        <f t="shared" ref="IM19:IM23" si="464">IF(HR19&lt;HT19,1,0)</f>
        <v>0</v>
      </c>
      <c r="IN19" s="79">
        <f t="shared" ref="IN19:IN23" si="465">IF(HU19&gt;HW19,1,0)</f>
        <v>0</v>
      </c>
      <c r="IO19" s="24">
        <f t="shared" ref="IO19:IO23" si="466">IF(HU19&lt;HW19,1,0)</f>
        <v>0</v>
      </c>
      <c r="IP19" s="79"/>
      <c r="IQ19" s="79">
        <f t="shared" ref="IQ19:IQ23" si="467">IF(HI19&gt;HK19,1)</f>
        <v>1</v>
      </c>
      <c r="IR19" s="24" t="b">
        <f t="shared" ref="IR19:IR23" si="468">IF(HI19&lt;HK19,2)</f>
        <v>0</v>
      </c>
      <c r="IS19" s="79" t="b">
        <f t="shared" ref="IS19:IS23" si="469">IF(HL19&gt;HN19,1)</f>
        <v>0</v>
      </c>
      <c r="IT19" s="24">
        <f t="shared" ref="IT19:IT23" si="470">IF(HL19&lt;HN19,2)</f>
        <v>2</v>
      </c>
      <c r="IU19" s="79">
        <f t="shared" ref="IU19:IU23" si="471">IF(HO19&gt;HQ19,1)</f>
        <v>1</v>
      </c>
      <c r="IV19" s="24" t="b">
        <f t="shared" ref="IV19:IV23" si="472">IF(HO19&lt;HQ19,2)</f>
        <v>0</v>
      </c>
      <c r="IW19" s="79" t="b">
        <f t="shared" ref="IW19:IW23" si="473">IF(HR19&gt;HT19,1)</f>
        <v>0</v>
      </c>
      <c r="IX19" s="24" t="b">
        <f t="shared" ref="IX19:IX23" si="474">IF(HR19&lt;HT19,2)</f>
        <v>0</v>
      </c>
      <c r="IY19" s="79" t="b">
        <f t="shared" ref="IY19:IY23" si="475">IF(HU19&gt;HW19,1)</f>
        <v>0</v>
      </c>
      <c r="IZ19" s="24" t="b">
        <f t="shared" ref="IZ19:IZ23" si="476">IF(HU19&lt;HW19,2)</f>
        <v>0</v>
      </c>
      <c r="JA19" s="79"/>
      <c r="JB19" s="79">
        <f t="shared" ref="JB19:JB23" si="477">SUMIF(IQ19:IR19,"&gt;0",IQ19:IR19)</f>
        <v>1</v>
      </c>
      <c r="JC19" s="79">
        <f t="shared" ref="JC19:JC23" si="478">SUMIF(IS19:IT19,"&gt;0",IS19:IT19)</f>
        <v>2</v>
      </c>
      <c r="JD19" s="79">
        <f t="shared" ref="JD19:JD23" si="479">SUMIF(IU19:IV19,"&gt;0",IU19:IV19)</f>
        <v>1</v>
      </c>
      <c r="JE19" s="79">
        <f t="shared" ref="JE19:JE23" si="480">SUMIF(IW19:IX19,"&gt;0",IW19:IX19)</f>
        <v>0</v>
      </c>
      <c r="JF19" s="79">
        <f t="shared" ref="JF19:JF23" si="481">SUMIF(IY19:IZ19,"&gt;0",IY19:IZ19)</f>
        <v>0</v>
      </c>
      <c r="JG19" s="79"/>
      <c r="JH19" s="79">
        <f>IF(DG19=$HZ$19,1,0)</f>
        <v>0</v>
      </c>
      <c r="JI19" s="79">
        <f>IF(AND(DM19=$IB$19,DN19=$IC$19),1,0)</f>
        <v>0</v>
      </c>
      <c r="JJ19" s="79">
        <f t="shared" si="129"/>
        <v>2</v>
      </c>
      <c r="JK19" s="79">
        <f>IF(DH19=$HZ$20,1,0)</f>
        <v>1</v>
      </c>
      <c r="JL19" s="79">
        <f>IF(AND(DO19=$IB$20,DP19=$IC$20),1,0)</f>
        <v>0</v>
      </c>
      <c r="JM19" s="79">
        <f>GX19</f>
        <v>1</v>
      </c>
      <c r="JN19" s="79">
        <f>IF(DI19=$HZ$21,1,0)</f>
        <v>1</v>
      </c>
      <c r="JO19" s="79">
        <f>IF(AND(DQ19=$IB$21,DR19=$IC$21),1,0)</f>
        <v>1</v>
      </c>
      <c r="JP19" s="79">
        <f t="shared" ref="JP19:JP26" si="482">GY19</f>
        <v>1</v>
      </c>
      <c r="JQ19" s="79">
        <f>IF(DJ19=$HZ$22,1,0)</f>
        <v>1</v>
      </c>
      <c r="JR19" s="79">
        <f>IF(AND(DS19=$IB$22,DT19=$IC$22),1,0)</f>
        <v>1</v>
      </c>
      <c r="JS19" s="79">
        <f>GZ19</f>
        <v>2</v>
      </c>
      <c r="JT19" s="79">
        <f>IF(DK19=$HZ$23,1,0)</f>
        <v>0</v>
      </c>
      <c r="JU19" s="79">
        <f>IF(AND(DU19=$IB$23,DV19=$IC$23),1,0)</f>
        <v>0</v>
      </c>
      <c r="JV19" s="79">
        <f>HA19</f>
        <v>2</v>
      </c>
      <c r="JW19" s="79">
        <f>IF(JH19&gt;JH20,6,IF(AND(JH19=JH20,JI19&gt;JI20),7,IF(AND(JH19=JH20,JI19=JI20,JJ19&gt;JJ20),7,IF(AND(JH19=JH20,JI19=JI20,JJ19=JJ20),6))))</f>
        <v>6</v>
      </c>
      <c r="JX19" s="79">
        <f t="shared" ref="JX19" si="483">IF(JH19&lt;JH20,4,IF(AND(JH19=JH20,JI19&lt;JI20),5,IF(AND(JH19=JH20,JI19=JI20,JJ19&lt;JJ20),6,0)))</f>
        <v>0</v>
      </c>
      <c r="JY19" s="79"/>
      <c r="JZ19" s="79">
        <f t="shared" ref="JZ19" si="484">IF(JK19&gt;JK20,6,IF(AND(JK19=JK20,JL19&gt;JL20),7,IF(AND(JK19=JK20,JL19=JL20,JM19&gt;JM20),7,IF(AND(JK19=JK20,JL19=JL20,JM19=JM20),6))))</f>
        <v>6</v>
      </c>
      <c r="KA19" s="79">
        <f t="shared" ref="KA19" si="485">IF(JK19&lt;JK20,4,IF(AND(JK19=JK20,JL19&lt;JL20),5,IF(AND(JK19=JK20,JL19=JL20,JM19&lt;JM20),6,0)))</f>
        <v>0</v>
      </c>
      <c r="KB19" s="79"/>
      <c r="KC19" s="79">
        <f t="shared" ref="KC19" si="486">IF(JN19&gt;JN20,6,IF(AND(JN19=JN20,JO19&gt;JO20),7,IF(AND(JN19=JN20,JO19=JO20,JP19&gt;JP20),7,IF(AND(JN19=JN20,JO19=JO20,JP19=JP20),6))))</f>
        <v>7</v>
      </c>
      <c r="KD19" s="79">
        <f t="shared" ref="KD19" si="487">IF(JN19&lt;JN20,4,IF(AND(JN19=JN20,JO19&lt;JO20),5,IF(AND(JN19=JN20,JO19=JO20,JP19&lt;JP20),6,0)))</f>
        <v>0</v>
      </c>
      <c r="KF19" s="79">
        <f t="shared" ref="KF19" si="488">IF(JQ19&gt;JQ20,6,IF(AND(JQ19=JQ20,JR19&gt;JR20),7,IF(AND(JQ19=JQ20,JR19=JR20,JS19&gt;JS20),7,IF(AND(JQ19=JQ20,JR19=JR20,JS19=JS20),6))))</f>
        <v>6</v>
      </c>
      <c r="KG19" s="79">
        <f t="shared" ref="KG19" si="489">IF(JQ19&lt;JQ20,4,IF(AND(JQ19=JQ20,JR19&lt;JR20),5,IF(AND(JQ19=JQ20,JR19=JR20,JS19&lt;JS20),6,0)))</f>
        <v>0</v>
      </c>
      <c r="KI19" s="79">
        <f t="shared" ref="KI19" si="490">IF(JT19&gt;JT20,6,IF(AND(JT19=JT20,JU19&gt;JU20),7,IF(AND(JT19=JT20,JU19=JU20,JV19&gt;JV20),7,IF(AND(JT19=JT20,JU19=JU20,JV19=JV20),6))))</f>
        <v>7</v>
      </c>
      <c r="KJ19" s="79">
        <f t="shared" ref="KJ19" si="491">IF(JT19&lt;JT20,4,IF(AND(JT19=JT20,JU19&lt;JU20),5,IF(AND(JT19=JT20,JU19=JU20,JV19&lt;JV20),6,0)))</f>
        <v>0</v>
      </c>
    </row>
    <row r="20" spans="1:296" s="10" customFormat="1" x14ac:dyDescent="0.25">
      <c r="A20" s="79">
        <v>2</v>
      </c>
      <c r="B20" s="79" t="str">
        <f>IF('p1'!H21&lt;&gt;"",'p1'!H21,"")</f>
        <v>kibic</v>
      </c>
      <c r="C20" s="79">
        <f>VALUE(MID('p1'!I21,1,1))</f>
        <v>6</v>
      </c>
      <c r="D20" s="79">
        <f>VALUE(MID('p1'!I21,2,1))</f>
        <v>4</v>
      </c>
      <c r="E20" s="79">
        <f>VALUE(MID('p1'!I21,3,1))</f>
        <v>4</v>
      </c>
      <c r="F20" s="79">
        <f>VALUE(MID('p1'!I21,4,1))</f>
        <v>6</v>
      </c>
      <c r="G20" s="79">
        <f>VALUE(MID('p1'!I21,5,1))</f>
        <v>4</v>
      </c>
      <c r="H20" s="79">
        <f>VALUE(MID('p1'!I21,6,1))</f>
        <v>6</v>
      </c>
      <c r="I20" s="79">
        <f>VALUE(MID('p1'!I21,7,1))</f>
        <v>0</v>
      </c>
      <c r="J20" s="79">
        <f>VALUE(MID('p1'!I21,8,1))</f>
        <v>0</v>
      </c>
      <c r="K20" s="79">
        <f>VALUE(MID('p1'!I21,9,1))</f>
        <v>0</v>
      </c>
      <c r="L20" s="79">
        <f>VALUE(MID('p1'!I21,10,1))</f>
        <v>0</v>
      </c>
      <c r="M20" s="79">
        <f>VALUE(MID('p1'!I21,12,1))</f>
        <v>4</v>
      </c>
      <c r="N20" s="79">
        <f>VALUE(MID('p1'!I21,13,1))</f>
        <v>6</v>
      </c>
      <c r="O20" s="79">
        <f>VALUE(MID('p1'!I21,14,1))</f>
        <v>6</v>
      </c>
      <c r="P20" s="79">
        <f>VALUE(MID('p1'!I21,15,1))</f>
        <v>4</v>
      </c>
      <c r="Q20" s="79">
        <f>VALUE(MID('p1'!I21,16,1))</f>
        <v>6</v>
      </c>
      <c r="R20" s="79">
        <f>VALUE(MID('p1'!I21,17,1))</f>
        <v>4</v>
      </c>
      <c r="S20" s="79">
        <f>VALUE(MID('p1'!I21,18,1))</f>
        <v>0</v>
      </c>
      <c r="T20" s="79">
        <f>VALUE(MID('p1'!I21,19,1))</f>
        <v>0</v>
      </c>
      <c r="U20" s="79">
        <f>VALUE(MID('p1'!I21,20,1))</f>
        <v>0</v>
      </c>
      <c r="V20" s="79">
        <f>VALUE(MID('p1'!I21,21,1))</f>
        <v>0</v>
      </c>
      <c r="W20" s="79">
        <f>VALUE(MID('p1'!I21,23,1))</f>
        <v>6</v>
      </c>
      <c r="X20" s="79">
        <f>VALUE(MID('p1'!I21,24,1))</f>
        <v>4</v>
      </c>
      <c r="Y20" s="79">
        <f>VALUE(MID('p1'!I21,25,1))</f>
        <v>6</v>
      </c>
      <c r="Z20" s="13">
        <f>VALUE(MID('p1'!I21,26,1))</f>
        <v>4</v>
      </c>
      <c r="AA20" s="14">
        <f>VALUE(MID('p1'!I21,27,1))</f>
        <v>0</v>
      </c>
      <c r="AB20" s="13">
        <f>VALUE(MID('p1'!I21,28,1))</f>
        <v>0</v>
      </c>
      <c r="AC20" s="13">
        <f>VALUE(MID('p1'!I21,29,1))</f>
        <v>0</v>
      </c>
      <c r="AD20" s="14">
        <f>VALUE(MID('p1'!I21,30,1))</f>
        <v>0</v>
      </c>
      <c r="AE20" s="13">
        <f>VALUE(MID('p1'!I21,31,1))</f>
        <v>0</v>
      </c>
      <c r="AF20" s="13">
        <f>VALUE(MID('p1'!I21,32,1))</f>
        <v>0</v>
      </c>
      <c r="AG20" s="14">
        <f>VALUE(MID('p1'!I21,34,1))</f>
        <v>4</v>
      </c>
      <c r="AH20" s="13">
        <f>VALUE(MID('p1'!I21,35,1))</f>
        <v>6</v>
      </c>
      <c r="AI20" s="13">
        <f>VALUE(MID('p1'!I21,36,1))</f>
        <v>4</v>
      </c>
      <c r="AJ20" s="14">
        <f>VALUE(MID('p1'!I21,37,1))</f>
        <v>6</v>
      </c>
      <c r="AK20" s="13">
        <f>VALUE(MID('p1'!I21,38,1))</f>
        <v>0</v>
      </c>
      <c r="AL20" s="13">
        <f>VALUE(MID('p1'!I21,39,1))</f>
        <v>0</v>
      </c>
      <c r="AM20" s="14">
        <f>VALUE(MID('p1'!I21,40,1))</f>
        <v>0</v>
      </c>
      <c r="AN20" s="13">
        <f>VALUE(MID('p1'!I21,41,1))</f>
        <v>0</v>
      </c>
      <c r="AO20" s="13">
        <f>VALUE(MID('p1'!I21,42,1))</f>
        <v>0</v>
      </c>
      <c r="AP20" s="14">
        <f>VALUE(MID('p1'!I21,43,1))</f>
        <v>0</v>
      </c>
      <c r="AQ20" s="13">
        <f>VALUE(MID('p1'!I21,45,1))</f>
        <v>4</v>
      </c>
      <c r="AR20" s="13">
        <f>VALUE(MID('p1'!I21,46,1))</f>
        <v>6</v>
      </c>
      <c r="AS20" s="14">
        <f>VALUE(MID('p1'!I21,47,1))</f>
        <v>6</v>
      </c>
      <c r="AT20" s="13">
        <f>VALUE(MID('p1'!I21,48,1))</f>
        <v>4</v>
      </c>
      <c r="AU20" s="13">
        <f>VALUE(MID('p1'!I21,49,1))</f>
        <v>4</v>
      </c>
      <c r="AV20" s="14">
        <f>VALUE(MID('p1'!I21,50,1))</f>
        <v>6</v>
      </c>
      <c r="AW20" s="13">
        <f>VALUE(MID('p1'!I21,51,1))</f>
        <v>4</v>
      </c>
      <c r="AX20" s="13">
        <f>VALUE(MID('p1'!I21,52,1))</f>
        <v>6</v>
      </c>
      <c r="AY20" s="14">
        <f>VALUE(MID('p1'!I21,53,1))</f>
        <v>0</v>
      </c>
      <c r="AZ20" s="13">
        <f>VALUE(MID('p1'!I21,54,1))</f>
        <v>0</v>
      </c>
      <c r="BA20" s="79"/>
      <c r="BB20" s="25">
        <f t="shared" si="330"/>
        <v>6</v>
      </c>
      <c r="BC20" s="26">
        <f t="shared" si="331"/>
        <v>4</v>
      </c>
      <c r="BD20" s="46">
        <f t="shared" si="332"/>
        <v>5</v>
      </c>
      <c r="BE20" s="46">
        <f t="shared" si="333"/>
        <v>6</v>
      </c>
      <c r="BF20" s="27">
        <f t="shared" si="334"/>
        <v>6</v>
      </c>
      <c r="BH20" s="18">
        <f t="shared" si="335"/>
        <v>1</v>
      </c>
      <c r="BI20" s="18">
        <f t="shared" si="336"/>
        <v>0</v>
      </c>
      <c r="BJ20" s="18">
        <f t="shared" si="337"/>
        <v>0</v>
      </c>
      <c r="BK20" s="18">
        <f t="shared" si="338"/>
        <v>0</v>
      </c>
      <c r="BL20" s="18">
        <f t="shared" si="339"/>
        <v>0</v>
      </c>
      <c r="BM20" s="18">
        <f t="shared" si="340"/>
        <v>0</v>
      </c>
      <c r="BN20" s="18">
        <f t="shared" si="341"/>
        <v>1</v>
      </c>
      <c r="BO20" s="18">
        <f t="shared" si="342"/>
        <v>1</v>
      </c>
      <c r="BP20" s="18">
        <f t="shared" si="343"/>
        <v>0</v>
      </c>
      <c r="BQ20" s="18">
        <f t="shared" si="344"/>
        <v>0</v>
      </c>
      <c r="BR20" s="18">
        <f t="shared" si="345"/>
        <v>0</v>
      </c>
      <c r="BS20" s="18">
        <f t="shared" si="346"/>
        <v>1</v>
      </c>
      <c r="BT20" s="18">
        <f t="shared" si="347"/>
        <v>1</v>
      </c>
      <c r="BU20" s="18">
        <f t="shared" si="348"/>
        <v>0</v>
      </c>
      <c r="BV20" s="18">
        <f t="shared" si="349"/>
        <v>0</v>
      </c>
      <c r="BW20" s="18">
        <f t="shared" si="350"/>
        <v>1</v>
      </c>
      <c r="BX20" s="18">
        <f t="shared" si="351"/>
        <v>0</v>
      </c>
      <c r="BY20" s="18">
        <f t="shared" si="352"/>
        <v>0</v>
      </c>
      <c r="BZ20" s="18">
        <f t="shared" si="353"/>
        <v>0</v>
      </c>
      <c r="CA20" s="18">
        <f t="shared" si="354"/>
        <v>0</v>
      </c>
      <c r="CB20" s="18">
        <f t="shared" si="355"/>
        <v>1</v>
      </c>
      <c r="CC20" s="18">
        <f t="shared" si="356"/>
        <v>1</v>
      </c>
      <c r="CD20" s="18">
        <f t="shared" si="357"/>
        <v>0</v>
      </c>
      <c r="CE20" s="18">
        <f t="shared" si="358"/>
        <v>0</v>
      </c>
      <c r="CF20" s="18">
        <f t="shared" si="359"/>
        <v>0</v>
      </c>
      <c r="CG20" s="18">
        <f t="shared" si="360"/>
        <v>0</v>
      </c>
      <c r="CH20" s="18">
        <f t="shared" si="361"/>
        <v>0</v>
      </c>
      <c r="CI20" s="18">
        <f t="shared" si="362"/>
        <v>0</v>
      </c>
      <c r="CJ20" s="18">
        <f t="shared" si="363"/>
        <v>0</v>
      </c>
      <c r="CK20" s="18">
        <f t="shared" si="364"/>
        <v>0</v>
      </c>
      <c r="CL20" s="18">
        <f t="shared" si="365"/>
        <v>0</v>
      </c>
      <c r="CM20" s="18">
        <f t="shared" si="366"/>
        <v>0</v>
      </c>
      <c r="CN20" s="18">
        <f t="shared" si="367"/>
        <v>0</v>
      </c>
      <c r="CO20" s="18">
        <f t="shared" si="368"/>
        <v>0</v>
      </c>
      <c r="CP20" s="18">
        <f t="shared" si="369"/>
        <v>0</v>
      </c>
      <c r="CQ20" s="18">
        <f t="shared" si="370"/>
        <v>1</v>
      </c>
      <c r="CR20" s="18">
        <f t="shared" si="371"/>
        <v>1</v>
      </c>
      <c r="CS20" s="18">
        <f t="shared" si="372"/>
        <v>0</v>
      </c>
      <c r="CT20" s="18">
        <f t="shared" si="373"/>
        <v>0</v>
      </c>
      <c r="CU20" s="18">
        <f t="shared" si="374"/>
        <v>0</v>
      </c>
      <c r="CV20" s="18">
        <f t="shared" si="375"/>
        <v>0</v>
      </c>
      <c r="CW20" s="18">
        <f t="shared" si="376"/>
        <v>1</v>
      </c>
      <c r="CX20" s="18">
        <f t="shared" si="377"/>
        <v>0</v>
      </c>
      <c r="CY20" s="18">
        <f t="shared" si="378"/>
        <v>0</v>
      </c>
      <c r="CZ20" s="18">
        <f t="shared" si="379"/>
        <v>0</v>
      </c>
      <c r="DA20" s="18">
        <f t="shared" si="380"/>
        <v>1</v>
      </c>
      <c r="DB20" s="18">
        <f t="shared" si="381"/>
        <v>0</v>
      </c>
      <c r="DC20" s="18">
        <f t="shared" si="382"/>
        <v>1</v>
      </c>
      <c r="DD20" s="18">
        <f t="shared" si="383"/>
        <v>1</v>
      </c>
      <c r="DE20" s="18">
        <f t="shared" si="384"/>
        <v>0</v>
      </c>
      <c r="DF20" s="18"/>
      <c r="DG20" s="20">
        <f t="shared" si="385"/>
        <v>2</v>
      </c>
      <c r="DH20" s="20">
        <f t="shared" si="386"/>
        <v>1</v>
      </c>
      <c r="DI20" s="20">
        <f t="shared" si="387"/>
        <v>1</v>
      </c>
      <c r="DJ20" s="20">
        <f t="shared" si="388"/>
        <v>2</v>
      </c>
      <c r="DK20" s="20">
        <f t="shared" si="389"/>
        <v>2</v>
      </c>
      <c r="DL20" s="20"/>
      <c r="DM20" s="20">
        <f t="shared" si="390"/>
        <v>1</v>
      </c>
      <c r="DN20" s="20">
        <f t="shared" si="391"/>
        <v>2</v>
      </c>
      <c r="DO20" s="20">
        <f t="shared" si="392"/>
        <v>2</v>
      </c>
      <c r="DP20" s="20">
        <f t="shared" si="393"/>
        <v>1</v>
      </c>
      <c r="DQ20" s="20">
        <f t="shared" si="394"/>
        <v>2</v>
      </c>
      <c r="DR20" s="20">
        <f t="shared" si="395"/>
        <v>0</v>
      </c>
      <c r="DS20" s="89">
        <f t="shared" si="396"/>
        <v>0</v>
      </c>
      <c r="DT20" s="20">
        <f t="shared" si="397"/>
        <v>2</v>
      </c>
      <c r="DU20" s="20">
        <f t="shared" si="398"/>
        <v>1</v>
      </c>
      <c r="DV20" s="20">
        <f t="shared" si="399"/>
        <v>3</v>
      </c>
      <c r="DW20" s="20"/>
      <c r="DX20" s="20">
        <f t="shared" si="400"/>
        <v>1</v>
      </c>
      <c r="DY20" s="20">
        <f t="shared" si="401"/>
        <v>3</v>
      </c>
      <c r="DZ20" s="20">
        <f t="shared" si="402"/>
        <v>3</v>
      </c>
      <c r="EA20" s="20">
        <f t="shared" si="403"/>
        <v>2</v>
      </c>
      <c r="EB20" s="20">
        <f t="shared" si="404"/>
        <v>3</v>
      </c>
      <c r="EC20" s="20">
        <f t="shared" si="405"/>
        <v>2</v>
      </c>
      <c r="ED20" s="20">
        <f t="shared" si="406"/>
        <v>3</v>
      </c>
      <c r="EE20" s="20">
        <f t="shared" si="407"/>
        <v>3</v>
      </c>
      <c r="EF20" s="20">
        <f t="shared" si="408"/>
        <v>3</v>
      </c>
      <c r="EG20" s="20">
        <f t="shared" si="409"/>
        <v>3</v>
      </c>
      <c r="EH20" s="20">
        <f t="shared" si="410"/>
        <v>3</v>
      </c>
      <c r="EI20" s="20">
        <f t="shared" si="411"/>
        <v>2</v>
      </c>
      <c r="EJ20" s="20">
        <f t="shared" si="412"/>
        <v>1</v>
      </c>
      <c r="EK20" s="20">
        <f t="shared" si="413"/>
        <v>3</v>
      </c>
      <c r="EL20" s="20">
        <f t="shared" si="414"/>
        <v>1</v>
      </c>
      <c r="EM20" s="20">
        <f t="shared" si="415"/>
        <v>3</v>
      </c>
      <c r="EN20" s="20">
        <f t="shared" si="416"/>
        <v>3</v>
      </c>
      <c r="EO20" s="20">
        <f t="shared" si="417"/>
        <v>3</v>
      </c>
      <c r="EP20" s="20">
        <f t="shared" si="418"/>
        <v>3</v>
      </c>
      <c r="EQ20" s="20">
        <f t="shared" si="419"/>
        <v>3</v>
      </c>
      <c r="ER20" s="20">
        <f t="shared" si="420"/>
        <v>1</v>
      </c>
      <c r="ES20" s="20">
        <f t="shared" si="421"/>
        <v>3</v>
      </c>
      <c r="ET20" s="20">
        <f t="shared" si="422"/>
        <v>1</v>
      </c>
      <c r="EU20" s="20">
        <f t="shared" si="423"/>
        <v>3</v>
      </c>
      <c r="EV20" s="20">
        <f t="shared" si="424"/>
        <v>3</v>
      </c>
      <c r="EW20" s="20">
        <f t="shared" si="425"/>
        <v>3</v>
      </c>
      <c r="EX20" s="20">
        <f t="shared" si="426"/>
        <v>3</v>
      </c>
      <c r="EY20" s="20">
        <f t="shared" si="427"/>
        <v>3</v>
      </c>
      <c r="EZ20" s="20">
        <f t="shared" si="428"/>
        <v>3</v>
      </c>
      <c r="FA20" s="20">
        <f t="shared" si="429"/>
        <v>3</v>
      </c>
      <c r="FB20" s="20">
        <f t="shared" si="430"/>
        <v>3</v>
      </c>
      <c r="FC20" s="20">
        <f t="shared" si="431"/>
        <v>2</v>
      </c>
      <c r="FD20" s="20">
        <f t="shared" si="432"/>
        <v>3</v>
      </c>
      <c r="FE20" s="20">
        <f t="shared" si="433"/>
        <v>2</v>
      </c>
      <c r="FF20" s="20">
        <f t="shared" si="434"/>
        <v>3</v>
      </c>
      <c r="FG20" s="20">
        <f t="shared" si="435"/>
        <v>3</v>
      </c>
      <c r="FH20" s="20">
        <f t="shared" si="436"/>
        <v>3</v>
      </c>
      <c r="FI20" s="20">
        <f t="shared" si="437"/>
        <v>3</v>
      </c>
      <c r="FJ20" s="20">
        <f t="shared" si="438"/>
        <v>3</v>
      </c>
      <c r="FK20" s="20">
        <f t="shared" si="439"/>
        <v>3</v>
      </c>
      <c r="FL20" s="20">
        <f t="shared" si="440"/>
        <v>3</v>
      </c>
      <c r="FM20" s="20">
        <f t="shared" si="441"/>
        <v>2</v>
      </c>
      <c r="FN20" s="20">
        <f t="shared" si="442"/>
        <v>1</v>
      </c>
      <c r="FO20" s="20">
        <f t="shared" si="443"/>
        <v>3</v>
      </c>
      <c r="FP20" s="20">
        <f t="shared" si="444"/>
        <v>3</v>
      </c>
      <c r="FQ20" s="20">
        <f t="shared" si="445"/>
        <v>2</v>
      </c>
      <c r="FR20" s="20">
        <f t="shared" si="446"/>
        <v>3</v>
      </c>
      <c r="FS20" s="20">
        <f t="shared" si="447"/>
        <v>2</v>
      </c>
      <c r="FT20" s="20">
        <f t="shared" si="448"/>
        <v>3</v>
      </c>
      <c r="FU20" s="20">
        <f t="shared" si="449"/>
        <v>3</v>
      </c>
      <c r="FV20" s="20"/>
      <c r="FW20" s="20">
        <f t="shared" ref="FW20:FW26" si="492">IF(OR(DX20=$JB$19,DY20=$JB$19),1,0)</f>
        <v>1</v>
      </c>
      <c r="FX20" s="20">
        <f t="shared" ref="FX20:FX26" si="493">IF(OR(DZ20=$JC$19,EA20=$JC$19),1,0)</f>
        <v>1</v>
      </c>
      <c r="FY20" s="20">
        <f t="shared" ref="FY20:FY26" si="494">IF(OR(EB20=$JD$19,EC20=$JD$19),1,0)</f>
        <v>0</v>
      </c>
      <c r="FZ20" s="20">
        <f t="shared" ref="FZ20:FZ26" si="495">IF(OR(ED20=$JE$19,EE20=$JE$19),1,0)</f>
        <v>0</v>
      </c>
      <c r="GA20" s="20">
        <f t="shared" ref="GA20:GA26" si="496">IF(OR(EF20=$JF$19,EG20=$JF$19),1,0)</f>
        <v>0</v>
      </c>
      <c r="GB20" s="20">
        <f t="shared" ref="GB20:GB26" si="497">IF(OR(EH20=$JB$20,EI20=$JB$20),1,0)</f>
        <v>1</v>
      </c>
      <c r="GC20" s="20">
        <f t="shared" ref="GC20:GC26" si="498">IF(OR(EJ20=$JC$20,EK20=$JC$20),1,0)</f>
        <v>0</v>
      </c>
      <c r="GD20" s="20">
        <f t="shared" ref="GD20:GD26" si="499">IF(OR(EL20=$JD$20,EM20=$JD$20),1,0)</f>
        <v>0</v>
      </c>
      <c r="GE20" s="20">
        <f t="shared" ref="GE20:GE26" si="500">IF(OR(EN20=$JE$20,EO20=$JE$20),1,0)</f>
        <v>0</v>
      </c>
      <c r="GF20" s="20">
        <f t="shared" ref="GF20:GF26" si="501">IF(OR(EP20=$JF$20,EQ20=$JF$20),1,0)</f>
        <v>0</v>
      </c>
      <c r="GG20" s="20">
        <f t="shared" ref="GG20:GG26" si="502">IF(OR(ER20=$JB$21,ES20=$JB$21),1,0)</f>
        <v>1</v>
      </c>
      <c r="GH20" s="20">
        <f t="shared" ref="GH20:GH26" si="503">IF(OR(ET20=$JC$21,EU20=$JC$21),1,0)</f>
        <v>0</v>
      </c>
      <c r="GI20" s="20">
        <f t="shared" ref="GI20:GI26" si="504">IF(OR(EV20=$JD$21,EW20=$JD$21),1,0)</f>
        <v>0</v>
      </c>
      <c r="GJ20" s="20">
        <f t="shared" ref="GJ20:GJ26" si="505">IF(OR(EX20=$JE$21,EY20=$JE$21),1,0)</f>
        <v>0</v>
      </c>
      <c r="GK20" s="20">
        <f t="shared" ref="GK20:GK26" si="506">IF(OR(EZ20=$JF$21,FA20=$JF$21),1,0)</f>
        <v>0</v>
      </c>
      <c r="GL20" s="20">
        <f t="shared" ref="GL20:GL26" si="507">IF(OR(FB20=$JB$22,FC20=$JB$22),1,0)</f>
        <v>1</v>
      </c>
      <c r="GM20" s="20">
        <f t="shared" ref="GM20:GM26" si="508">IF(OR(FD20=$JC$22,FE20=$JC$22),1,0)</f>
        <v>1</v>
      </c>
      <c r="GN20" s="20">
        <f t="shared" ref="GN20:GN26" si="509">IF(OR(FF20=$JD$22,FG20=$JD$22),1,0)</f>
        <v>0</v>
      </c>
      <c r="GO20" s="20">
        <f t="shared" ref="GO20:GO26" si="510">IF(OR(FH20=$JE$22,FI20=$JE$22),1,0)</f>
        <v>0</v>
      </c>
      <c r="GP20" s="20">
        <f t="shared" ref="GP20:GP26" si="511">IF(OR(FJ20=$JF$22,FK20=$JF$22),1,0)</f>
        <v>0</v>
      </c>
      <c r="GQ20" s="20">
        <f t="shared" ref="GQ20:GQ26" si="512">IF(OR(FL20=$JB$23,FM20=$JB$23),1,0)</f>
        <v>1</v>
      </c>
      <c r="GR20" s="20">
        <f t="shared" ref="GR20:GR26" si="513">IF(OR(FN20=$JC$23,FO20=$JC$23),1,0)</f>
        <v>0</v>
      </c>
      <c r="GS20" s="20">
        <f t="shared" ref="GS20:GS26" si="514">IF(OR(FP20=$JD$23,FQ20=$JD$23),1,0)</f>
        <v>0</v>
      </c>
      <c r="GT20" s="20">
        <f t="shared" ref="GT20:GT26" si="515">IF(OR(FR20=$JE$23,FS20=$JE$23),1,0)</f>
        <v>0</v>
      </c>
      <c r="GU20" s="20">
        <f t="shared" ref="GU20:GU26" si="516">IF(OR(FT20=$JF$23,FU20=$JF$23),1,0)</f>
        <v>0</v>
      </c>
      <c r="GV20" s="20"/>
      <c r="GW20" s="20">
        <f t="shared" si="450"/>
        <v>2</v>
      </c>
      <c r="GX20" s="20">
        <f t="shared" si="451"/>
        <v>1</v>
      </c>
      <c r="GY20" s="20">
        <f t="shared" si="452"/>
        <v>1</v>
      </c>
      <c r="GZ20" s="20">
        <f t="shared" si="453"/>
        <v>2</v>
      </c>
      <c r="HA20" s="20">
        <f t="shared" si="454"/>
        <v>1</v>
      </c>
      <c r="HC20" s="108" t="s">
        <v>78</v>
      </c>
      <c r="HD20" s="109"/>
      <c r="HE20" s="109"/>
      <c r="HF20" s="109"/>
      <c r="HG20" s="109"/>
      <c r="HH20" s="110"/>
      <c r="HI20" s="28">
        <v>1</v>
      </c>
      <c r="HJ20" s="75"/>
      <c r="HK20" s="75">
        <v>6</v>
      </c>
      <c r="HL20" s="75">
        <v>1</v>
      </c>
      <c r="HM20" s="75"/>
      <c r="HN20" s="75">
        <v>6</v>
      </c>
      <c r="HO20" s="75" t="s">
        <v>39</v>
      </c>
      <c r="HP20" s="75"/>
      <c r="HQ20" s="75" t="s">
        <v>39</v>
      </c>
      <c r="HR20" s="28" t="s">
        <v>39</v>
      </c>
      <c r="HS20" s="75"/>
      <c r="HT20" s="75" t="s">
        <v>39</v>
      </c>
      <c r="HU20" s="75" t="s">
        <v>39</v>
      </c>
      <c r="HV20" s="75"/>
      <c r="HW20" s="76" t="s">
        <v>39</v>
      </c>
      <c r="HX20" s="61"/>
      <c r="HZ20" s="79">
        <f t="shared" si="455"/>
        <v>2</v>
      </c>
      <c r="IA20" s="79"/>
      <c r="IB20" s="79">
        <f t="shared" si="456"/>
        <v>0</v>
      </c>
      <c r="IC20" s="79">
        <f t="shared" si="456"/>
        <v>2</v>
      </c>
      <c r="ID20" s="79"/>
      <c r="IE20" s="79"/>
      <c r="IF20" s="79">
        <f t="shared" si="457"/>
        <v>0</v>
      </c>
      <c r="IG20" s="24">
        <f t="shared" si="458"/>
        <v>1</v>
      </c>
      <c r="IH20" s="79">
        <f t="shared" si="459"/>
        <v>0</v>
      </c>
      <c r="II20" s="24">
        <f t="shared" si="460"/>
        <v>1</v>
      </c>
      <c r="IJ20" s="79">
        <f t="shared" si="461"/>
        <v>0</v>
      </c>
      <c r="IK20" s="24">
        <f t="shared" si="462"/>
        <v>0</v>
      </c>
      <c r="IL20" s="79">
        <f t="shared" si="463"/>
        <v>0</v>
      </c>
      <c r="IM20" s="24">
        <f t="shared" si="464"/>
        <v>0</v>
      </c>
      <c r="IN20" s="79">
        <f t="shared" si="465"/>
        <v>0</v>
      </c>
      <c r="IO20" s="24">
        <f t="shared" si="466"/>
        <v>0</v>
      </c>
      <c r="IP20" s="79"/>
      <c r="IQ20" s="79" t="b">
        <f t="shared" si="467"/>
        <v>0</v>
      </c>
      <c r="IR20" s="24">
        <f t="shared" si="468"/>
        <v>2</v>
      </c>
      <c r="IS20" s="79" t="b">
        <f t="shared" si="469"/>
        <v>0</v>
      </c>
      <c r="IT20" s="24">
        <f t="shared" si="470"/>
        <v>2</v>
      </c>
      <c r="IU20" s="79" t="b">
        <f t="shared" si="471"/>
        <v>0</v>
      </c>
      <c r="IV20" s="24" t="b">
        <f t="shared" si="472"/>
        <v>0</v>
      </c>
      <c r="IW20" s="79" t="b">
        <f t="shared" si="473"/>
        <v>0</v>
      </c>
      <c r="IX20" s="24" t="b">
        <f t="shared" si="474"/>
        <v>0</v>
      </c>
      <c r="IY20" s="79" t="b">
        <f t="shared" si="475"/>
        <v>0</v>
      </c>
      <c r="IZ20" s="24" t="b">
        <f t="shared" si="476"/>
        <v>0</v>
      </c>
      <c r="JA20" s="79"/>
      <c r="JB20" s="79">
        <f t="shared" si="477"/>
        <v>2</v>
      </c>
      <c r="JC20" s="79">
        <f t="shared" si="478"/>
        <v>2</v>
      </c>
      <c r="JD20" s="79">
        <f t="shared" si="479"/>
        <v>0</v>
      </c>
      <c r="JE20" s="79">
        <f t="shared" si="480"/>
        <v>0</v>
      </c>
      <c r="JF20" s="79">
        <f t="shared" si="481"/>
        <v>0</v>
      </c>
      <c r="JG20" s="79"/>
      <c r="JH20" s="79">
        <f t="shared" ref="JH20:JH26" si="517">IF(DG20=$HZ$19,1,0)</f>
        <v>0</v>
      </c>
      <c r="JI20" s="79">
        <f t="shared" ref="JI20:JI26" si="518">IF(AND(DM20=$IB$19,DN20=$IC$19),1,0)</f>
        <v>0</v>
      </c>
      <c r="JJ20" s="79">
        <f t="shared" si="129"/>
        <v>2</v>
      </c>
      <c r="JK20" s="79">
        <f t="shared" ref="JK20:JK26" si="519">IF(DH20=$HZ$20,1,0)</f>
        <v>0</v>
      </c>
      <c r="JL20" s="79">
        <f t="shared" ref="JL20:JL26" si="520">IF(AND(DO20=$IB$20,DP20=$IC$20),1,0)</f>
        <v>0</v>
      </c>
      <c r="JM20" s="79">
        <f t="shared" ref="JM20:JM26" si="521">GX20</f>
        <v>1</v>
      </c>
      <c r="JN20" s="79">
        <f t="shared" ref="JN20:JN26" si="522">IF(DI20=$HZ$21,1,0)</f>
        <v>1</v>
      </c>
      <c r="JO20" s="79">
        <f t="shared" ref="JO20:JO26" si="523">IF(AND(DQ20=$IB$21,DR20=$IC$21),1,0)</f>
        <v>0</v>
      </c>
      <c r="JP20" s="79">
        <f t="shared" si="482"/>
        <v>1</v>
      </c>
      <c r="JQ20" s="79">
        <f t="shared" ref="JQ20:JQ26" si="524">IF(DJ20=$HZ$22,1,0)</f>
        <v>1</v>
      </c>
      <c r="JR20" s="79">
        <f t="shared" ref="JR20:JR26" si="525">IF(AND(DS20=$IB$22,DT20=$IC$22),1,0)</f>
        <v>1</v>
      </c>
      <c r="JS20" s="79">
        <f t="shared" ref="JS20:JS26" si="526">GZ20</f>
        <v>2</v>
      </c>
      <c r="JT20" s="79">
        <f t="shared" ref="JT20:JT26" si="527">IF(DK20=$HZ$23,1,0)</f>
        <v>0</v>
      </c>
      <c r="JU20" s="79">
        <f t="shared" ref="JU20:JU26" si="528">IF(AND(DU20=$IB$23,DV20=$IC$23),1,0)</f>
        <v>0</v>
      </c>
      <c r="JV20" s="79">
        <f t="shared" ref="JV20:JV26" si="529">HA20</f>
        <v>1</v>
      </c>
      <c r="JW20" s="79">
        <f>IF(JH19&lt;JH20,6,IF(AND(JH19=JH20,JI19&lt;JI20),7,IF(AND(JH19=JH20,JI19=JI20,JJ19&lt;JJ20),7,IF(AND(JH19=JH20,JI19=JI20,JJ19=JJ20),6))))</f>
        <v>6</v>
      </c>
      <c r="JX20" s="79">
        <f t="shared" ref="JX20" si="530">IF(JH19&gt;JH20,4,IF(AND(JH19=JH20,JI19&gt;JI20),5,IF(AND(JH19=JH20,JI19=JI20,JJ19&gt;JJ20),6,0)))</f>
        <v>0</v>
      </c>
      <c r="JY20" s="79"/>
      <c r="JZ20" s="79" t="b">
        <f t="shared" ref="JZ20" si="531">IF(JK19&lt;JK20,6,IF(AND(JK19=JK20,JL19&lt;JL20),7,IF(AND(JK19=JK20,JL19=JL20,JM19&lt;JM20),7,IF(AND(JK19=JK20,JL19=JL20,JM19=JM20),6))))</f>
        <v>0</v>
      </c>
      <c r="KA20" s="79">
        <f t="shared" ref="KA20" si="532">IF(JK19&gt;JK20,4,IF(AND(JK19=JK20,JL19&gt;JL20),5,IF(AND(JK19=JK20,JL19=JL20,JM19&gt;JM20),6,0)))</f>
        <v>4</v>
      </c>
      <c r="KB20" s="79"/>
      <c r="KC20" s="79" t="b">
        <f t="shared" ref="KC20" si="533">IF(JN19&lt;JN20,6,IF(AND(JN19=JN20,JO19&lt;JO20),7,IF(AND(JN19=JN20,JO19=JO20,JP19&lt;JP20),7,IF(AND(JN19=JN20,JO19=JO20,JP19=JP20),6))))</f>
        <v>0</v>
      </c>
      <c r="KD20" s="79">
        <f t="shared" ref="KD20" si="534">IF(JN19&gt;JN20,4,IF(AND(JN19=JN20,JO19&gt;JO20),5,IF(AND(JN19=JN20,JO19=JO20,JP19&gt;JP20),6,0)))</f>
        <v>5</v>
      </c>
      <c r="KF20" s="79">
        <f t="shared" ref="KF20" si="535">IF(JQ19&lt;JQ20,6,IF(AND(JQ19=JQ20,JR19&lt;JR20),7,IF(AND(JQ19=JQ20,JR19=JR20,JS19&lt;JS20),7,IF(AND(JQ19=JQ20,JR19=JR20,JS19=JS20),6))))</f>
        <v>6</v>
      </c>
      <c r="KG20" s="79">
        <f t="shared" ref="KG20" si="536">IF(JQ19&gt;JQ20,4,IF(AND(JQ19=JQ20,JR19&gt;JR20),5,IF(AND(JQ19=JQ20,JR19=JR20,JS19&gt;JS20),6,0)))</f>
        <v>0</v>
      </c>
      <c r="KI20" s="79" t="b">
        <f t="shared" ref="KI20" si="537">IF(JT19&lt;JT20,6,IF(AND(JT19=JT20,JU19&lt;JU20),7,IF(AND(JT19=JT20,JU19=JU20,JV19&lt;JV20),7,IF(AND(JT19=JT20,JU19=JU20,JV19=JV20),6))))</f>
        <v>0</v>
      </c>
      <c r="KJ20" s="79">
        <f t="shared" ref="KJ20" si="538">IF(JT19&gt;JT20,4,IF(AND(JT19=JT20,JU19&gt;JU20),5,IF(AND(JT19=JT20,JU19=JU20,JV19&gt;JV20),6,0)))</f>
        <v>6</v>
      </c>
    </row>
    <row r="21" spans="1:296" s="10" customFormat="1" x14ac:dyDescent="0.25">
      <c r="A21" s="79">
        <v>3</v>
      </c>
      <c r="B21" s="79" t="str">
        <f>IF('p1'!H22&lt;&gt;"",'p1'!H22,"")</f>
        <v>Санек</v>
      </c>
      <c r="C21" s="79">
        <f>VALUE(MID('p1'!I22,1,1))</f>
        <v>6</v>
      </c>
      <c r="D21" s="79">
        <f>VALUE(MID('p1'!I22,2,1))</f>
        <v>4</v>
      </c>
      <c r="E21" s="79">
        <f>VALUE(MID('p1'!I22,3,1))</f>
        <v>6</v>
      </c>
      <c r="F21" s="79">
        <f>VALUE(MID('p1'!I22,4,1))</f>
        <v>4</v>
      </c>
      <c r="G21" s="79">
        <f>VALUE(MID('p1'!I22,5,1))</f>
        <v>0</v>
      </c>
      <c r="H21" s="79">
        <f>VALUE(MID('p1'!I22,6,1))</f>
        <v>0</v>
      </c>
      <c r="I21" s="79">
        <f>VALUE(MID('p1'!I22,7,1))</f>
        <v>0</v>
      </c>
      <c r="J21" s="79">
        <f>VALUE(MID('p1'!I22,8,1))</f>
        <v>0</v>
      </c>
      <c r="K21" s="79">
        <f>VALUE(MID('p1'!I22,9,1))</f>
        <v>0</v>
      </c>
      <c r="L21" s="79">
        <f>VALUE(MID('p1'!I22,10,1))</f>
        <v>0</v>
      </c>
      <c r="M21" s="79">
        <f>VALUE(MID('p1'!I22,12,1))</f>
        <v>6</v>
      </c>
      <c r="N21" s="79">
        <f>VALUE(MID('p1'!I22,13,1))</f>
        <v>4</v>
      </c>
      <c r="O21" s="79">
        <f>VALUE(MID('p1'!I22,14,1))</f>
        <v>4</v>
      </c>
      <c r="P21" s="79">
        <f>VALUE(MID('p1'!I22,15,1))</f>
        <v>6</v>
      </c>
      <c r="Q21" s="79">
        <f>VALUE(MID('p1'!I22,16,1))</f>
        <v>6</v>
      </c>
      <c r="R21" s="79">
        <f>VALUE(MID('p1'!I22,17,1))</f>
        <v>4</v>
      </c>
      <c r="S21" s="79">
        <f>VALUE(MID('p1'!I22,18,1))</f>
        <v>0</v>
      </c>
      <c r="T21" s="79">
        <f>VALUE(MID('p1'!I22,19,1))</f>
        <v>0</v>
      </c>
      <c r="U21" s="79">
        <f>VALUE(MID('p1'!I22,20,1))</f>
        <v>0</v>
      </c>
      <c r="V21" s="79">
        <f>VALUE(MID('p1'!I22,21,1))</f>
        <v>0</v>
      </c>
      <c r="W21" s="79">
        <f>VALUE(MID('p1'!I22,23,1))</f>
        <v>6</v>
      </c>
      <c r="X21" s="79">
        <f>VALUE(MID('p1'!I22,24,1))</f>
        <v>4</v>
      </c>
      <c r="Y21" s="79">
        <f>VALUE(MID('p1'!I22,25,1))</f>
        <v>6</v>
      </c>
      <c r="Z21" s="13">
        <f>VALUE(MID('p1'!I22,26,1))</f>
        <v>4</v>
      </c>
      <c r="AA21" s="14">
        <f>VALUE(MID('p1'!I22,27,1))</f>
        <v>0</v>
      </c>
      <c r="AB21" s="13">
        <f>VALUE(MID('p1'!I22,28,1))</f>
        <v>0</v>
      </c>
      <c r="AC21" s="13">
        <f>VALUE(MID('p1'!I22,29,1))</f>
        <v>0</v>
      </c>
      <c r="AD21" s="14">
        <f>VALUE(MID('p1'!I22,30,1))</f>
        <v>0</v>
      </c>
      <c r="AE21" s="13">
        <f>VALUE(MID('p1'!I22,31,1))</f>
        <v>0</v>
      </c>
      <c r="AF21" s="13">
        <f>VALUE(MID('p1'!I22,32,1))</f>
        <v>0</v>
      </c>
      <c r="AG21" s="14">
        <f>VALUE(MID('p1'!I22,34,1))</f>
        <v>4</v>
      </c>
      <c r="AH21" s="13">
        <f>VALUE(MID('p1'!I22,35,1))</f>
        <v>6</v>
      </c>
      <c r="AI21" s="13">
        <f>VALUE(MID('p1'!I22,36,1))</f>
        <v>4</v>
      </c>
      <c r="AJ21" s="14">
        <f>VALUE(MID('p1'!I22,37,1))</f>
        <v>6</v>
      </c>
      <c r="AK21" s="13">
        <f>VALUE(MID('p1'!I22,38,1))</f>
        <v>0</v>
      </c>
      <c r="AL21" s="13">
        <f>VALUE(MID('p1'!I22,39,1))</f>
        <v>0</v>
      </c>
      <c r="AM21" s="14">
        <f>VALUE(MID('p1'!I22,40,1))</f>
        <v>0</v>
      </c>
      <c r="AN21" s="13">
        <f>VALUE(MID('p1'!I22,41,1))</f>
        <v>0</v>
      </c>
      <c r="AO21" s="13">
        <f>VALUE(MID('p1'!I22,42,1))</f>
        <v>0</v>
      </c>
      <c r="AP21" s="14">
        <f>VALUE(MID('p1'!I22,43,1))</f>
        <v>0</v>
      </c>
      <c r="AQ21" s="13">
        <f>VALUE(MID('p1'!I22,45,1))</f>
        <v>4</v>
      </c>
      <c r="AR21" s="13">
        <f>VALUE(MID('p1'!I22,46,1))</f>
        <v>6</v>
      </c>
      <c r="AS21" s="14">
        <f>VALUE(MID('p1'!I22,47,1))</f>
        <v>6</v>
      </c>
      <c r="AT21" s="13">
        <f>VALUE(MID('p1'!I22,48,1))</f>
        <v>4</v>
      </c>
      <c r="AU21" s="13">
        <f>VALUE(MID('p1'!I22,49,1))</f>
        <v>4</v>
      </c>
      <c r="AV21" s="14">
        <f>VALUE(MID('p1'!I22,50,1))</f>
        <v>6</v>
      </c>
      <c r="AW21" s="13">
        <f>VALUE(MID('p1'!I22,51,1))</f>
        <v>4</v>
      </c>
      <c r="AX21" s="13">
        <f>VALUE(MID('p1'!I22,52,1))</f>
        <v>6</v>
      </c>
      <c r="AY21" s="14">
        <f>VALUE(MID('p1'!I22,53,1))</f>
        <v>0</v>
      </c>
      <c r="AZ21" s="13">
        <f>VALUE(MID('p1'!I22,54,1))</f>
        <v>0</v>
      </c>
      <c r="BA21" s="79"/>
      <c r="BB21" s="25">
        <f t="shared" si="330"/>
        <v>6</v>
      </c>
      <c r="BC21" s="26">
        <f t="shared" si="331"/>
        <v>4</v>
      </c>
      <c r="BD21" s="46">
        <f t="shared" si="332"/>
        <v>5</v>
      </c>
      <c r="BE21" s="46">
        <f t="shared" si="333"/>
        <v>6</v>
      </c>
      <c r="BF21" s="27">
        <f t="shared" si="334"/>
        <v>6</v>
      </c>
      <c r="BH21" s="18">
        <f t="shared" si="335"/>
        <v>1</v>
      </c>
      <c r="BI21" s="18">
        <f t="shared" si="336"/>
        <v>1</v>
      </c>
      <c r="BJ21" s="18">
        <f t="shared" si="337"/>
        <v>0</v>
      </c>
      <c r="BK21" s="18">
        <f t="shared" si="338"/>
        <v>0</v>
      </c>
      <c r="BL21" s="18">
        <f t="shared" si="339"/>
        <v>0</v>
      </c>
      <c r="BM21" s="18">
        <f t="shared" si="340"/>
        <v>0</v>
      </c>
      <c r="BN21" s="18">
        <f t="shared" si="341"/>
        <v>0</v>
      </c>
      <c r="BO21" s="18">
        <f t="shared" si="342"/>
        <v>0</v>
      </c>
      <c r="BP21" s="18">
        <f t="shared" si="343"/>
        <v>0</v>
      </c>
      <c r="BQ21" s="18">
        <f t="shared" si="344"/>
        <v>0</v>
      </c>
      <c r="BR21" s="18">
        <f t="shared" si="345"/>
        <v>1</v>
      </c>
      <c r="BS21" s="18">
        <f t="shared" si="346"/>
        <v>0</v>
      </c>
      <c r="BT21" s="18">
        <f t="shared" si="347"/>
        <v>1</v>
      </c>
      <c r="BU21" s="18">
        <f t="shared" si="348"/>
        <v>0</v>
      </c>
      <c r="BV21" s="18">
        <f t="shared" si="349"/>
        <v>0</v>
      </c>
      <c r="BW21" s="18">
        <f t="shared" si="350"/>
        <v>0</v>
      </c>
      <c r="BX21" s="18">
        <f t="shared" si="351"/>
        <v>1</v>
      </c>
      <c r="BY21" s="18">
        <f t="shared" si="352"/>
        <v>0</v>
      </c>
      <c r="BZ21" s="18">
        <f t="shared" si="353"/>
        <v>0</v>
      </c>
      <c r="CA21" s="18">
        <f t="shared" si="354"/>
        <v>0</v>
      </c>
      <c r="CB21" s="18">
        <f t="shared" si="355"/>
        <v>1</v>
      </c>
      <c r="CC21" s="18">
        <f t="shared" si="356"/>
        <v>1</v>
      </c>
      <c r="CD21" s="18">
        <f t="shared" si="357"/>
        <v>0</v>
      </c>
      <c r="CE21" s="18">
        <f t="shared" si="358"/>
        <v>0</v>
      </c>
      <c r="CF21" s="18">
        <f t="shared" si="359"/>
        <v>0</v>
      </c>
      <c r="CG21" s="18">
        <f t="shared" si="360"/>
        <v>0</v>
      </c>
      <c r="CH21" s="18">
        <f t="shared" si="361"/>
        <v>0</v>
      </c>
      <c r="CI21" s="18">
        <f t="shared" si="362"/>
        <v>0</v>
      </c>
      <c r="CJ21" s="18">
        <f t="shared" si="363"/>
        <v>0</v>
      </c>
      <c r="CK21" s="18">
        <f t="shared" si="364"/>
        <v>0</v>
      </c>
      <c r="CL21" s="18">
        <f t="shared" si="365"/>
        <v>0</v>
      </c>
      <c r="CM21" s="18">
        <f t="shared" si="366"/>
        <v>0</v>
      </c>
      <c r="CN21" s="18">
        <f t="shared" si="367"/>
        <v>0</v>
      </c>
      <c r="CO21" s="18">
        <f t="shared" si="368"/>
        <v>0</v>
      </c>
      <c r="CP21" s="18">
        <f t="shared" si="369"/>
        <v>0</v>
      </c>
      <c r="CQ21" s="18">
        <f t="shared" si="370"/>
        <v>1</v>
      </c>
      <c r="CR21" s="18">
        <f t="shared" si="371"/>
        <v>1</v>
      </c>
      <c r="CS21" s="18">
        <f t="shared" si="372"/>
        <v>0</v>
      </c>
      <c r="CT21" s="18">
        <f t="shared" si="373"/>
        <v>0</v>
      </c>
      <c r="CU21" s="18">
        <f t="shared" si="374"/>
        <v>0</v>
      </c>
      <c r="CV21" s="18">
        <f t="shared" si="375"/>
        <v>0</v>
      </c>
      <c r="CW21" s="18">
        <f t="shared" si="376"/>
        <v>1</v>
      </c>
      <c r="CX21" s="18">
        <f t="shared" si="377"/>
        <v>0</v>
      </c>
      <c r="CY21" s="18">
        <f t="shared" si="378"/>
        <v>0</v>
      </c>
      <c r="CZ21" s="18">
        <f t="shared" si="379"/>
        <v>0</v>
      </c>
      <c r="DA21" s="18">
        <f t="shared" si="380"/>
        <v>1</v>
      </c>
      <c r="DB21" s="18">
        <f t="shared" si="381"/>
        <v>0</v>
      </c>
      <c r="DC21" s="18">
        <f t="shared" si="382"/>
        <v>1</v>
      </c>
      <c r="DD21" s="18">
        <f t="shared" si="383"/>
        <v>1</v>
      </c>
      <c r="DE21" s="18">
        <f t="shared" si="384"/>
        <v>0</v>
      </c>
      <c r="DF21" s="18"/>
      <c r="DG21" s="20">
        <f t="shared" si="385"/>
        <v>1</v>
      </c>
      <c r="DH21" s="20">
        <f t="shared" si="386"/>
        <v>1</v>
      </c>
      <c r="DI21" s="20">
        <f t="shared" si="387"/>
        <v>1</v>
      </c>
      <c r="DJ21" s="20">
        <f t="shared" si="388"/>
        <v>2</v>
      </c>
      <c r="DK21" s="20">
        <f t="shared" si="389"/>
        <v>2</v>
      </c>
      <c r="DL21" s="20"/>
      <c r="DM21" s="20">
        <f t="shared" si="390"/>
        <v>2</v>
      </c>
      <c r="DN21" s="20">
        <f t="shared" si="391"/>
        <v>0</v>
      </c>
      <c r="DO21" s="20">
        <f t="shared" si="392"/>
        <v>2</v>
      </c>
      <c r="DP21" s="20">
        <f t="shared" si="393"/>
        <v>1</v>
      </c>
      <c r="DQ21" s="20">
        <f t="shared" si="394"/>
        <v>2</v>
      </c>
      <c r="DR21" s="20">
        <f t="shared" si="395"/>
        <v>0</v>
      </c>
      <c r="DS21" s="89">
        <f t="shared" si="396"/>
        <v>0</v>
      </c>
      <c r="DT21" s="20">
        <f t="shared" si="397"/>
        <v>2</v>
      </c>
      <c r="DU21" s="20">
        <f t="shared" si="398"/>
        <v>1</v>
      </c>
      <c r="DV21" s="20">
        <f t="shared" si="399"/>
        <v>3</v>
      </c>
      <c r="DW21" s="20"/>
      <c r="DX21" s="20">
        <f t="shared" si="400"/>
        <v>1</v>
      </c>
      <c r="DY21" s="20">
        <f t="shared" si="401"/>
        <v>3</v>
      </c>
      <c r="DZ21" s="20">
        <f t="shared" si="402"/>
        <v>1</v>
      </c>
      <c r="EA21" s="20">
        <f t="shared" si="403"/>
        <v>3</v>
      </c>
      <c r="EB21" s="20">
        <f t="shared" si="404"/>
        <v>3</v>
      </c>
      <c r="EC21" s="20">
        <f t="shared" si="405"/>
        <v>3</v>
      </c>
      <c r="ED21" s="20">
        <f t="shared" si="406"/>
        <v>3</v>
      </c>
      <c r="EE21" s="20">
        <f t="shared" si="407"/>
        <v>3</v>
      </c>
      <c r="EF21" s="20">
        <f t="shared" si="408"/>
        <v>3</v>
      </c>
      <c r="EG21" s="20">
        <f t="shared" si="409"/>
        <v>3</v>
      </c>
      <c r="EH21" s="20">
        <f t="shared" si="410"/>
        <v>1</v>
      </c>
      <c r="EI21" s="20">
        <f t="shared" si="411"/>
        <v>3</v>
      </c>
      <c r="EJ21" s="20">
        <f t="shared" si="412"/>
        <v>3</v>
      </c>
      <c r="EK21" s="20">
        <f t="shared" si="413"/>
        <v>2</v>
      </c>
      <c r="EL21" s="20">
        <f t="shared" si="414"/>
        <v>1</v>
      </c>
      <c r="EM21" s="20">
        <f t="shared" si="415"/>
        <v>3</v>
      </c>
      <c r="EN21" s="20">
        <f t="shared" si="416"/>
        <v>3</v>
      </c>
      <c r="EO21" s="20">
        <f t="shared" si="417"/>
        <v>3</v>
      </c>
      <c r="EP21" s="20">
        <f t="shared" si="418"/>
        <v>3</v>
      </c>
      <c r="EQ21" s="20">
        <f t="shared" si="419"/>
        <v>3</v>
      </c>
      <c r="ER21" s="20">
        <f t="shared" si="420"/>
        <v>1</v>
      </c>
      <c r="ES21" s="20">
        <f t="shared" si="421"/>
        <v>3</v>
      </c>
      <c r="ET21" s="20">
        <f t="shared" si="422"/>
        <v>1</v>
      </c>
      <c r="EU21" s="20">
        <f t="shared" si="423"/>
        <v>3</v>
      </c>
      <c r="EV21" s="20">
        <f t="shared" si="424"/>
        <v>3</v>
      </c>
      <c r="EW21" s="20">
        <f t="shared" si="425"/>
        <v>3</v>
      </c>
      <c r="EX21" s="20">
        <f t="shared" si="426"/>
        <v>3</v>
      </c>
      <c r="EY21" s="20">
        <f t="shared" si="427"/>
        <v>3</v>
      </c>
      <c r="EZ21" s="20">
        <f t="shared" si="428"/>
        <v>3</v>
      </c>
      <c r="FA21" s="20">
        <f t="shared" si="429"/>
        <v>3</v>
      </c>
      <c r="FB21" s="20">
        <f t="shared" si="430"/>
        <v>3</v>
      </c>
      <c r="FC21" s="20">
        <f t="shared" si="431"/>
        <v>2</v>
      </c>
      <c r="FD21" s="20">
        <f t="shared" si="432"/>
        <v>3</v>
      </c>
      <c r="FE21" s="20">
        <f t="shared" si="433"/>
        <v>2</v>
      </c>
      <c r="FF21" s="20">
        <f t="shared" si="434"/>
        <v>3</v>
      </c>
      <c r="FG21" s="20">
        <f t="shared" si="435"/>
        <v>3</v>
      </c>
      <c r="FH21" s="20">
        <f t="shared" si="436"/>
        <v>3</v>
      </c>
      <c r="FI21" s="20">
        <f t="shared" si="437"/>
        <v>3</v>
      </c>
      <c r="FJ21" s="20">
        <f t="shared" si="438"/>
        <v>3</v>
      </c>
      <c r="FK21" s="20">
        <f t="shared" si="439"/>
        <v>3</v>
      </c>
      <c r="FL21" s="20">
        <f t="shared" si="440"/>
        <v>3</v>
      </c>
      <c r="FM21" s="20">
        <f t="shared" si="441"/>
        <v>2</v>
      </c>
      <c r="FN21" s="20">
        <f t="shared" si="442"/>
        <v>1</v>
      </c>
      <c r="FO21" s="20">
        <f t="shared" si="443"/>
        <v>3</v>
      </c>
      <c r="FP21" s="20">
        <f t="shared" si="444"/>
        <v>3</v>
      </c>
      <c r="FQ21" s="20">
        <f t="shared" si="445"/>
        <v>2</v>
      </c>
      <c r="FR21" s="20">
        <f t="shared" si="446"/>
        <v>3</v>
      </c>
      <c r="FS21" s="20">
        <f t="shared" si="447"/>
        <v>2</v>
      </c>
      <c r="FT21" s="20">
        <f t="shared" si="448"/>
        <v>3</v>
      </c>
      <c r="FU21" s="20">
        <f t="shared" si="449"/>
        <v>3</v>
      </c>
      <c r="FV21" s="20"/>
      <c r="FW21" s="20">
        <f t="shared" si="492"/>
        <v>1</v>
      </c>
      <c r="FX21" s="20">
        <f t="shared" si="493"/>
        <v>0</v>
      </c>
      <c r="FY21" s="20">
        <f t="shared" si="494"/>
        <v>0</v>
      </c>
      <c r="FZ21" s="20">
        <f t="shared" si="495"/>
        <v>0</v>
      </c>
      <c r="GA21" s="20">
        <f t="shared" si="496"/>
        <v>0</v>
      </c>
      <c r="GB21" s="20">
        <f t="shared" si="497"/>
        <v>0</v>
      </c>
      <c r="GC21" s="20">
        <f t="shared" si="498"/>
        <v>1</v>
      </c>
      <c r="GD21" s="20">
        <f t="shared" si="499"/>
        <v>0</v>
      </c>
      <c r="GE21" s="20">
        <f t="shared" si="500"/>
        <v>0</v>
      </c>
      <c r="GF21" s="20">
        <f t="shared" si="501"/>
        <v>0</v>
      </c>
      <c r="GG21" s="20">
        <f t="shared" si="502"/>
        <v>1</v>
      </c>
      <c r="GH21" s="20">
        <f t="shared" si="503"/>
        <v>0</v>
      </c>
      <c r="GI21" s="20">
        <f t="shared" si="504"/>
        <v>0</v>
      </c>
      <c r="GJ21" s="20">
        <f t="shared" si="505"/>
        <v>0</v>
      </c>
      <c r="GK21" s="20">
        <f t="shared" si="506"/>
        <v>0</v>
      </c>
      <c r="GL21" s="20">
        <f t="shared" si="507"/>
        <v>1</v>
      </c>
      <c r="GM21" s="20">
        <f t="shared" si="508"/>
        <v>1</v>
      </c>
      <c r="GN21" s="20">
        <f t="shared" si="509"/>
        <v>0</v>
      </c>
      <c r="GO21" s="20">
        <f t="shared" si="510"/>
        <v>0</v>
      </c>
      <c r="GP21" s="20">
        <f t="shared" si="511"/>
        <v>0</v>
      </c>
      <c r="GQ21" s="20">
        <f t="shared" si="512"/>
        <v>1</v>
      </c>
      <c r="GR21" s="20">
        <f t="shared" si="513"/>
        <v>0</v>
      </c>
      <c r="GS21" s="20">
        <f t="shared" si="514"/>
        <v>0</v>
      </c>
      <c r="GT21" s="20">
        <f t="shared" si="515"/>
        <v>0</v>
      </c>
      <c r="GU21" s="20">
        <f t="shared" si="516"/>
        <v>0</v>
      </c>
      <c r="GV21" s="20"/>
      <c r="GW21" s="20">
        <f t="shared" si="450"/>
        <v>1</v>
      </c>
      <c r="GX21" s="20">
        <f t="shared" si="451"/>
        <v>1</v>
      </c>
      <c r="GY21" s="20">
        <f t="shared" si="452"/>
        <v>1</v>
      </c>
      <c r="GZ21" s="20">
        <f t="shared" si="453"/>
        <v>2</v>
      </c>
      <c r="HA21" s="20">
        <f t="shared" si="454"/>
        <v>1</v>
      </c>
      <c r="HC21" s="108" t="s">
        <v>79</v>
      </c>
      <c r="HD21" s="109"/>
      <c r="HE21" s="109"/>
      <c r="HF21" s="109"/>
      <c r="HG21" s="109"/>
      <c r="HH21" s="110"/>
      <c r="HI21" s="28">
        <v>6</v>
      </c>
      <c r="HJ21" s="75"/>
      <c r="HK21" s="75">
        <v>3</v>
      </c>
      <c r="HL21" s="75">
        <v>6</v>
      </c>
      <c r="HM21" s="75"/>
      <c r="HN21" s="75">
        <v>7</v>
      </c>
      <c r="HO21" s="75">
        <v>6</v>
      </c>
      <c r="HP21" s="75"/>
      <c r="HQ21" s="75">
        <v>2</v>
      </c>
      <c r="HR21" s="28" t="s">
        <v>39</v>
      </c>
      <c r="HS21" s="75"/>
      <c r="HT21" s="75" t="s">
        <v>39</v>
      </c>
      <c r="HU21" s="75" t="s">
        <v>39</v>
      </c>
      <c r="HV21" s="75"/>
      <c r="HW21" s="76" t="s">
        <v>39</v>
      </c>
      <c r="HX21" s="61"/>
      <c r="HZ21" s="79">
        <f t="shared" si="455"/>
        <v>1</v>
      </c>
      <c r="IA21" s="79"/>
      <c r="IB21" s="79">
        <f t="shared" si="456"/>
        <v>2</v>
      </c>
      <c r="IC21" s="79">
        <f t="shared" si="456"/>
        <v>1</v>
      </c>
      <c r="ID21" s="79"/>
      <c r="IE21" s="79"/>
      <c r="IF21" s="79">
        <f t="shared" si="457"/>
        <v>1</v>
      </c>
      <c r="IG21" s="24">
        <f t="shared" si="458"/>
        <v>0</v>
      </c>
      <c r="IH21" s="79">
        <f t="shared" si="459"/>
        <v>0</v>
      </c>
      <c r="II21" s="24">
        <f t="shared" si="460"/>
        <v>1</v>
      </c>
      <c r="IJ21" s="79">
        <f t="shared" si="461"/>
        <v>1</v>
      </c>
      <c r="IK21" s="24">
        <f t="shared" si="462"/>
        <v>0</v>
      </c>
      <c r="IL21" s="79">
        <f t="shared" si="463"/>
        <v>0</v>
      </c>
      <c r="IM21" s="24">
        <f t="shared" si="464"/>
        <v>0</v>
      </c>
      <c r="IN21" s="79">
        <f t="shared" si="465"/>
        <v>0</v>
      </c>
      <c r="IO21" s="24">
        <f t="shared" si="466"/>
        <v>0</v>
      </c>
      <c r="IP21" s="79"/>
      <c r="IQ21" s="79">
        <f t="shared" si="467"/>
        <v>1</v>
      </c>
      <c r="IR21" s="24" t="b">
        <f t="shared" si="468"/>
        <v>0</v>
      </c>
      <c r="IS21" s="79" t="b">
        <f t="shared" si="469"/>
        <v>0</v>
      </c>
      <c r="IT21" s="24">
        <f t="shared" si="470"/>
        <v>2</v>
      </c>
      <c r="IU21" s="79">
        <f t="shared" si="471"/>
        <v>1</v>
      </c>
      <c r="IV21" s="24" t="b">
        <f t="shared" si="472"/>
        <v>0</v>
      </c>
      <c r="IW21" s="79" t="b">
        <f t="shared" si="473"/>
        <v>0</v>
      </c>
      <c r="IX21" s="24" t="b">
        <f t="shared" si="474"/>
        <v>0</v>
      </c>
      <c r="IY21" s="79" t="b">
        <f t="shared" si="475"/>
        <v>0</v>
      </c>
      <c r="IZ21" s="24" t="b">
        <f t="shared" si="476"/>
        <v>0</v>
      </c>
      <c r="JA21" s="79"/>
      <c r="JB21" s="79">
        <f t="shared" si="477"/>
        <v>1</v>
      </c>
      <c r="JC21" s="79">
        <f t="shared" si="478"/>
        <v>2</v>
      </c>
      <c r="JD21" s="79">
        <f t="shared" si="479"/>
        <v>1</v>
      </c>
      <c r="JE21" s="79">
        <f t="shared" si="480"/>
        <v>0</v>
      </c>
      <c r="JF21" s="79">
        <f t="shared" si="481"/>
        <v>0</v>
      </c>
      <c r="JG21" s="79"/>
      <c r="JH21" s="79">
        <f t="shared" si="517"/>
        <v>1</v>
      </c>
      <c r="JI21" s="79">
        <f t="shared" si="518"/>
        <v>0</v>
      </c>
      <c r="JJ21" s="79">
        <f t="shared" si="129"/>
        <v>1</v>
      </c>
      <c r="JK21" s="79">
        <f t="shared" si="519"/>
        <v>0</v>
      </c>
      <c r="JL21" s="79">
        <f t="shared" si="520"/>
        <v>0</v>
      </c>
      <c r="JM21" s="79">
        <f t="shared" si="521"/>
        <v>1</v>
      </c>
      <c r="JN21" s="79">
        <f t="shared" si="522"/>
        <v>1</v>
      </c>
      <c r="JO21" s="79">
        <f t="shared" si="523"/>
        <v>0</v>
      </c>
      <c r="JP21" s="79">
        <f t="shared" si="482"/>
        <v>1</v>
      </c>
      <c r="JQ21" s="79">
        <f t="shared" si="524"/>
        <v>1</v>
      </c>
      <c r="JR21" s="79">
        <f t="shared" si="525"/>
        <v>1</v>
      </c>
      <c r="JS21" s="79">
        <f t="shared" si="526"/>
        <v>2</v>
      </c>
      <c r="JT21" s="79">
        <f t="shared" si="527"/>
        <v>0</v>
      </c>
      <c r="JU21" s="79">
        <f t="shared" si="528"/>
        <v>0</v>
      </c>
      <c r="JV21" s="79">
        <f t="shared" si="529"/>
        <v>1</v>
      </c>
      <c r="JW21" s="79">
        <f t="shared" ref="JW21" si="539">IF(JH21&gt;JH22,6,IF(AND(JH21=JH22,JI21&gt;JI22),7,IF(AND(JH21=JH22,JI21=JI22,JJ21&gt;JJ22),7,IF(AND(JH21=JH22,JI21=JI22,JJ21=JJ22),6))))</f>
        <v>6</v>
      </c>
      <c r="JX21" s="79">
        <f t="shared" ref="JX21" si="540">IF(JH21&lt;JH22,4,IF(AND(JH21=JH22,JI21&lt;JI22),5,IF(AND(JH21=JH22,JI21=JI22,JJ21&lt;JJ22),6,0)))</f>
        <v>0</v>
      </c>
      <c r="JY21" s="79"/>
      <c r="JZ21" s="79" t="b">
        <f t="shared" ref="JZ21" si="541">IF(JK21&gt;JK22,6,IF(AND(JK21=JK22,JL21&gt;JL22),7,IF(AND(JK21=JK22,JL21=JL22,JM21&gt;JM22),7,IF(AND(JK21=JK22,JL21=JL22,JM21=JM22),6))))</f>
        <v>0</v>
      </c>
      <c r="KA21" s="79">
        <f t="shared" ref="KA21" si="542">IF(JK21&lt;JK22,4,IF(AND(JK21=JK22,JL21&lt;JL22),5,IF(AND(JK21=JK22,JL21=JL22,JM21&lt;JM22),6,0)))</f>
        <v>4</v>
      </c>
      <c r="KB21" s="79"/>
      <c r="KC21" s="79" t="b">
        <f t="shared" ref="KC21" si="543">IF(JN21&gt;JN22,6,IF(AND(JN21=JN22,JO21&gt;JO22),7,IF(AND(JN21=JN22,JO21=JO22,JP21&gt;JP22),7,IF(AND(JN21=JN22,JO21=JO22,JP21=JP22),6))))</f>
        <v>0</v>
      </c>
      <c r="KD21" s="79">
        <f t="shared" ref="KD21" si="544">IF(JN21&lt;JN22,4,IF(AND(JN21=JN22,JO21&lt;JO22),5,IF(AND(JN21=JN22,JO21=JO22,JP21&lt;JP22),6,0)))</f>
        <v>5</v>
      </c>
      <c r="KF21" s="79">
        <f t="shared" ref="KF21" si="545">IF(JQ21&gt;JQ22,6,IF(AND(JQ21=JQ22,JR21&gt;JR22),7,IF(AND(JQ21=JQ22,JR21=JR22,JS21&gt;JS22),7,IF(AND(JQ21=JQ22,JR21=JR22,JS21=JS22),6))))</f>
        <v>6</v>
      </c>
      <c r="KG21" s="79">
        <f t="shared" ref="KG21" si="546">IF(JQ21&lt;JQ22,4,IF(AND(JQ21=JQ22,JR21&lt;JR22),5,IF(AND(JQ21=JQ22,JR21=JR22,JS21&lt;JS22),6,0)))</f>
        <v>0</v>
      </c>
      <c r="KI21" s="79" t="b">
        <f t="shared" ref="KI21" si="547">IF(JT21&gt;JT22,6,IF(AND(JT21=JT22,JU21&gt;JU22),7,IF(AND(JT21=JT22,JU21=JU22,JV21&gt;JV22),7,IF(AND(JT21=JT22,JU21=JU22,JV21=JV22),6))))</f>
        <v>0</v>
      </c>
      <c r="KJ21" s="79">
        <f t="shared" ref="KJ21" si="548">IF(JT21&lt;JT22,4,IF(AND(JT21=JT22,JU21&lt;JU22),5,IF(AND(JT21=JT22,JU21=JU22,JV21&lt;JV22),6,0)))</f>
        <v>6</v>
      </c>
    </row>
    <row r="22" spans="1:296" s="10" customFormat="1" x14ac:dyDescent="0.25">
      <c r="A22" s="79">
        <v>4</v>
      </c>
      <c r="B22" s="79" t="str">
        <f>IF('p1'!H23&lt;&gt;"",'p1'!H23,"")</f>
        <v>Математик</v>
      </c>
      <c r="C22" s="79">
        <f>VALUE(MID('p1'!I23,1,1))</f>
        <v>4</v>
      </c>
      <c r="D22" s="79">
        <f>VALUE(MID('p1'!I23,2,1))</f>
        <v>6</v>
      </c>
      <c r="E22" s="79">
        <f>VALUE(MID('p1'!I23,3,1))</f>
        <v>4</v>
      </c>
      <c r="F22" s="79">
        <f>VALUE(MID('p1'!I23,4,1))</f>
        <v>6</v>
      </c>
      <c r="G22" s="79">
        <f>VALUE(MID('p1'!I23,5,1))</f>
        <v>0</v>
      </c>
      <c r="H22" s="79">
        <f>VALUE(MID('p1'!I23,6,1))</f>
        <v>0</v>
      </c>
      <c r="I22" s="79">
        <f>VALUE(MID('p1'!I23,7,1))</f>
        <v>0</v>
      </c>
      <c r="J22" s="79">
        <f>VALUE(MID('p1'!I23,8,1))</f>
        <v>0</v>
      </c>
      <c r="K22" s="79">
        <f>VALUE(MID('p1'!I23,9,1))</f>
        <v>0</v>
      </c>
      <c r="L22" s="79">
        <f>VALUE(MID('p1'!I23,10,1))</f>
        <v>0</v>
      </c>
      <c r="M22" s="79">
        <f>VALUE(MID('p1'!I23,12,1))</f>
        <v>4</v>
      </c>
      <c r="N22" s="79">
        <f>VALUE(MID('p1'!I23,13,1))</f>
        <v>6</v>
      </c>
      <c r="O22" s="79">
        <f>VALUE(MID('p1'!I23,14,1))</f>
        <v>6</v>
      </c>
      <c r="P22" s="79">
        <f>VALUE(MID('p1'!I23,15,1))</f>
        <v>4</v>
      </c>
      <c r="Q22" s="79">
        <f>VALUE(MID('p1'!I23,16,1))</f>
        <v>4</v>
      </c>
      <c r="R22" s="79">
        <f>VALUE(MID('p1'!I23,17,1))</f>
        <v>6</v>
      </c>
      <c r="S22" s="79">
        <f>VALUE(MID('p1'!I23,18,1))</f>
        <v>0</v>
      </c>
      <c r="T22" s="79">
        <f>VALUE(MID('p1'!I23,19,1))</f>
        <v>0</v>
      </c>
      <c r="U22" s="79">
        <f>VALUE(MID('p1'!I23,20,1))</f>
        <v>0</v>
      </c>
      <c r="V22" s="79">
        <f>VALUE(MID('p1'!I23,21,1))</f>
        <v>0</v>
      </c>
      <c r="W22" s="79">
        <f>VALUE(MID('p1'!I23,23,1))</f>
        <v>6</v>
      </c>
      <c r="X22" s="79">
        <f>VALUE(MID('p1'!I23,24,1))</f>
        <v>4</v>
      </c>
      <c r="Y22" s="79">
        <f>VALUE(MID('p1'!I23,25,1))</f>
        <v>4</v>
      </c>
      <c r="Z22" s="13">
        <f>VALUE(MID('p1'!I23,26,1))</f>
        <v>6</v>
      </c>
      <c r="AA22" s="14">
        <f>VALUE(MID('p1'!I23,27,1))</f>
        <v>6</v>
      </c>
      <c r="AB22" s="13">
        <f>VALUE(MID('p1'!I23,28,1))</f>
        <v>4</v>
      </c>
      <c r="AC22" s="13">
        <f>VALUE(MID('p1'!I23,29,1))</f>
        <v>0</v>
      </c>
      <c r="AD22" s="14">
        <f>VALUE(MID('p1'!I23,30,1))</f>
        <v>0</v>
      </c>
      <c r="AE22" s="13">
        <f>VALUE(MID('p1'!I23,31,1))</f>
        <v>0</v>
      </c>
      <c r="AF22" s="13">
        <f>VALUE(MID('p1'!I23,32,1))</f>
        <v>0</v>
      </c>
      <c r="AG22" s="14">
        <f>VALUE(MID('p1'!I23,34,1))</f>
        <v>4</v>
      </c>
      <c r="AH22" s="13">
        <f>VALUE(MID('p1'!I23,35,1))</f>
        <v>6</v>
      </c>
      <c r="AI22" s="13">
        <f>VALUE(MID('p1'!I23,36,1))</f>
        <v>4</v>
      </c>
      <c r="AJ22" s="14">
        <f>VALUE(MID('p1'!I23,37,1))</f>
        <v>6</v>
      </c>
      <c r="AK22" s="13">
        <f>VALUE(MID('p1'!I23,38,1))</f>
        <v>0</v>
      </c>
      <c r="AL22" s="13">
        <f>VALUE(MID('p1'!I23,39,1))</f>
        <v>0</v>
      </c>
      <c r="AM22" s="14">
        <f>VALUE(MID('p1'!I23,40,1))</f>
        <v>0</v>
      </c>
      <c r="AN22" s="13">
        <f>VALUE(MID('p1'!I23,41,1))</f>
        <v>0</v>
      </c>
      <c r="AO22" s="13">
        <f>VALUE(MID('p1'!I23,42,1))</f>
        <v>0</v>
      </c>
      <c r="AP22" s="14">
        <f>VALUE(MID('p1'!I23,43,1))</f>
        <v>0</v>
      </c>
      <c r="AQ22" s="13">
        <f>VALUE(MID('p1'!I23,45,1))</f>
        <v>4</v>
      </c>
      <c r="AR22" s="13">
        <f>VALUE(MID('p1'!I23,46,1))</f>
        <v>6</v>
      </c>
      <c r="AS22" s="14">
        <f>VALUE(MID('p1'!I23,47,1))</f>
        <v>4</v>
      </c>
      <c r="AT22" s="13">
        <f>VALUE(MID('p1'!I23,48,1))</f>
        <v>6</v>
      </c>
      <c r="AU22" s="13">
        <f>VALUE(MID('p1'!I23,49,1))</f>
        <v>4</v>
      </c>
      <c r="AV22" s="14">
        <f>VALUE(MID('p1'!I23,50,1))</f>
        <v>6</v>
      </c>
      <c r="AW22" s="13">
        <f>VALUE(MID('p1'!I23,51,1))</f>
        <v>0</v>
      </c>
      <c r="AX22" s="13">
        <f>VALUE(MID('p1'!I23,52,1))</f>
        <v>0</v>
      </c>
      <c r="AY22" s="14">
        <f>VALUE(MID('p1'!I23,53,1))</f>
        <v>0</v>
      </c>
      <c r="AZ22" s="13">
        <f>VALUE(MID('p1'!I23,54,1))</f>
        <v>0</v>
      </c>
      <c r="BA22" s="79"/>
      <c r="BB22" s="25">
        <f t="shared" si="330"/>
        <v>4</v>
      </c>
      <c r="BC22" s="26">
        <f t="shared" si="331"/>
        <v>6</v>
      </c>
      <c r="BD22" s="46">
        <f t="shared" si="332"/>
        <v>7</v>
      </c>
      <c r="BE22" s="46">
        <f t="shared" si="333"/>
        <v>6</v>
      </c>
      <c r="BF22" s="27">
        <f t="shared" si="334"/>
        <v>7</v>
      </c>
      <c r="BH22" s="18">
        <f t="shared" si="335"/>
        <v>0</v>
      </c>
      <c r="BI22" s="18">
        <f t="shared" si="336"/>
        <v>0</v>
      </c>
      <c r="BJ22" s="18">
        <f t="shared" si="337"/>
        <v>0</v>
      </c>
      <c r="BK22" s="18">
        <f t="shared" si="338"/>
        <v>0</v>
      </c>
      <c r="BL22" s="18">
        <f t="shared" si="339"/>
        <v>0</v>
      </c>
      <c r="BM22" s="18">
        <f t="shared" si="340"/>
        <v>1</v>
      </c>
      <c r="BN22" s="18">
        <f t="shared" si="341"/>
        <v>1</v>
      </c>
      <c r="BO22" s="18">
        <f t="shared" si="342"/>
        <v>0</v>
      </c>
      <c r="BP22" s="18">
        <f t="shared" si="343"/>
        <v>0</v>
      </c>
      <c r="BQ22" s="18">
        <f t="shared" si="344"/>
        <v>0</v>
      </c>
      <c r="BR22" s="18">
        <f t="shared" si="345"/>
        <v>0</v>
      </c>
      <c r="BS22" s="18">
        <f t="shared" si="346"/>
        <v>1</v>
      </c>
      <c r="BT22" s="18">
        <f t="shared" si="347"/>
        <v>0</v>
      </c>
      <c r="BU22" s="18">
        <f t="shared" si="348"/>
        <v>0</v>
      </c>
      <c r="BV22" s="18">
        <f t="shared" si="349"/>
        <v>0</v>
      </c>
      <c r="BW22" s="18">
        <f t="shared" si="350"/>
        <v>1</v>
      </c>
      <c r="BX22" s="18">
        <f t="shared" si="351"/>
        <v>0</v>
      </c>
      <c r="BY22" s="18">
        <f t="shared" si="352"/>
        <v>1</v>
      </c>
      <c r="BZ22" s="18">
        <f t="shared" si="353"/>
        <v>0</v>
      </c>
      <c r="CA22" s="18">
        <f t="shared" si="354"/>
        <v>0</v>
      </c>
      <c r="CB22" s="18">
        <f t="shared" si="355"/>
        <v>1</v>
      </c>
      <c r="CC22" s="18">
        <f t="shared" si="356"/>
        <v>0</v>
      </c>
      <c r="CD22" s="18">
        <f t="shared" si="357"/>
        <v>1</v>
      </c>
      <c r="CE22" s="18">
        <f t="shared" si="358"/>
        <v>0</v>
      </c>
      <c r="CF22" s="18">
        <f t="shared" si="359"/>
        <v>0</v>
      </c>
      <c r="CG22" s="18">
        <f t="shared" si="360"/>
        <v>0</v>
      </c>
      <c r="CH22" s="18">
        <f t="shared" si="361"/>
        <v>1</v>
      </c>
      <c r="CI22" s="18">
        <f t="shared" si="362"/>
        <v>0</v>
      </c>
      <c r="CJ22" s="18">
        <f t="shared" si="363"/>
        <v>0</v>
      </c>
      <c r="CK22" s="18">
        <f t="shared" si="364"/>
        <v>0</v>
      </c>
      <c r="CL22" s="18">
        <f t="shared" si="365"/>
        <v>0</v>
      </c>
      <c r="CM22" s="18">
        <f t="shared" si="366"/>
        <v>0</v>
      </c>
      <c r="CN22" s="18">
        <f t="shared" si="367"/>
        <v>0</v>
      </c>
      <c r="CO22" s="18">
        <f t="shared" si="368"/>
        <v>0</v>
      </c>
      <c r="CP22" s="18">
        <f t="shared" si="369"/>
        <v>0</v>
      </c>
      <c r="CQ22" s="18">
        <f t="shared" si="370"/>
        <v>1</v>
      </c>
      <c r="CR22" s="18">
        <f t="shared" si="371"/>
        <v>1</v>
      </c>
      <c r="CS22" s="18">
        <f t="shared" si="372"/>
        <v>0</v>
      </c>
      <c r="CT22" s="18">
        <f t="shared" si="373"/>
        <v>0</v>
      </c>
      <c r="CU22" s="18">
        <f t="shared" si="374"/>
        <v>0</v>
      </c>
      <c r="CV22" s="18">
        <f t="shared" si="375"/>
        <v>0</v>
      </c>
      <c r="CW22" s="18">
        <f t="shared" si="376"/>
        <v>0</v>
      </c>
      <c r="CX22" s="18">
        <f t="shared" si="377"/>
        <v>0</v>
      </c>
      <c r="CY22" s="18">
        <f t="shared" si="378"/>
        <v>0</v>
      </c>
      <c r="CZ22" s="18">
        <f t="shared" si="379"/>
        <v>0</v>
      </c>
      <c r="DA22" s="18">
        <f t="shared" si="380"/>
        <v>1</v>
      </c>
      <c r="DB22" s="18">
        <f t="shared" si="381"/>
        <v>1</v>
      </c>
      <c r="DC22" s="18">
        <f t="shared" si="382"/>
        <v>1</v>
      </c>
      <c r="DD22" s="18">
        <f t="shared" si="383"/>
        <v>0</v>
      </c>
      <c r="DE22" s="18">
        <f t="shared" si="384"/>
        <v>0</v>
      </c>
      <c r="DF22" s="18"/>
      <c r="DG22" s="20">
        <f t="shared" si="385"/>
        <v>2</v>
      </c>
      <c r="DH22" s="20">
        <f t="shared" si="386"/>
        <v>2</v>
      </c>
      <c r="DI22" s="20">
        <f t="shared" si="387"/>
        <v>1</v>
      </c>
      <c r="DJ22" s="20">
        <f t="shared" si="388"/>
        <v>2</v>
      </c>
      <c r="DK22" s="20">
        <f t="shared" si="389"/>
        <v>2</v>
      </c>
      <c r="DL22" s="20"/>
      <c r="DM22" s="20">
        <f t="shared" si="390"/>
        <v>0</v>
      </c>
      <c r="DN22" s="20">
        <f t="shared" si="391"/>
        <v>2</v>
      </c>
      <c r="DO22" s="20">
        <f t="shared" si="392"/>
        <v>1</v>
      </c>
      <c r="DP22" s="20">
        <f t="shared" si="393"/>
        <v>2</v>
      </c>
      <c r="DQ22" s="20">
        <f t="shared" si="394"/>
        <v>2</v>
      </c>
      <c r="DR22" s="20">
        <f t="shared" si="395"/>
        <v>1</v>
      </c>
      <c r="DS22" s="89">
        <f t="shared" si="396"/>
        <v>0</v>
      </c>
      <c r="DT22" s="20">
        <f t="shared" si="397"/>
        <v>2</v>
      </c>
      <c r="DU22" s="20">
        <f t="shared" si="398"/>
        <v>0</v>
      </c>
      <c r="DV22" s="20">
        <f t="shared" si="399"/>
        <v>3</v>
      </c>
      <c r="DW22" s="20"/>
      <c r="DX22" s="20">
        <f t="shared" si="400"/>
        <v>3</v>
      </c>
      <c r="DY22" s="20">
        <f t="shared" si="401"/>
        <v>2</v>
      </c>
      <c r="DZ22" s="20">
        <f t="shared" si="402"/>
        <v>3</v>
      </c>
      <c r="EA22" s="20">
        <f t="shared" si="403"/>
        <v>2</v>
      </c>
      <c r="EB22" s="20">
        <f t="shared" si="404"/>
        <v>3</v>
      </c>
      <c r="EC22" s="20">
        <f t="shared" si="405"/>
        <v>3</v>
      </c>
      <c r="ED22" s="20">
        <f t="shared" si="406"/>
        <v>3</v>
      </c>
      <c r="EE22" s="20">
        <f t="shared" si="407"/>
        <v>3</v>
      </c>
      <c r="EF22" s="20">
        <f t="shared" si="408"/>
        <v>3</v>
      </c>
      <c r="EG22" s="20">
        <f t="shared" si="409"/>
        <v>3</v>
      </c>
      <c r="EH22" s="20">
        <f t="shared" si="410"/>
        <v>3</v>
      </c>
      <c r="EI22" s="20">
        <f t="shared" si="411"/>
        <v>2</v>
      </c>
      <c r="EJ22" s="20">
        <f t="shared" si="412"/>
        <v>1</v>
      </c>
      <c r="EK22" s="20">
        <f t="shared" si="413"/>
        <v>3</v>
      </c>
      <c r="EL22" s="20">
        <f t="shared" si="414"/>
        <v>3</v>
      </c>
      <c r="EM22" s="20">
        <f t="shared" si="415"/>
        <v>2</v>
      </c>
      <c r="EN22" s="20">
        <f t="shared" si="416"/>
        <v>3</v>
      </c>
      <c r="EO22" s="20">
        <f t="shared" si="417"/>
        <v>3</v>
      </c>
      <c r="EP22" s="20">
        <f t="shared" si="418"/>
        <v>3</v>
      </c>
      <c r="EQ22" s="20">
        <f t="shared" si="419"/>
        <v>3</v>
      </c>
      <c r="ER22" s="20">
        <f t="shared" si="420"/>
        <v>1</v>
      </c>
      <c r="ES22" s="20">
        <f t="shared" si="421"/>
        <v>3</v>
      </c>
      <c r="ET22" s="20">
        <f t="shared" si="422"/>
        <v>3</v>
      </c>
      <c r="EU22" s="20">
        <f t="shared" si="423"/>
        <v>2</v>
      </c>
      <c r="EV22" s="20">
        <f t="shared" si="424"/>
        <v>1</v>
      </c>
      <c r="EW22" s="20">
        <f t="shared" si="425"/>
        <v>3</v>
      </c>
      <c r="EX22" s="20">
        <f t="shared" si="426"/>
        <v>3</v>
      </c>
      <c r="EY22" s="20">
        <f t="shared" si="427"/>
        <v>3</v>
      </c>
      <c r="EZ22" s="20">
        <f t="shared" si="428"/>
        <v>3</v>
      </c>
      <c r="FA22" s="20">
        <f t="shared" si="429"/>
        <v>3</v>
      </c>
      <c r="FB22" s="20">
        <f t="shared" si="430"/>
        <v>3</v>
      </c>
      <c r="FC22" s="20">
        <f t="shared" si="431"/>
        <v>2</v>
      </c>
      <c r="FD22" s="20">
        <f t="shared" si="432"/>
        <v>3</v>
      </c>
      <c r="FE22" s="20">
        <f t="shared" si="433"/>
        <v>2</v>
      </c>
      <c r="FF22" s="20">
        <f t="shared" si="434"/>
        <v>3</v>
      </c>
      <c r="FG22" s="20">
        <f t="shared" si="435"/>
        <v>3</v>
      </c>
      <c r="FH22" s="20">
        <f t="shared" si="436"/>
        <v>3</v>
      </c>
      <c r="FI22" s="20">
        <f t="shared" si="437"/>
        <v>3</v>
      </c>
      <c r="FJ22" s="20">
        <f t="shared" si="438"/>
        <v>3</v>
      </c>
      <c r="FK22" s="20">
        <f t="shared" si="439"/>
        <v>3</v>
      </c>
      <c r="FL22" s="20">
        <f t="shared" si="440"/>
        <v>3</v>
      </c>
      <c r="FM22" s="20">
        <f t="shared" si="441"/>
        <v>2</v>
      </c>
      <c r="FN22" s="20">
        <f t="shared" si="442"/>
        <v>3</v>
      </c>
      <c r="FO22" s="20">
        <f t="shared" si="443"/>
        <v>2</v>
      </c>
      <c r="FP22" s="20">
        <f t="shared" si="444"/>
        <v>3</v>
      </c>
      <c r="FQ22" s="20">
        <f t="shared" si="445"/>
        <v>2</v>
      </c>
      <c r="FR22" s="20">
        <f t="shared" si="446"/>
        <v>3</v>
      </c>
      <c r="FS22" s="20">
        <f t="shared" si="447"/>
        <v>3</v>
      </c>
      <c r="FT22" s="20">
        <f t="shared" si="448"/>
        <v>3</v>
      </c>
      <c r="FU22" s="20">
        <f t="shared" si="449"/>
        <v>3</v>
      </c>
      <c r="FV22" s="20"/>
      <c r="FW22" s="20">
        <f t="shared" si="492"/>
        <v>0</v>
      </c>
      <c r="FX22" s="20">
        <f t="shared" si="493"/>
        <v>1</v>
      </c>
      <c r="FY22" s="20">
        <f t="shared" si="494"/>
        <v>0</v>
      </c>
      <c r="FZ22" s="20">
        <f t="shared" si="495"/>
        <v>0</v>
      </c>
      <c r="GA22" s="20">
        <f t="shared" si="496"/>
        <v>0</v>
      </c>
      <c r="GB22" s="20">
        <f t="shared" si="497"/>
        <v>1</v>
      </c>
      <c r="GC22" s="20">
        <f t="shared" si="498"/>
        <v>0</v>
      </c>
      <c r="GD22" s="20">
        <f t="shared" si="499"/>
        <v>0</v>
      </c>
      <c r="GE22" s="20">
        <f t="shared" si="500"/>
        <v>0</v>
      </c>
      <c r="GF22" s="20">
        <f t="shared" si="501"/>
        <v>0</v>
      </c>
      <c r="GG22" s="20">
        <f t="shared" si="502"/>
        <v>1</v>
      </c>
      <c r="GH22" s="20">
        <f t="shared" si="503"/>
        <v>1</v>
      </c>
      <c r="GI22" s="20">
        <f t="shared" si="504"/>
        <v>1</v>
      </c>
      <c r="GJ22" s="20">
        <f t="shared" si="505"/>
        <v>0</v>
      </c>
      <c r="GK22" s="20">
        <f t="shared" si="506"/>
        <v>0</v>
      </c>
      <c r="GL22" s="20">
        <f t="shared" si="507"/>
        <v>1</v>
      </c>
      <c r="GM22" s="20">
        <f t="shared" si="508"/>
        <v>1</v>
      </c>
      <c r="GN22" s="20">
        <f t="shared" si="509"/>
        <v>0</v>
      </c>
      <c r="GO22" s="20">
        <f t="shared" si="510"/>
        <v>0</v>
      </c>
      <c r="GP22" s="20">
        <f t="shared" si="511"/>
        <v>0</v>
      </c>
      <c r="GQ22" s="20">
        <f t="shared" si="512"/>
        <v>1</v>
      </c>
      <c r="GR22" s="20">
        <f t="shared" si="513"/>
        <v>1</v>
      </c>
      <c r="GS22" s="20">
        <f t="shared" si="514"/>
        <v>0</v>
      </c>
      <c r="GT22" s="20">
        <f t="shared" si="515"/>
        <v>0</v>
      </c>
      <c r="GU22" s="20">
        <f t="shared" si="516"/>
        <v>0</v>
      </c>
      <c r="GV22" s="20"/>
      <c r="GW22" s="20">
        <f t="shared" si="450"/>
        <v>1</v>
      </c>
      <c r="GX22" s="20">
        <f t="shared" si="451"/>
        <v>1</v>
      </c>
      <c r="GY22" s="20">
        <f t="shared" si="452"/>
        <v>3</v>
      </c>
      <c r="GZ22" s="20">
        <f t="shared" si="453"/>
        <v>2</v>
      </c>
      <c r="HA22" s="20">
        <f t="shared" si="454"/>
        <v>2</v>
      </c>
      <c r="HC22" s="114" t="s">
        <v>80</v>
      </c>
      <c r="HD22" s="115"/>
      <c r="HE22" s="115"/>
      <c r="HF22" s="115"/>
      <c r="HG22" s="115"/>
      <c r="HH22" s="116"/>
      <c r="HI22" s="71">
        <v>3</v>
      </c>
      <c r="HJ22" s="72"/>
      <c r="HK22" s="72">
        <v>6</v>
      </c>
      <c r="HL22" s="72">
        <v>1</v>
      </c>
      <c r="HM22" s="72"/>
      <c r="HN22" s="72">
        <v>6</v>
      </c>
      <c r="HO22" s="72" t="s">
        <v>39</v>
      </c>
      <c r="HP22" s="72"/>
      <c r="HQ22" s="72" t="s">
        <v>39</v>
      </c>
      <c r="HR22" s="54" t="s">
        <v>39</v>
      </c>
      <c r="HS22" s="54"/>
      <c r="HT22" s="54" t="s">
        <v>39</v>
      </c>
      <c r="HU22" s="54" t="s">
        <v>39</v>
      </c>
      <c r="HV22" s="54"/>
      <c r="HW22" s="55" t="s">
        <v>39</v>
      </c>
      <c r="HX22" s="18"/>
      <c r="HZ22" s="79">
        <f t="shared" si="455"/>
        <v>2</v>
      </c>
      <c r="IB22" s="79">
        <f t="shared" si="456"/>
        <v>0</v>
      </c>
      <c r="IC22" s="79">
        <f t="shared" si="456"/>
        <v>2</v>
      </c>
      <c r="IF22" s="79">
        <f t="shared" si="457"/>
        <v>0</v>
      </c>
      <c r="IG22" s="24">
        <f t="shared" si="458"/>
        <v>1</v>
      </c>
      <c r="IH22" s="79">
        <f t="shared" si="459"/>
        <v>0</v>
      </c>
      <c r="II22" s="24">
        <f t="shared" si="460"/>
        <v>1</v>
      </c>
      <c r="IJ22" s="79">
        <f t="shared" si="461"/>
        <v>0</v>
      </c>
      <c r="IK22" s="24">
        <f t="shared" si="462"/>
        <v>0</v>
      </c>
      <c r="IL22" s="79">
        <f t="shared" si="463"/>
        <v>0</v>
      </c>
      <c r="IM22" s="24">
        <f t="shared" si="464"/>
        <v>0</v>
      </c>
      <c r="IN22" s="79">
        <f t="shared" si="465"/>
        <v>0</v>
      </c>
      <c r="IO22" s="24">
        <f t="shared" si="466"/>
        <v>0</v>
      </c>
      <c r="IQ22" s="79" t="b">
        <f t="shared" si="467"/>
        <v>0</v>
      </c>
      <c r="IR22" s="24">
        <f t="shared" si="468"/>
        <v>2</v>
      </c>
      <c r="IS22" s="79" t="b">
        <f t="shared" si="469"/>
        <v>0</v>
      </c>
      <c r="IT22" s="24">
        <f t="shared" si="470"/>
        <v>2</v>
      </c>
      <c r="IU22" s="79" t="b">
        <f t="shared" si="471"/>
        <v>0</v>
      </c>
      <c r="IV22" s="24" t="b">
        <f t="shared" si="472"/>
        <v>0</v>
      </c>
      <c r="IW22" s="79" t="b">
        <f t="shared" si="473"/>
        <v>0</v>
      </c>
      <c r="IX22" s="24" t="b">
        <f t="shared" si="474"/>
        <v>0</v>
      </c>
      <c r="IY22" s="79" t="b">
        <f t="shared" si="475"/>
        <v>0</v>
      </c>
      <c r="IZ22" s="24" t="b">
        <f t="shared" si="476"/>
        <v>0</v>
      </c>
      <c r="JB22" s="79">
        <f t="shared" si="477"/>
        <v>2</v>
      </c>
      <c r="JC22" s="79">
        <f t="shared" si="478"/>
        <v>2</v>
      </c>
      <c r="JD22" s="79">
        <f t="shared" si="479"/>
        <v>0</v>
      </c>
      <c r="JE22" s="79">
        <f t="shared" si="480"/>
        <v>0</v>
      </c>
      <c r="JF22" s="79">
        <f t="shared" si="481"/>
        <v>0</v>
      </c>
      <c r="JG22" s="79"/>
      <c r="JH22" s="79">
        <f t="shared" si="517"/>
        <v>0</v>
      </c>
      <c r="JI22" s="79">
        <f t="shared" si="518"/>
        <v>0</v>
      </c>
      <c r="JJ22" s="79">
        <f t="shared" si="129"/>
        <v>1</v>
      </c>
      <c r="JK22" s="79">
        <f t="shared" si="519"/>
        <v>1</v>
      </c>
      <c r="JL22" s="79">
        <f t="shared" si="520"/>
        <v>0</v>
      </c>
      <c r="JM22" s="79">
        <f t="shared" si="521"/>
        <v>1</v>
      </c>
      <c r="JN22" s="79">
        <f t="shared" si="522"/>
        <v>1</v>
      </c>
      <c r="JO22" s="79">
        <f t="shared" si="523"/>
        <v>1</v>
      </c>
      <c r="JP22" s="79">
        <f t="shared" si="482"/>
        <v>3</v>
      </c>
      <c r="JQ22" s="79">
        <f t="shared" si="524"/>
        <v>1</v>
      </c>
      <c r="JR22" s="79">
        <f t="shared" si="525"/>
        <v>1</v>
      </c>
      <c r="JS22" s="79">
        <f t="shared" si="526"/>
        <v>2</v>
      </c>
      <c r="JT22" s="79">
        <f t="shared" si="527"/>
        <v>0</v>
      </c>
      <c r="JU22" s="79">
        <f t="shared" si="528"/>
        <v>0</v>
      </c>
      <c r="JV22" s="79">
        <f t="shared" si="529"/>
        <v>2</v>
      </c>
      <c r="JW22" s="79" t="b">
        <f t="shared" ref="JW22" si="549">IF(JH21&lt;JH22,6,IF(AND(JH21=JH22,JI21&lt;JI22),7,IF(AND(JH21=JH22,JI21=JI22,JJ21&lt;JJ22),7,IF(AND(JH21=JH22,JI21=JI22,JJ21=JJ22),6))))</f>
        <v>0</v>
      </c>
      <c r="JX22" s="79">
        <f t="shared" ref="JX22" si="550">IF(JH21&gt;JH22,4,IF(AND(JH21=JH22,JI21&gt;JI22),5,IF(AND(JH21=JH22,JI21=JI22,JJ21&gt;JJ22),6,0)))</f>
        <v>4</v>
      </c>
      <c r="JY22" s="79"/>
      <c r="JZ22" s="79">
        <f t="shared" ref="JZ22" si="551">IF(JK21&lt;JK22,6,IF(AND(JK21=JK22,JL21&lt;JL22),7,IF(AND(JK21=JK22,JL21=JL22,JM21&lt;JM22),7,IF(AND(JK21=JK22,JL21=JL22,JM21=JM22),6))))</f>
        <v>6</v>
      </c>
      <c r="KA22" s="79">
        <f t="shared" ref="KA22" si="552">IF(JK21&gt;JK22,4,IF(AND(JK21=JK22,JL21&gt;JL22),5,IF(AND(JK21=JK22,JL21=JL22,JM21&gt;JM22),6,0)))</f>
        <v>0</v>
      </c>
      <c r="KB22" s="79"/>
      <c r="KC22" s="79">
        <f t="shared" ref="KC22" si="553">IF(JN21&lt;JN22,6,IF(AND(JN21=JN22,JO21&lt;JO22),7,IF(AND(JN21=JN22,JO21=JO22,JP21&lt;JP22),7,IF(AND(JN21=JN22,JO21=JO22,JP21=JP22),6))))</f>
        <v>7</v>
      </c>
      <c r="KD22" s="79">
        <f t="shared" ref="KD22" si="554">IF(JN21&gt;JN22,4,IF(AND(JN21=JN22,JO21&gt;JO22),5,IF(AND(JN21=JN22,JO21=JO22,JP21&gt;JP22),6,0)))</f>
        <v>0</v>
      </c>
      <c r="KF22" s="79">
        <f t="shared" ref="KF22" si="555">IF(JQ21&lt;JQ22,6,IF(AND(JQ21=JQ22,JR21&lt;JR22),7,IF(AND(JQ21=JQ22,JR21=JR22,JS21&lt;JS22),7,IF(AND(JQ21=JQ22,JR21=JR22,JS21=JS22),6))))</f>
        <v>6</v>
      </c>
      <c r="KG22" s="79">
        <f t="shared" ref="KG22" si="556">IF(JQ21&gt;JQ22,4,IF(AND(JQ21=JQ22,JR21&gt;JR22),5,IF(AND(JQ21=JQ22,JR21=JR22,JS21&gt;JS22),6,0)))</f>
        <v>0</v>
      </c>
      <c r="KI22" s="79">
        <f t="shared" ref="KI22" si="557">IF(JT21&lt;JT22,6,IF(AND(JT21=JT22,JU21&lt;JU22),7,IF(AND(JT21=JT22,JU21=JU22,JV21&lt;JV22),7,IF(AND(JT21=JT22,JU21=JU22,JV21=JV22),6))))</f>
        <v>7</v>
      </c>
      <c r="KJ22" s="79">
        <f t="shared" ref="KJ22" si="558">IF(JT21&gt;JT22,4,IF(AND(JT21=JT22,JU21&gt;JU22),5,IF(AND(JT21=JT22,JU21=JU22,JV21&gt;JV22),6,0)))</f>
        <v>0</v>
      </c>
    </row>
    <row r="23" spans="1:296" s="10" customFormat="1" ht="15.75" thickBot="1" x14ac:dyDescent="0.3">
      <c r="A23" s="79">
        <v>5</v>
      </c>
      <c r="B23" s="79" t="str">
        <f>IF('p1'!H24&lt;&gt;"",'p1'!H24,"")</f>
        <v>Accrington</v>
      </c>
      <c r="C23" s="79">
        <f>VALUE(MID('p1'!I24,1,1))</f>
        <v>4</v>
      </c>
      <c r="D23" s="79">
        <f>VALUE(MID('p1'!I24,2,1))</f>
        <v>6</v>
      </c>
      <c r="E23" s="79">
        <f>VALUE(MID('p1'!I24,3,1))</f>
        <v>6</v>
      </c>
      <c r="F23" s="79">
        <f>VALUE(MID('p1'!I24,4,1))</f>
        <v>4</v>
      </c>
      <c r="G23" s="79">
        <f>VALUE(MID('p1'!I24,5,1))</f>
        <v>4</v>
      </c>
      <c r="H23" s="79">
        <f>VALUE(MID('p1'!I24,6,1))</f>
        <v>6</v>
      </c>
      <c r="I23" s="79">
        <f>VALUE(MID('p1'!I24,7,1))</f>
        <v>0</v>
      </c>
      <c r="J23" s="79">
        <f>VALUE(MID('p1'!I24,8,1))</f>
        <v>0</v>
      </c>
      <c r="K23" s="79">
        <f>VALUE(MID('p1'!I24,9,1))</f>
        <v>0</v>
      </c>
      <c r="L23" s="79">
        <f>VALUE(MID('p1'!I24,10,1))</f>
        <v>0</v>
      </c>
      <c r="M23" s="79">
        <f>VALUE(MID('p1'!I24,12,1))</f>
        <v>4</v>
      </c>
      <c r="N23" s="79">
        <f>VALUE(MID('p1'!I24,13,1))</f>
        <v>6</v>
      </c>
      <c r="O23" s="79">
        <f>VALUE(MID('p1'!I24,14,1))</f>
        <v>4</v>
      </c>
      <c r="P23" s="79">
        <f>VALUE(MID('p1'!I24,15,1))</f>
        <v>6</v>
      </c>
      <c r="Q23" s="79">
        <f>VALUE(MID('p1'!I24,16,1))</f>
        <v>0</v>
      </c>
      <c r="R23" s="79">
        <f>VALUE(MID('p1'!I24,17,1))</f>
        <v>0</v>
      </c>
      <c r="S23" s="79">
        <f>VALUE(MID('p1'!I24,18,1))</f>
        <v>0</v>
      </c>
      <c r="T23" s="79">
        <f>VALUE(MID('p1'!I24,19,1))</f>
        <v>0</v>
      </c>
      <c r="U23" s="79">
        <f>VALUE(MID('p1'!I24,20,1))</f>
        <v>0</v>
      </c>
      <c r="V23" s="79">
        <f>VALUE(MID('p1'!I24,21,1))</f>
        <v>0</v>
      </c>
      <c r="W23" s="79">
        <f>VALUE(MID('p1'!I24,23,1))</f>
        <v>6</v>
      </c>
      <c r="X23" s="79">
        <f>VALUE(MID('p1'!I24,24,1))</f>
        <v>4</v>
      </c>
      <c r="Y23" s="79">
        <f>VALUE(MID('p1'!I24,25,1))</f>
        <v>4</v>
      </c>
      <c r="Z23" s="13">
        <f>VALUE(MID('p1'!I24,26,1))</f>
        <v>6</v>
      </c>
      <c r="AA23" s="14">
        <f>VALUE(MID('p1'!I24,27,1))</f>
        <v>6</v>
      </c>
      <c r="AB23" s="13">
        <f>VALUE(MID('p1'!I24,28,1))</f>
        <v>4</v>
      </c>
      <c r="AC23" s="13">
        <f>VALUE(MID('p1'!I24,29,1))</f>
        <v>0</v>
      </c>
      <c r="AD23" s="14">
        <f>VALUE(MID('p1'!I24,30,1))</f>
        <v>0</v>
      </c>
      <c r="AE23" s="13">
        <f>VALUE(MID('p1'!I24,31,1))</f>
        <v>0</v>
      </c>
      <c r="AF23" s="13">
        <f>VALUE(MID('p1'!I24,32,1))</f>
        <v>0</v>
      </c>
      <c r="AG23" s="14">
        <f>VALUE(MID('p1'!I24,34,1))</f>
        <v>4</v>
      </c>
      <c r="AH23" s="13">
        <f>VALUE(MID('p1'!I24,35,1))</f>
        <v>6</v>
      </c>
      <c r="AI23" s="13">
        <f>VALUE(MID('p1'!I24,36,1))</f>
        <v>4</v>
      </c>
      <c r="AJ23" s="14">
        <f>VALUE(MID('p1'!I24,37,1))</f>
        <v>6</v>
      </c>
      <c r="AK23" s="13">
        <f>VALUE(MID('p1'!I24,38,1))</f>
        <v>0</v>
      </c>
      <c r="AL23" s="13">
        <f>VALUE(MID('p1'!I24,39,1))</f>
        <v>0</v>
      </c>
      <c r="AM23" s="14">
        <f>VALUE(MID('p1'!I24,40,1))</f>
        <v>0</v>
      </c>
      <c r="AN23" s="13">
        <f>VALUE(MID('p1'!I24,41,1))</f>
        <v>0</v>
      </c>
      <c r="AO23" s="13">
        <f>VALUE(MID('p1'!I24,42,1))</f>
        <v>0</v>
      </c>
      <c r="AP23" s="14">
        <f>VALUE(MID('p1'!I24,43,1))</f>
        <v>0</v>
      </c>
      <c r="AQ23" s="13">
        <f>VALUE(MID('p1'!I24,45,1))</f>
        <v>4</v>
      </c>
      <c r="AR23" s="13">
        <f>VALUE(MID('p1'!I24,46,1))</f>
        <v>6</v>
      </c>
      <c r="AS23" s="14">
        <f>VALUE(MID('p1'!I24,47,1))</f>
        <v>6</v>
      </c>
      <c r="AT23" s="13">
        <f>VALUE(MID('p1'!I24,48,1))</f>
        <v>4</v>
      </c>
      <c r="AU23" s="13">
        <f>VALUE(MID('p1'!I24,49,1))</f>
        <v>4</v>
      </c>
      <c r="AV23" s="14">
        <f>VALUE(MID('p1'!I24,50,1))</f>
        <v>6</v>
      </c>
      <c r="AW23" s="13">
        <f>VALUE(MID('p1'!I24,51,1))</f>
        <v>4</v>
      </c>
      <c r="AX23" s="13">
        <f>VALUE(MID('p1'!I24,52,1))</f>
        <v>6</v>
      </c>
      <c r="AY23" s="14">
        <f>VALUE(MID('p1'!I24,53,1))</f>
        <v>0</v>
      </c>
      <c r="AZ23" s="13">
        <f>VALUE(MID('p1'!I24,54,1))</f>
        <v>0</v>
      </c>
      <c r="BA23" s="79"/>
      <c r="BB23" s="25">
        <f t="shared" si="330"/>
        <v>6</v>
      </c>
      <c r="BC23" s="26">
        <f t="shared" si="331"/>
        <v>6</v>
      </c>
      <c r="BD23" s="46">
        <f t="shared" si="332"/>
        <v>7</v>
      </c>
      <c r="BE23" s="46">
        <f t="shared" si="333"/>
        <v>6</v>
      </c>
      <c r="BF23" s="27">
        <f t="shared" si="334"/>
        <v>6</v>
      </c>
      <c r="BH23" s="18">
        <f t="shared" si="335"/>
        <v>0</v>
      </c>
      <c r="BI23" s="18">
        <f t="shared" si="336"/>
        <v>1</v>
      </c>
      <c r="BJ23" s="18">
        <f t="shared" si="337"/>
        <v>0</v>
      </c>
      <c r="BK23" s="18">
        <f t="shared" si="338"/>
        <v>0</v>
      </c>
      <c r="BL23" s="18">
        <f t="shared" si="339"/>
        <v>0</v>
      </c>
      <c r="BM23" s="18">
        <f t="shared" si="340"/>
        <v>1</v>
      </c>
      <c r="BN23" s="18">
        <f t="shared" si="341"/>
        <v>0</v>
      </c>
      <c r="BO23" s="18">
        <f t="shared" si="342"/>
        <v>1</v>
      </c>
      <c r="BP23" s="18">
        <f t="shared" si="343"/>
        <v>0</v>
      </c>
      <c r="BQ23" s="18">
        <f t="shared" si="344"/>
        <v>0</v>
      </c>
      <c r="BR23" s="18">
        <f t="shared" si="345"/>
        <v>0</v>
      </c>
      <c r="BS23" s="18">
        <f t="shared" si="346"/>
        <v>0</v>
      </c>
      <c r="BT23" s="18">
        <f t="shared" si="347"/>
        <v>0</v>
      </c>
      <c r="BU23" s="18">
        <f t="shared" si="348"/>
        <v>0</v>
      </c>
      <c r="BV23" s="18">
        <f t="shared" si="349"/>
        <v>0</v>
      </c>
      <c r="BW23" s="18">
        <f t="shared" si="350"/>
        <v>1</v>
      </c>
      <c r="BX23" s="18">
        <f t="shared" si="351"/>
        <v>1</v>
      </c>
      <c r="BY23" s="18">
        <f t="shared" si="352"/>
        <v>0</v>
      </c>
      <c r="BZ23" s="18">
        <f t="shared" si="353"/>
        <v>0</v>
      </c>
      <c r="CA23" s="18">
        <f t="shared" si="354"/>
        <v>0</v>
      </c>
      <c r="CB23" s="18">
        <f t="shared" si="355"/>
        <v>1</v>
      </c>
      <c r="CC23" s="18">
        <f t="shared" si="356"/>
        <v>0</v>
      </c>
      <c r="CD23" s="18">
        <f t="shared" si="357"/>
        <v>1</v>
      </c>
      <c r="CE23" s="18">
        <f t="shared" si="358"/>
        <v>0</v>
      </c>
      <c r="CF23" s="18">
        <f t="shared" si="359"/>
        <v>0</v>
      </c>
      <c r="CG23" s="18">
        <f t="shared" si="360"/>
        <v>0</v>
      </c>
      <c r="CH23" s="18">
        <f t="shared" si="361"/>
        <v>1</v>
      </c>
      <c r="CI23" s="18">
        <f t="shared" si="362"/>
        <v>0</v>
      </c>
      <c r="CJ23" s="18">
        <f t="shared" si="363"/>
        <v>0</v>
      </c>
      <c r="CK23" s="18">
        <f t="shared" si="364"/>
        <v>0</v>
      </c>
      <c r="CL23" s="18">
        <f t="shared" si="365"/>
        <v>0</v>
      </c>
      <c r="CM23" s="18">
        <f t="shared" si="366"/>
        <v>0</v>
      </c>
      <c r="CN23" s="18">
        <f t="shared" si="367"/>
        <v>0</v>
      </c>
      <c r="CO23" s="18">
        <f t="shared" si="368"/>
        <v>0</v>
      </c>
      <c r="CP23" s="18">
        <f t="shared" si="369"/>
        <v>0</v>
      </c>
      <c r="CQ23" s="18">
        <f t="shared" si="370"/>
        <v>1</v>
      </c>
      <c r="CR23" s="18">
        <f t="shared" si="371"/>
        <v>1</v>
      </c>
      <c r="CS23" s="18">
        <f t="shared" si="372"/>
        <v>0</v>
      </c>
      <c r="CT23" s="18">
        <f t="shared" si="373"/>
        <v>0</v>
      </c>
      <c r="CU23" s="18">
        <f t="shared" si="374"/>
        <v>0</v>
      </c>
      <c r="CV23" s="18">
        <f t="shared" si="375"/>
        <v>0</v>
      </c>
      <c r="CW23" s="18">
        <f t="shared" si="376"/>
        <v>1</v>
      </c>
      <c r="CX23" s="18">
        <f t="shared" si="377"/>
        <v>0</v>
      </c>
      <c r="CY23" s="18">
        <f t="shared" si="378"/>
        <v>0</v>
      </c>
      <c r="CZ23" s="18">
        <f t="shared" si="379"/>
        <v>0</v>
      </c>
      <c r="DA23" s="18">
        <f t="shared" si="380"/>
        <v>1</v>
      </c>
      <c r="DB23" s="18">
        <f t="shared" si="381"/>
        <v>0</v>
      </c>
      <c r="DC23" s="18">
        <f t="shared" si="382"/>
        <v>1</v>
      </c>
      <c r="DD23" s="18">
        <f t="shared" si="383"/>
        <v>1</v>
      </c>
      <c r="DE23" s="18">
        <f t="shared" si="384"/>
        <v>0</v>
      </c>
      <c r="DF23" s="18"/>
      <c r="DG23" s="20">
        <f t="shared" si="385"/>
        <v>2</v>
      </c>
      <c r="DH23" s="20">
        <f t="shared" si="386"/>
        <v>2</v>
      </c>
      <c r="DI23" s="20">
        <f t="shared" si="387"/>
        <v>1</v>
      </c>
      <c r="DJ23" s="20">
        <f t="shared" si="388"/>
        <v>2</v>
      </c>
      <c r="DK23" s="20">
        <f t="shared" si="389"/>
        <v>2</v>
      </c>
      <c r="DL23" s="20"/>
      <c r="DM23" s="20">
        <f t="shared" si="390"/>
        <v>1</v>
      </c>
      <c r="DN23" s="20">
        <f t="shared" si="391"/>
        <v>2</v>
      </c>
      <c r="DO23" s="20">
        <f t="shared" si="392"/>
        <v>0</v>
      </c>
      <c r="DP23" s="20">
        <f t="shared" si="393"/>
        <v>2</v>
      </c>
      <c r="DQ23" s="20">
        <f t="shared" si="394"/>
        <v>2</v>
      </c>
      <c r="DR23" s="20">
        <f t="shared" si="395"/>
        <v>1</v>
      </c>
      <c r="DS23" s="89">
        <f t="shared" si="396"/>
        <v>0</v>
      </c>
      <c r="DT23" s="20">
        <f t="shared" si="397"/>
        <v>2</v>
      </c>
      <c r="DU23" s="20">
        <f t="shared" si="398"/>
        <v>1</v>
      </c>
      <c r="DV23" s="20">
        <f t="shared" si="399"/>
        <v>3</v>
      </c>
      <c r="DW23" s="20"/>
      <c r="DX23" s="20">
        <f t="shared" si="400"/>
        <v>3</v>
      </c>
      <c r="DY23" s="20">
        <f t="shared" si="401"/>
        <v>2</v>
      </c>
      <c r="DZ23" s="20">
        <f t="shared" si="402"/>
        <v>1</v>
      </c>
      <c r="EA23" s="20">
        <f t="shared" si="403"/>
        <v>3</v>
      </c>
      <c r="EB23" s="20">
        <f t="shared" si="404"/>
        <v>3</v>
      </c>
      <c r="EC23" s="20">
        <f t="shared" si="405"/>
        <v>2</v>
      </c>
      <c r="ED23" s="20">
        <f t="shared" si="406"/>
        <v>3</v>
      </c>
      <c r="EE23" s="20">
        <f t="shared" si="407"/>
        <v>3</v>
      </c>
      <c r="EF23" s="20">
        <f t="shared" si="408"/>
        <v>3</v>
      </c>
      <c r="EG23" s="20">
        <f t="shared" si="409"/>
        <v>3</v>
      </c>
      <c r="EH23" s="20">
        <f t="shared" si="410"/>
        <v>3</v>
      </c>
      <c r="EI23" s="20">
        <f t="shared" si="411"/>
        <v>2</v>
      </c>
      <c r="EJ23" s="20">
        <f t="shared" si="412"/>
        <v>3</v>
      </c>
      <c r="EK23" s="20">
        <f t="shared" si="413"/>
        <v>2</v>
      </c>
      <c r="EL23" s="20">
        <f t="shared" si="414"/>
        <v>3</v>
      </c>
      <c r="EM23" s="20">
        <f t="shared" si="415"/>
        <v>3</v>
      </c>
      <c r="EN23" s="20">
        <f t="shared" si="416"/>
        <v>3</v>
      </c>
      <c r="EO23" s="20">
        <f t="shared" si="417"/>
        <v>3</v>
      </c>
      <c r="EP23" s="20">
        <f t="shared" si="418"/>
        <v>3</v>
      </c>
      <c r="EQ23" s="20">
        <f t="shared" si="419"/>
        <v>3</v>
      </c>
      <c r="ER23" s="20">
        <f t="shared" si="420"/>
        <v>1</v>
      </c>
      <c r="ES23" s="20">
        <f t="shared" si="421"/>
        <v>3</v>
      </c>
      <c r="ET23" s="20">
        <f t="shared" si="422"/>
        <v>3</v>
      </c>
      <c r="EU23" s="20">
        <f t="shared" si="423"/>
        <v>2</v>
      </c>
      <c r="EV23" s="20">
        <f t="shared" si="424"/>
        <v>1</v>
      </c>
      <c r="EW23" s="20">
        <f t="shared" si="425"/>
        <v>3</v>
      </c>
      <c r="EX23" s="20">
        <f t="shared" si="426"/>
        <v>3</v>
      </c>
      <c r="EY23" s="20">
        <f t="shared" si="427"/>
        <v>3</v>
      </c>
      <c r="EZ23" s="20">
        <f t="shared" si="428"/>
        <v>3</v>
      </c>
      <c r="FA23" s="20">
        <f t="shared" si="429"/>
        <v>3</v>
      </c>
      <c r="FB23" s="20">
        <f t="shared" si="430"/>
        <v>3</v>
      </c>
      <c r="FC23" s="20">
        <f t="shared" si="431"/>
        <v>2</v>
      </c>
      <c r="FD23" s="20">
        <f t="shared" si="432"/>
        <v>3</v>
      </c>
      <c r="FE23" s="20">
        <f t="shared" si="433"/>
        <v>2</v>
      </c>
      <c r="FF23" s="20">
        <f t="shared" si="434"/>
        <v>3</v>
      </c>
      <c r="FG23" s="20">
        <f t="shared" si="435"/>
        <v>3</v>
      </c>
      <c r="FH23" s="20">
        <f t="shared" si="436"/>
        <v>3</v>
      </c>
      <c r="FI23" s="20">
        <f t="shared" si="437"/>
        <v>3</v>
      </c>
      <c r="FJ23" s="20">
        <f t="shared" si="438"/>
        <v>3</v>
      </c>
      <c r="FK23" s="20">
        <f t="shared" si="439"/>
        <v>3</v>
      </c>
      <c r="FL23" s="20">
        <f t="shared" si="440"/>
        <v>3</v>
      </c>
      <c r="FM23" s="20">
        <f t="shared" si="441"/>
        <v>2</v>
      </c>
      <c r="FN23" s="20">
        <f t="shared" si="442"/>
        <v>1</v>
      </c>
      <c r="FO23" s="20">
        <f t="shared" si="443"/>
        <v>3</v>
      </c>
      <c r="FP23" s="20">
        <f t="shared" si="444"/>
        <v>3</v>
      </c>
      <c r="FQ23" s="20">
        <f t="shared" si="445"/>
        <v>2</v>
      </c>
      <c r="FR23" s="20">
        <f t="shared" si="446"/>
        <v>3</v>
      </c>
      <c r="FS23" s="20">
        <f t="shared" si="447"/>
        <v>2</v>
      </c>
      <c r="FT23" s="20">
        <f t="shared" si="448"/>
        <v>3</v>
      </c>
      <c r="FU23" s="20">
        <f t="shared" si="449"/>
        <v>3</v>
      </c>
      <c r="FV23" s="20"/>
      <c r="FW23" s="20">
        <f t="shared" si="492"/>
        <v>0</v>
      </c>
      <c r="FX23" s="20">
        <f t="shared" si="493"/>
        <v>0</v>
      </c>
      <c r="FY23" s="20">
        <f t="shared" si="494"/>
        <v>0</v>
      </c>
      <c r="FZ23" s="20">
        <f t="shared" si="495"/>
        <v>0</v>
      </c>
      <c r="GA23" s="20">
        <f t="shared" si="496"/>
        <v>0</v>
      </c>
      <c r="GB23" s="20">
        <f t="shared" si="497"/>
        <v>1</v>
      </c>
      <c r="GC23" s="20">
        <f t="shared" si="498"/>
        <v>1</v>
      </c>
      <c r="GD23" s="20">
        <f t="shared" si="499"/>
        <v>0</v>
      </c>
      <c r="GE23" s="20">
        <f t="shared" si="500"/>
        <v>0</v>
      </c>
      <c r="GF23" s="20">
        <f t="shared" si="501"/>
        <v>0</v>
      </c>
      <c r="GG23" s="20">
        <f t="shared" si="502"/>
        <v>1</v>
      </c>
      <c r="GH23" s="20">
        <f t="shared" si="503"/>
        <v>1</v>
      </c>
      <c r="GI23" s="20">
        <f t="shared" si="504"/>
        <v>1</v>
      </c>
      <c r="GJ23" s="20">
        <f t="shared" si="505"/>
        <v>0</v>
      </c>
      <c r="GK23" s="20">
        <f t="shared" si="506"/>
        <v>0</v>
      </c>
      <c r="GL23" s="20">
        <f t="shared" si="507"/>
        <v>1</v>
      </c>
      <c r="GM23" s="20">
        <f t="shared" si="508"/>
        <v>1</v>
      </c>
      <c r="GN23" s="20">
        <f t="shared" si="509"/>
        <v>0</v>
      </c>
      <c r="GO23" s="20">
        <f t="shared" si="510"/>
        <v>0</v>
      </c>
      <c r="GP23" s="20">
        <f t="shared" si="511"/>
        <v>0</v>
      </c>
      <c r="GQ23" s="20">
        <f t="shared" si="512"/>
        <v>1</v>
      </c>
      <c r="GR23" s="20">
        <f t="shared" si="513"/>
        <v>0</v>
      </c>
      <c r="GS23" s="20">
        <f t="shared" si="514"/>
        <v>0</v>
      </c>
      <c r="GT23" s="20">
        <f t="shared" si="515"/>
        <v>0</v>
      </c>
      <c r="GU23" s="20">
        <f t="shared" si="516"/>
        <v>0</v>
      </c>
      <c r="GV23" s="20"/>
      <c r="GW23" s="20">
        <f t="shared" si="450"/>
        <v>0</v>
      </c>
      <c r="GX23" s="20">
        <f t="shared" si="451"/>
        <v>2</v>
      </c>
      <c r="GY23" s="20">
        <f t="shared" si="452"/>
        <v>3</v>
      </c>
      <c r="GZ23" s="20">
        <f t="shared" si="453"/>
        <v>2</v>
      </c>
      <c r="HA23" s="20">
        <f t="shared" si="454"/>
        <v>1</v>
      </c>
      <c r="HC23" s="101" t="s">
        <v>84</v>
      </c>
      <c r="HD23" s="102"/>
      <c r="HE23" s="102"/>
      <c r="HF23" s="102"/>
      <c r="HG23" s="102"/>
      <c r="HH23" s="103"/>
      <c r="HI23" s="59">
        <v>3</v>
      </c>
      <c r="HJ23" s="56"/>
      <c r="HK23" s="56">
        <v>6</v>
      </c>
      <c r="HL23" s="56">
        <v>6</v>
      </c>
      <c r="HM23" s="56"/>
      <c r="HN23" s="56">
        <v>7</v>
      </c>
      <c r="HO23" s="56">
        <v>6</v>
      </c>
      <c r="HP23" s="56"/>
      <c r="HQ23" s="56">
        <v>4</v>
      </c>
      <c r="HR23" s="56">
        <v>6</v>
      </c>
      <c r="HS23" s="56"/>
      <c r="HT23" s="56">
        <v>4</v>
      </c>
      <c r="HU23" s="56">
        <v>6</v>
      </c>
      <c r="HV23" s="56"/>
      <c r="HW23" s="57">
        <v>4</v>
      </c>
      <c r="HX23" s="18"/>
      <c r="HZ23" s="79">
        <f t="shared" si="455"/>
        <v>1</v>
      </c>
      <c r="IB23" s="79">
        <f t="shared" si="456"/>
        <v>3</v>
      </c>
      <c r="IC23" s="79">
        <f t="shared" si="456"/>
        <v>2</v>
      </c>
      <c r="IF23" s="79">
        <f t="shared" si="457"/>
        <v>0</v>
      </c>
      <c r="IG23" s="24">
        <f t="shared" si="458"/>
        <v>1</v>
      </c>
      <c r="IH23" s="79">
        <f t="shared" si="459"/>
        <v>0</v>
      </c>
      <c r="II23" s="24">
        <f t="shared" si="460"/>
        <v>1</v>
      </c>
      <c r="IJ23" s="79">
        <f t="shared" si="461"/>
        <v>1</v>
      </c>
      <c r="IK23" s="24">
        <f t="shared" si="462"/>
        <v>0</v>
      </c>
      <c r="IL23" s="79">
        <f t="shared" si="463"/>
        <v>1</v>
      </c>
      <c r="IM23" s="24">
        <f t="shared" si="464"/>
        <v>0</v>
      </c>
      <c r="IN23" s="79">
        <f t="shared" si="465"/>
        <v>1</v>
      </c>
      <c r="IO23" s="24">
        <f t="shared" si="466"/>
        <v>0</v>
      </c>
      <c r="IQ23" s="79" t="b">
        <f t="shared" si="467"/>
        <v>0</v>
      </c>
      <c r="IR23" s="24">
        <f t="shared" si="468"/>
        <v>2</v>
      </c>
      <c r="IS23" s="79" t="b">
        <f t="shared" si="469"/>
        <v>0</v>
      </c>
      <c r="IT23" s="24">
        <f t="shared" si="470"/>
        <v>2</v>
      </c>
      <c r="IU23" s="79">
        <f t="shared" si="471"/>
        <v>1</v>
      </c>
      <c r="IV23" s="24" t="b">
        <f t="shared" si="472"/>
        <v>0</v>
      </c>
      <c r="IW23" s="79">
        <f t="shared" si="473"/>
        <v>1</v>
      </c>
      <c r="IX23" s="24" t="b">
        <f t="shared" si="474"/>
        <v>0</v>
      </c>
      <c r="IY23" s="79">
        <f t="shared" si="475"/>
        <v>1</v>
      </c>
      <c r="IZ23" s="24" t="b">
        <f t="shared" si="476"/>
        <v>0</v>
      </c>
      <c r="JB23" s="79">
        <f t="shared" si="477"/>
        <v>2</v>
      </c>
      <c r="JC23" s="79">
        <f t="shared" si="478"/>
        <v>2</v>
      </c>
      <c r="JD23" s="79">
        <f t="shared" si="479"/>
        <v>1</v>
      </c>
      <c r="JE23" s="79">
        <f t="shared" si="480"/>
        <v>1</v>
      </c>
      <c r="JF23" s="79">
        <f t="shared" si="481"/>
        <v>1</v>
      </c>
      <c r="JG23" s="79"/>
      <c r="JH23" s="79">
        <f t="shared" si="517"/>
        <v>0</v>
      </c>
      <c r="JI23" s="79">
        <f t="shared" si="518"/>
        <v>0</v>
      </c>
      <c r="JJ23" s="79">
        <f t="shared" si="129"/>
        <v>0</v>
      </c>
      <c r="JK23" s="79">
        <f t="shared" si="519"/>
        <v>1</v>
      </c>
      <c r="JL23" s="79">
        <f t="shared" si="520"/>
        <v>1</v>
      </c>
      <c r="JM23" s="79">
        <f t="shared" si="521"/>
        <v>2</v>
      </c>
      <c r="JN23" s="79">
        <f t="shared" si="522"/>
        <v>1</v>
      </c>
      <c r="JO23" s="79">
        <f t="shared" si="523"/>
        <v>1</v>
      </c>
      <c r="JP23" s="79">
        <f t="shared" si="482"/>
        <v>3</v>
      </c>
      <c r="JQ23" s="79">
        <f t="shared" si="524"/>
        <v>1</v>
      </c>
      <c r="JR23" s="79">
        <f t="shared" si="525"/>
        <v>1</v>
      </c>
      <c r="JS23" s="79">
        <f t="shared" si="526"/>
        <v>2</v>
      </c>
      <c r="JT23" s="79">
        <f t="shared" si="527"/>
        <v>0</v>
      </c>
      <c r="JU23" s="79">
        <f t="shared" si="528"/>
        <v>0</v>
      </c>
      <c r="JV23" s="79">
        <f t="shared" si="529"/>
        <v>1</v>
      </c>
      <c r="JW23" s="79" t="b">
        <f t="shared" ref="JW23" si="559">IF(JH23&gt;JH24,6,IF(AND(JH23=JH24,JI23&gt;JI24),7,IF(AND(JH23=JH24,JI23=JI24,JJ23&gt;JJ24),7,IF(AND(JH23=JH24,JI23=JI24,JJ23=JJ24),6))))</f>
        <v>0</v>
      </c>
      <c r="JX23" s="79">
        <f t="shared" ref="JX23" si="560">IF(JH23&lt;JH24,4,IF(AND(JH23=JH24,JI23&lt;JI24),5,IF(AND(JH23=JH24,JI23=JI24,JJ23&lt;JJ24),6,0)))</f>
        <v>6</v>
      </c>
      <c r="JY23" s="79"/>
      <c r="JZ23" s="79">
        <f t="shared" ref="JZ23" si="561">IF(JK23&gt;JK24,6,IF(AND(JK23=JK24,JL23&gt;JL24),7,IF(AND(JK23=JK24,JL23=JL24,JM23&gt;JM24),7,IF(AND(JK23=JK24,JL23=JL24,JM23=JM24),6))))</f>
        <v>6</v>
      </c>
      <c r="KA23" s="79">
        <f t="shared" ref="KA23" si="562">IF(JK23&lt;JK24,4,IF(AND(JK23=JK24,JL23&lt;JL24),5,IF(AND(JK23=JK24,JL23=JL24,JM23&lt;JM24),6,0)))</f>
        <v>0</v>
      </c>
      <c r="KB23" s="79"/>
      <c r="KC23" s="79">
        <f t="shared" ref="KC23" si="563">IF(JN23&gt;JN24,6,IF(AND(JN23=JN24,JO23&gt;JO24),7,IF(AND(JN23=JN24,JO23=JO24,JP23&gt;JP24),7,IF(AND(JN23=JN24,JO23=JO24,JP23=JP24),6))))</f>
        <v>7</v>
      </c>
      <c r="KD23" s="79">
        <f t="shared" ref="KD23" si="564">IF(JN23&lt;JN24,4,IF(AND(JN23=JN24,JO23&lt;JO24),5,IF(AND(JN23=JN24,JO23=JO24,JP23&lt;JP24),6,0)))</f>
        <v>0</v>
      </c>
      <c r="KF23" s="79">
        <f t="shared" ref="KF23" si="565">IF(JQ23&gt;JQ24,6,IF(AND(JQ23=JQ24,JR23&gt;JR24),7,IF(AND(JQ23=JQ24,JR23=JR24,JS23&gt;JS24),7,IF(AND(JQ23=JQ24,JR23=JR24,JS23=JS24),6))))</f>
        <v>6</v>
      </c>
      <c r="KG23" s="79">
        <f t="shared" ref="KG23" si="566">IF(JQ23&lt;JQ24,4,IF(AND(JQ23=JQ24,JR23&lt;JR24),5,IF(AND(JQ23=JQ24,JR23=JR24,JS23&lt;JS24),6,0)))</f>
        <v>0</v>
      </c>
      <c r="KI23" s="79" t="b">
        <f t="shared" ref="KI23" si="567">IF(JT23&gt;JT24,6,IF(AND(JT23=JT24,JU23&gt;JU24),7,IF(AND(JT23=JT24,JU23=JU24,JV23&gt;JV24),7,IF(AND(JT23=JT24,JU23=JU24,JV23=JV24),6))))</f>
        <v>0</v>
      </c>
      <c r="KJ23" s="79">
        <f t="shared" ref="KJ23" si="568">IF(JT23&lt;JT24,4,IF(AND(JT23=JT24,JU23&lt;JU24),5,IF(AND(JT23=JT24,JU23=JU24,JV23&lt;JV24),6,0)))</f>
        <v>6</v>
      </c>
    </row>
    <row r="24" spans="1:296" s="10" customFormat="1" ht="15.75" thickTop="1" x14ac:dyDescent="0.25">
      <c r="A24" s="79">
        <v>6</v>
      </c>
      <c r="B24" s="79" t="str">
        <f>IF('p1'!H25&lt;&gt;"",'p1'!H25,"")</f>
        <v>Oksi_f</v>
      </c>
      <c r="C24" s="79">
        <f>VALUE(MID('p1'!I25,1,1))</f>
        <v>4</v>
      </c>
      <c r="D24" s="79">
        <f>VALUE(MID('p1'!I25,2,1))</f>
        <v>6</v>
      </c>
      <c r="E24" s="79">
        <f>VALUE(MID('p1'!I25,3,1))</f>
        <v>4</v>
      </c>
      <c r="F24" s="79">
        <f>VALUE(MID('p1'!I25,4,1))</f>
        <v>6</v>
      </c>
      <c r="G24" s="79">
        <f>VALUE(MID('p1'!I25,5,1))</f>
        <v>0</v>
      </c>
      <c r="H24" s="79">
        <f>VALUE(MID('p1'!I25,6,1))</f>
        <v>0</v>
      </c>
      <c r="I24" s="79">
        <f>VALUE(MID('p1'!I25,7,1))</f>
        <v>0</v>
      </c>
      <c r="J24" s="79">
        <f>VALUE(MID('p1'!I25,8,1))</f>
        <v>0</v>
      </c>
      <c r="K24" s="79">
        <f>VALUE(MID('p1'!I25,9,1))</f>
        <v>0</v>
      </c>
      <c r="L24" s="79">
        <f>VALUE(MID('p1'!I25,10,1))</f>
        <v>0</v>
      </c>
      <c r="M24" s="79">
        <f>VALUE(MID('p1'!I25,12,1))</f>
        <v>4</v>
      </c>
      <c r="N24" s="79">
        <f>VALUE(MID('p1'!I25,13,1))</f>
        <v>6</v>
      </c>
      <c r="O24" s="79">
        <f>VALUE(MID('p1'!I25,14,1))</f>
        <v>4</v>
      </c>
      <c r="P24" s="79">
        <f>VALUE(MID('p1'!I25,15,1))</f>
        <v>6</v>
      </c>
      <c r="Q24" s="79">
        <f>VALUE(MID('p1'!I25,16,1))</f>
        <v>0</v>
      </c>
      <c r="R24" s="79">
        <f>VALUE(MID('p1'!I25,17,1))</f>
        <v>0</v>
      </c>
      <c r="S24" s="79">
        <f>VALUE(MID('p1'!I25,18,1))</f>
        <v>0</v>
      </c>
      <c r="T24" s="79">
        <f>VALUE(MID('p1'!I25,19,1))</f>
        <v>0</v>
      </c>
      <c r="U24" s="79">
        <f>VALUE(MID('p1'!I25,20,1))</f>
        <v>0</v>
      </c>
      <c r="V24" s="79">
        <f>VALUE(MID('p1'!I25,21,1))</f>
        <v>0</v>
      </c>
      <c r="W24" s="79">
        <f>VALUE(MID('p1'!I25,23,1))</f>
        <v>6</v>
      </c>
      <c r="X24" s="79">
        <f>VALUE(MID('p1'!I25,24,1))</f>
        <v>4</v>
      </c>
      <c r="Y24" s="79">
        <f>VALUE(MID('p1'!I25,25,1))</f>
        <v>6</v>
      </c>
      <c r="Z24" s="13">
        <f>VALUE(MID('p1'!I25,26,1))</f>
        <v>4</v>
      </c>
      <c r="AA24" s="14">
        <f>VALUE(MID('p1'!I25,27,1))</f>
        <v>0</v>
      </c>
      <c r="AB24" s="13">
        <f>VALUE(MID('p1'!I25,28,1))</f>
        <v>0</v>
      </c>
      <c r="AC24" s="13">
        <f>VALUE(MID('p1'!I25,29,1))</f>
        <v>0</v>
      </c>
      <c r="AD24" s="14">
        <f>VALUE(MID('p1'!I25,30,1))</f>
        <v>0</v>
      </c>
      <c r="AE24" s="13">
        <f>VALUE(MID('p1'!I25,31,1))</f>
        <v>0</v>
      </c>
      <c r="AF24" s="13">
        <f>VALUE(MID('p1'!I25,32,1))</f>
        <v>0</v>
      </c>
      <c r="AG24" s="14">
        <f>VALUE(MID('p1'!I25,34,1))</f>
        <v>4</v>
      </c>
      <c r="AH24" s="13">
        <f>VALUE(MID('p1'!I25,35,1))</f>
        <v>6</v>
      </c>
      <c r="AI24" s="13">
        <f>VALUE(MID('p1'!I25,36,1))</f>
        <v>4</v>
      </c>
      <c r="AJ24" s="14">
        <f>VALUE(MID('p1'!I25,37,1))</f>
        <v>6</v>
      </c>
      <c r="AK24" s="13">
        <f>VALUE(MID('p1'!I25,38,1))</f>
        <v>0</v>
      </c>
      <c r="AL24" s="13">
        <f>VALUE(MID('p1'!I25,39,1))</f>
        <v>0</v>
      </c>
      <c r="AM24" s="14">
        <f>VALUE(MID('p1'!I25,40,1))</f>
        <v>0</v>
      </c>
      <c r="AN24" s="13">
        <f>VALUE(MID('p1'!I25,41,1))</f>
        <v>0</v>
      </c>
      <c r="AO24" s="13">
        <f>VALUE(MID('p1'!I25,42,1))</f>
        <v>0</v>
      </c>
      <c r="AP24" s="14">
        <f>VALUE(MID('p1'!I25,43,1))</f>
        <v>0</v>
      </c>
      <c r="AQ24" s="13">
        <f>VALUE(MID('p1'!I25,45,1))</f>
        <v>4</v>
      </c>
      <c r="AR24" s="13">
        <f>VALUE(MID('p1'!I25,46,1))</f>
        <v>6</v>
      </c>
      <c r="AS24" s="14">
        <f>VALUE(MID('p1'!I25,47,1))</f>
        <v>4</v>
      </c>
      <c r="AT24" s="13">
        <f>VALUE(MID('p1'!I25,48,1))</f>
        <v>6</v>
      </c>
      <c r="AU24" s="13">
        <f>VALUE(MID('p1'!I25,49,1))</f>
        <v>4</v>
      </c>
      <c r="AV24" s="14">
        <f>VALUE(MID('p1'!I25,50,1))</f>
        <v>6</v>
      </c>
      <c r="AW24" s="13">
        <f>VALUE(MID('p1'!I25,51,1))</f>
        <v>0</v>
      </c>
      <c r="AX24" s="13">
        <f>VALUE(MID('p1'!I25,52,1))</f>
        <v>0</v>
      </c>
      <c r="AY24" s="14">
        <f>VALUE(MID('p1'!I25,53,1))</f>
        <v>0</v>
      </c>
      <c r="AZ24" s="13">
        <f>VALUE(MID('p1'!I25,54,1))</f>
        <v>0</v>
      </c>
      <c r="BA24" s="79"/>
      <c r="BB24" s="25">
        <f t="shared" si="330"/>
        <v>7</v>
      </c>
      <c r="BC24" s="26">
        <f t="shared" si="331"/>
        <v>6</v>
      </c>
      <c r="BD24" s="46">
        <f t="shared" si="332"/>
        <v>5</v>
      </c>
      <c r="BE24" s="46">
        <f t="shared" si="333"/>
        <v>6</v>
      </c>
      <c r="BF24" s="27">
        <f t="shared" si="334"/>
        <v>7</v>
      </c>
      <c r="BH24" s="18">
        <f t="shared" si="335"/>
        <v>0</v>
      </c>
      <c r="BI24" s="18">
        <f t="shared" si="336"/>
        <v>0</v>
      </c>
      <c r="BJ24" s="18">
        <f t="shared" si="337"/>
        <v>0</v>
      </c>
      <c r="BK24" s="18">
        <f t="shared" si="338"/>
        <v>0</v>
      </c>
      <c r="BL24" s="18">
        <f t="shared" si="339"/>
        <v>0</v>
      </c>
      <c r="BM24" s="18">
        <f t="shared" si="340"/>
        <v>1</v>
      </c>
      <c r="BN24" s="18">
        <f t="shared" si="341"/>
        <v>1</v>
      </c>
      <c r="BO24" s="18">
        <f t="shared" si="342"/>
        <v>0</v>
      </c>
      <c r="BP24" s="18">
        <f t="shared" si="343"/>
        <v>0</v>
      </c>
      <c r="BQ24" s="18">
        <f t="shared" si="344"/>
        <v>0</v>
      </c>
      <c r="BR24" s="18">
        <f t="shared" si="345"/>
        <v>0</v>
      </c>
      <c r="BS24" s="18">
        <f t="shared" si="346"/>
        <v>0</v>
      </c>
      <c r="BT24" s="18">
        <f t="shared" si="347"/>
        <v>0</v>
      </c>
      <c r="BU24" s="18">
        <f t="shared" si="348"/>
        <v>0</v>
      </c>
      <c r="BV24" s="18">
        <f t="shared" si="349"/>
        <v>0</v>
      </c>
      <c r="BW24" s="18">
        <f t="shared" si="350"/>
        <v>1</v>
      </c>
      <c r="BX24" s="18">
        <f t="shared" si="351"/>
        <v>1</v>
      </c>
      <c r="BY24" s="18">
        <f t="shared" si="352"/>
        <v>0</v>
      </c>
      <c r="BZ24" s="18">
        <f t="shared" si="353"/>
        <v>0</v>
      </c>
      <c r="CA24" s="18">
        <f t="shared" si="354"/>
        <v>0</v>
      </c>
      <c r="CB24" s="18">
        <f t="shared" si="355"/>
        <v>1</v>
      </c>
      <c r="CC24" s="18">
        <f t="shared" si="356"/>
        <v>1</v>
      </c>
      <c r="CD24" s="18">
        <f t="shared" si="357"/>
        <v>0</v>
      </c>
      <c r="CE24" s="18">
        <f t="shared" si="358"/>
        <v>0</v>
      </c>
      <c r="CF24" s="18">
        <f t="shared" si="359"/>
        <v>0</v>
      </c>
      <c r="CG24" s="18">
        <f t="shared" si="360"/>
        <v>0</v>
      </c>
      <c r="CH24" s="18">
        <f t="shared" si="361"/>
        <v>0</v>
      </c>
      <c r="CI24" s="18">
        <f t="shared" si="362"/>
        <v>0</v>
      </c>
      <c r="CJ24" s="18">
        <f t="shared" si="363"/>
        <v>0</v>
      </c>
      <c r="CK24" s="18">
        <f t="shared" si="364"/>
        <v>0</v>
      </c>
      <c r="CL24" s="18">
        <f t="shared" si="365"/>
        <v>0</v>
      </c>
      <c r="CM24" s="18">
        <f t="shared" si="366"/>
        <v>0</v>
      </c>
      <c r="CN24" s="18">
        <f t="shared" si="367"/>
        <v>0</v>
      </c>
      <c r="CO24" s="18">
        <f t="shared" si="368"/>
        <v>0</v>
      </c>
      <c r="CP24" s="18">
        <f t="shared" si="369"/>
        <v>0</v>
      </c>
      <c r="CQ24" s="18">
        <f t="shared" si="370"/>
        <v>1</v>
      </c>
      <c r="CR24" s="18">
        <f t="shared" si="371"/>
        <v>1</v>
      </c>
      <c r="CS24" s="18">
        <f t="shared" si="372"/>
        <v>0</v>
      </c>
      <c r="CT24" s="18">
        <f t="shared" si="373"/>
        <v>0</v>
      </c>
      <c r="CU24" s="18">
        <f t="shared" si="374"/>
        <v>0</v>
      </c>
      <c r="CV24" s="18">
        <f t="shared" si="375"/>
        <v>0</v>
      </c>
      <c r="CW24" s="18">
        <f t="shared" si="376"/>
        <v>0</v>
      </c>
      <c r="CX24" s="18">
        <f t="shared" si="377"/>
        <v>0</v>
      </c>
      <c r="CY24" s="18">
        <f t="shared" si="378"/>
        <v>0</v>
      </c>
      <c r="CZ24" s="18">
        <f t="shared" si="379"/>
        <v>0</v>
      </c>
      <c r="DA24" s="18">
        <f t="shared" si="380"/>
        <v>1</v>
      </c>
      <c r="DB24" s="18">
        <f t="shared" si="381"/>
        <v>1</v>
      </c>
      <c r="DC24" s="18">
        <f t="shared" si="382"/>
        <v>1</v>
      </c>
      <c r="DD24" s="18">
        <f t="shared" si="383"/>
        <v>0</v>
      </c>
      <c r="DE24" s="18">
        <f t="shared" si="384"/>
        <v>0</v>
      </c>
      <c r="DF24" s="18"/>
      <c r="DG24" s="20">
        <f t="shared" si="385"/>
        <v>2</v>
      </c>
      <c r="DH24" s="20">
        <f t="shared" si="386"/>
        <v>2</v>
      </c>
      <c r="DI24" s="20">
        <f t="shared" si="387"/>
        <v>1</v>
      </c>
      <c r="DJ24" s="20">
        <f t="shared" si="388"/>
        <v>2</v>
      </c>
      <c r="DK24" s="20">
        <f t="shared" si="389"/>
        <v>2</v>
      </c>
      <c r="DL24" s="20"/>
      <c r="DM24" s="20">
        <f t="shared" si="390"/>
        <v>0</v>
      </c>
      <c r="DN24" s="20">
        <f t="shared" si="391"/>
        <v>2</v>
      </c>
      <c r="DO24" s="20">
        <f t="shared" si="392"/>
        <v>0</v>
      </c>
      <c r="DP24" s="20">
        <f t="shared" si="393"/>
        <v>2</v>
      </c>
      <c r="DQ24" s="20">
        <f t="shared" si="394"/>
        <v>2</v>
      </c>
      <c r="DR24" s="20">
        <f t="shared" si="395"/>
        <v>0</v>
      </c>
      <c r="DS24" s="89">
        <f t="shared" si="396"/>
        <v>0</v>
      </c>
      <c r="DT24" s="20">
        <f t="shared" si="397"/>
        <v>2</v>
      </c>
      <c r="DU24" s="20">
        <f t="shared" si="398"/>
        <v>0</v>
      </c>
      <c r="DV24" s="20">
        <f t="shared" si="399"/>
        <v>3</v>
      </c>
      <c r="DW24" s="20"/>
      <c r="DX24" s="20">
        <f t="shared" si="400"/>
        <v>3</v>
      </c>
      <c r="DY24" s="20">
        <f t="shared" si="401"/>
        <v>2</v>
      </c>
      <c r="DZ24" s="20">
        <f t="shared" si="402"/>
        <v>3</v>
      </c>
      <c r="EA24" s="20">
        <f t="shared" si="403"/>
        <v>2</v>
      </c>
      <c r="EB24" s="20">
        <f t="shared" si="404"/>
        <v>3</v>
      </c>
      <c r="EC24" s="20">
        <f t="shared" si="405"/>
        <v>3</v>
      </c>
      <c r="ED24" s="20">
        <f t="shared" si="406"/>
        <v>3</v>
      </c>
      <c r="EE24" s="20">
        <f t="shared" si="407"/>
        <v>3</v>
      </c>
      <c r="EF24" s="20">
        <f t="shared" si="408"/>
        <v>3</v>
      </c>
      <c r="EG24" s="20">
        <f t="shared" si="409"/>
        <v>3</v>
      </c>
      <c r="EH24" s="20">
        <f t="shared" si="410"/>
        <v>3</v>
      </c>
      <c r="EI24" s="20">
        <f t="shared" si="411"/>
        <v>2</v>
      </c>
      <c r="EJ24" s="20">
        <f t="shared" si="412"/>
        <v>3</v>
      </c>
      <c r="EK24" s="20">
        <f t="shared" si="413"/>
        <v>2</v>
      </c>
      <c r="EL24" s="20">
        <f t="shared" si="414"/>
        <v>3</v>
      </c>
      <c r="EM24" s="20">
        <f t="shared" si="415"/>
        <v>3</v>
      </c>
      <c r="EN24" s="20">
        <f t="shared" si="416"/>
        <v>3</v>
      </c>
      <c r="EO24" s="20">
        <f t="shared" si="417"/>
        <v>3</v>
      </c>
      <c r="EP24" s="20">
        <f t="shared" si="418"/>
        <v>3</v>
      </c>
      <c r="EQ24" s="20">
        <f t="shared" si="419"/>
        <v>3</v>
      </c>
      <c r="ER24" s="20">
        <f t="shared" si="420"/>
        <v>1</v>
      </c>
      <c r="ES24" s="20">
        <f t="shared" si="421"/>
        <v>3</v>
      </c>
      <c r="ET24" s="20">
        <f t="shared" si="422"/>
        <v>1</v>
      </c>
      <c r="EU24" s="20">
        <f t="shared" si="423"/>
        <v>3</v>
      </c>
      <c r="EV24" s="20">
        <f t="shared" si="424"/>
        <v>3</v>
      </c>
      <c r="EW24" s="20">
        <f t="shared" si="425"/>
        <v>3</v>
      </c>
      <c r="EX24" s="20">
        <f t="shared" si="426"/>
        <v>3</v>
      </c>
      <c r="EY24" s="20">
        <f t="shared" si="427"/>
        <v>3</v>
      </c>
      <c r="EZ24" s="20">
        <f t="shared" si="428"/>
        <v>3</v>
      </c>
      <c r="FA24" s="20">
        <f t="shared" si="429"/>
        <v>3</v>
      </c>
      <c r="FB24" s="20">
        <f t="shared" si="430"/>
        <v>3</v>
      </c>
      <c r="FC24" s="20">
        <f t="shared" si="431"/>
        <v>2</v>
      </c>
      <c r="FD24" s="20">
        <f t="shared" si="432"/>
        <v>3</v>
      </c>
      <c r="FE24" s="20">
        <f t="shared" si="433"/>
        <v>2</v>
      </c>
      <c r="FF24" s="20">
        <f t="shared" si="434"/>
        <v>3</v>
      </c>
      <c r="FG24" s="20">
        <f t="shared" si="435"/>
        <v>3</v>
      </c>
      <c r="FH24" s="20">
        <f t="shared" si="436"/>
        <v>3</v>
      </c>
      <c r="FI24" s="20">
        <f t="shared" si="437"/>
        <v>3</v>
      </c>
      <c r="FJ24" s="20">
        <f t="shared" si="438"/>
        <v>3</v>
      </c>
      <c r="FK24" s="20">
        <f t="shared" si="439"/>
        <v>3</v>
      </c>
      <c r="FL24" s="20">
        <f t="shared" si="440"/>
        <v>3</v>
      </c>
      <c r="FM24" s="20">
        <f t="shared" si="441"/>
        <v>2</v>
      </c>
      <c r="FN24" s="20">
        <f t="shared" si="442"/>
        <v>3</v>
      </c>
      <c r="FO24" s="20">
        <f t="shared" si="443"/>
        <v>2</v>
      </c>
      <c r="FP24" s="20">
        <f t="shared" si="444"/>
        <v>3</v>
      </c>
      <c r="FQ24" s="20">
        <f t="shared" si="445"/>
        <v>2</v>
      </c>
      <c r="FR24" s="20">
        <f t="shared" si="446"/>
        <v>3</v>
      </c>
      <c r="FS24" s="20">
        <f t="shared" si="447"/>
        <v>3</v>
      </c>
      <c r="FT24" s="20">
        <f t="shared" si="448"/>
        <v>3</v>
      </c>
      <c r="FU24" s="20">
        <f t="shared" si="449"/>
        <v>3</v>
      </c>
      <c r="FV24" s="20"/>
      <c r="FW24" s="20">
        <f t="shared" si="492"/>
        <v>0</v>
      </c>
      <c r="FX24" s="20">
        <f t="shared" si="493"/>
        <v>1</v>
      </c>
      <c r="FY24" s="20">
        <f t="shared" si="494"/>
        <v>0</v>
      </c>
      <c r="FZ24" s="20">
        <f t="shared" si="495"/>
        <v>0</v>
      </c>
      <c r="GA24" s="20">
        <f t="shared" si="496"/>
        <v>0</v>
      </c>
      <c r="GB24" s="20">
        <f t="shared" si="497"/>
        <v>1</v>
      </c>
      <c r="GC24" s="20">
        <f t="shared" si="498"/>
        <v>1</v>
      </c>
      <c r="GD24" s="20">
        <f t="shared" si="499"/>
        <v>0</v>
      </c>
      <c r="GE24" s="20">
        <f t="shared" si="500"/>
        <v>0</v>
      </c>
      <c r="GF24" s="20">
        <f t="shared" si="501"/>
        <v>0</v>
      </c>
      <c r="GG24" s="20">
        <f t="shared" si="502"/>
        <v>1</v>
      </c>
      <c r="GH24" s="20">
        <f t="shared" si="503"/>
        <v>0</v>
      </c>
      <c r="GI24" s="20">
        <f t="shared" si="504"/>
        <v>0</v>
      </c>
      <c r="GJ24" s="20">
        <f t="shared" si="505"/>
        <v>0</v>
      </c>
      <c r="GK24" s="20">
        <f t="shared" si="506"/>
        <v>0</v>
      </c>
      <c r="GL24" s="20">
        <f t="shared" si="507"/>
        <v>1</v>
      </c>
      <c r="GM24" s="20">
        <f t="shared" si="508"/>
        <v>1</v>
      </c>
      <c r="GN24" s="20">
        <f t="shared" si="509"/>
        <v>0</v>
      </c>
      <c r="GO24" s="20">
        <f t="shared" si="510"/>
        <v>0</v>
      </c>
      <c r="GP24" s="20">
        <f t="shared" si="511"/>
        <v>0</v>
      </c>
      <c r="GQ24" s="20">
        <f t="shared" si="512"/>
        <v>1</v>
      </c>
      <c r="GR24" s="20">
        <f t="shared" si="513"/>
        <v>1</v>
      </c>
      <c r="GS24" s="20">
        <f t="shared" si="514"/>
        <v>0</v>
      </c>
      <c r="GT24" s="20">
        <f t="shared" si="515"/>
        <v>0</v>
      </c>
      <c r="GU24" s="20">
        <f t="shared" si="516"/>
        <v>0</v>
      </c>
      <c r="GV24" s="20"/>
      <c r="GW24" s="20">
        <f t="shared" si="450"/>
        <v>1</v>
      </c>
      <c r="GX24" s="20">
        <f t="shared" si="451"/>
        <v>2</v>
      </c>
      <c r="GY24" s="20">
        <f t="shared" si="452"/>
        <v>1</v>
      </c>
      <c r="GZ24" s="20">
        <f t="shared" si="453"/>
        <v>2</v>
      </c>
      <c r="HA24" s="20">
        <f t="shared" si="454"/>
        <v>2</v>
      </c>
      <c r="HI24" s="79"/>
      <c r="HJ24" s="79"/>
      <c r="HK24" s="79"/>
      <c r="HL24" s="79"/>
      <c r="HM24" s="79"/>
      <c r="HN24" s="79"/>
      <c r="HO24" s="79"/>
      <c r="HP24" s="79"/>
      <c r="HQ24" s="79"/>
      <c r="HR24" s="79"/>
      <c r="HS24" s="79"/>
      <c r="HT24" s="79"/>
      <c r="HU24" s="79"/>
      <c r="HV24" s="79"/>
      <c r="HW24" s="79"/>
      <c r="HX24" s="79"/>
      <c r="IG24" s="77"/>
      <c r="IH24" s="77"/>
      <c r="II24" s="77"/>
      <c r="IR24" s="77"/>
      <c r="IS24" s="77"/>
      <c r="IT24" s="77"/>
      <c r="IU24" s="77"/>
      <c r="IV24" s="77"/>
      <c r="IW24" s="77"/>
      <c r="JC24" s="79"/>
      <c r="JD24" s="79"/>
      <c r="JE24" s="79"/>
      <c r="JF24" s="79"/>
      <c r="JG24" s="79"/>
      <c r="JH24" s="79">
        <f t="shared" si="517"/>
        <v>0</v>
      </c>
      <c r="JI24" s="79">
        <f t="shared" si="518"/>
        <v>0</v>
      </c>
      <c r="JJ24" s="79">
        <f t="shared" si="129"/>
        <v>1</v>
      </c>
      <c r="JK24" s="79">
        <f t="shared" si="519"/>
        <v>1</v>
      </c>
      <c r="JL24" s="79">
        <f t="shared" si="520"/>
        <v>1</v>
      </c>
      <c r="JM24" s="79">
        <f t="shared" si="521"/>
        <v>2</v>
      </c>
      <c r="JN24" s="79">
        <f t="shared" si="522"/>
        <v>1</v>
      </c>
      <c r="JO24" s="79">
        <f t="shared" si="523"/>
        <v>0</v>
      </c>
      <c r="JP24" s="79">
        <f t="shared" si="482"/>
        <v>1</v>
      </c>
      <c r="JQ24" s="79">
        <f t="shared" si="524"/>
        <v>1</v>
      </c>
      <c r="JR24" s="79">
        <f t="shared" si="525"/>
        <v>1</v>
      </c>
      <c r="JS24" s="79">
        <f t="shared" si="526"/>
        <v>2</v>
      </c>
      <c r="JT24" s="79">
        <f t="shared" si="527"/>
        <v>0</v>
      </c>
      <c r="JU24" s="79">
        <f t="shared" si="528"/>
        <v>0</v>
      </c>
      <c r="JV24" s="79">
        <f t="shared" si="529"/>
        <v>2</v>
      </c>
      <c r="JW24" s="79">
        <f t="shared" ref="JW24" si="569">IF(JH23&lt;JH24,6,IF(AND(JH23=JH24,JI23&lt;JI24),7,IF(AND(JH23=JH24,JI23=JI24,JJ23&lt;JJ24),7,IF(AND(JH23=JH24,JI23=JI24,JJ23=JJ24),6))))</f>
        <v>7</v>
      </c>
      <c r="JX24" s="79">
        <f t="shared" ref="JX24" si="570">IF(JH23&gt;JH24,4,IF(AND(JH23=JH24,JI23&gt;JI24),5,IF(AND(JH23=JH24,JI23=JI24,JJ23&gt;JJ24),6,0)))</f>
        <v>0</v>
      </c>
      <c r="JY24" s="79"/>
      <c r="JZ24" s="79">
        <f t="shared" ref="JZ24" si="571">IF(JK23&lt;JK24,6,IF(AND(JK23=JK24,JL23&lt;JL24),7,IF(AND(JK23=JK24,JL23=JL24,JM23&lt;JM24),7,IF(AND(JK23=JK24,JL23=JL24,JM23=JM24),6))))</f>
        <v>6</v>
      </c>
      <c r="KA24" s="79">
        <f t="shared" ref="KA24" si="572">IF(JK23&gt;JK24,4,IF(AND(JK23=JK24,JL23&gt;JL24),5,IF(AND(JK23=JK24,JL23=JL24,JM23&gt;JM24),6,0)))</f>
        <v>0</v>
      </c>
      <c r="KB24" s="79"/>
      <c r="KC24" s="79" t="b">
        <f t="shared" ref="KC24" si="573">IF(JN23&lt;JN24,6,IF(AND(JN23=JN24,JO23&lt;JO24),7,IF(AND(JN23=JN24,JO23=JO24,JP23&lt;JP24),7,IF(AND(JN23=JN24,JO23=JO24,JP23=JP24),6))))</f>
        <v>0</v>
      </c>
      <c r="KD24" s="79">
        <f t="shared" ref="KD24" si="574">IF(JN23&gt;JN24,4,IF(AND(JN23=JN24,JO23&gt;JO24),5,IF(AND(JN23=JN24,JO23=JO24,JP23&gt;JP24),6,0)))</f>
        <v>5</v>
      </c>
      <c r="KF24" s="79">
        <f t="shared" ref="KF24" si="575">IF(JQ23&lt;JQ24,6,IF(AND(JQ23=JQ24,JR23&lt;JR24),7,IF(AND(JQ23=JQ24,JR23=JR24,JS23&lt;JS24),7,IF(AND(JQ23=JQ24,JR23=JR24,JS23=JS24),6))))</f>
        <v>6</v>
      </c>
      <c r="KG24" s="79">
        <f t="shared" ref="KG24" si="576">IF(JQ23&gt;JQ24,4,IF(AND(JQ23=JQ24,JR23&gt;JR24),5,IF(AND(JQ23=JQ24,JR23=JR24,JS23&gt;JS24),6,0)))</f>
        <v>0</v>
      </c>
      <c r="KI24" s="79">
        <f t="shared" ref="KI24" si="577">IF(JT23&lt;JT24,6,IF(AND(JT23=JT24,JU23&lt;JU24),7,IF(AND(JT23=JT24,JU23=JU24,JV23&lt;JV24),7,IF(AND(JT23=JT24,JU23=JU24,JV23=JV24),6))))</f>
        <v>7</v>
      </c>
      <c r="KJ24" s="79">
        <f t="shared" ref="KJ24" si="578">IF(JT23&gt;JT24,4,IF(AND(JT23=JT24,JU23&gt;JU24),5,IF(AND(JT23=JT24,JU23=JU24,JV23&gt;JV24),6,0)))</f>
        <v>0</v>
      </c>
    </row>
    <row r="25" spans="1:296" s="10" customFormat="1" x14ac:dyDescent="0.25">
      <c r="A25" s="31">
        <v>7</v>
      </c>
      <c r="B25" s="79" t="str">
        <f>IF('p1'!H26&lt;&gt;"",'p1'!H26,"")</f>
        <v>Dan</v>
      </c>
      <c r="C25" s="79" t="e">
        <f>VALUE(MID('p1'!I26,1,1))</f>
        <v>#VALUE!</v>
      </c>
      <c r="D25" s="79" t="e">
        <f>VALUE(MID('p1'!I26,2,1))</f>
        <v>#VALUE!</v>
      </c>
      <c r="E25" s="79" t="e">
        <f>VALUE(MID('p1'!I26,3,1))</f>
        <v>#VALUE!</v>
      </c>
      <c r="F25" s="79" t="e">
        <f>VALUE(MID('p1'!I26,4,1))</f>
        <v>#VALUE!</v>
      </c>
      <c r="G25" s="79" t="e">
        <f>VALUE(MID('p1'!I26,5,1))</f>
        <v>#VALUE!</v>
      </c>
      <c r="H25" s="79" t="e">
        <f>VALUE(MID('p1'!I26,6,1))</f>
        <v>#VALUE!</v>
      </c>
      <c r="I25" s="79" t="e">
        <f>VALUE(MID('p1'!I26,7,1))</f>
        <v>#VALUE!</v>
      </c>
      <c r="J25" s="79" t="e">
        <f>VALUE(MID('p1'!I26,8,1))</f>
        <v>#VALUE!</v>
      </c>
      <c r="K25" s="79" t="e">
        <f>VALUE(MID('p1'!I26,9,1))</f>
        <v>#VALUE!</v>
      </c>
      <c r="L25" s="79" t="e">
        <f>VALUE(MID('p1'!I26,10,1))</f>
        <v>#VALUE!</v>
      </c>
      <c r="M25" s="79" t="e">
        <f>VALUE(MID('p1'!I26,12,1))</f>
        <v>#VALUE!</v>
      </c>
      <c r="N25" s="79" t="e">
        <f>VALUE(MID('p1'!I26,13,1))</f>
        <v>#VALUE!</v>
      </c>
      <c r="O25" s="79" t="e">
        <f>VALUE(MID('p1'!I26,14,1))</f>
        <v>#VALUE!</v>
      </c>
      <c r="P25" s="79" t="e">
        <f>VALUE(MID('p1'!I26,15,1))</f>
        <v>#VALUE!</v>
      </c>
      <c r="Q25" s="79" t="e">
        <f>VALUE(MID('p1'!I26,16,1))</f>
        <v>#VALUE!</v>
      </c>
      <c r="R25" s="79" t="e">
        <f>VALUE(MID('p1'!I26,17,1))</f>
        <v>#VALUE!</v>
      </c>
      <c r="S25" s="79" t="e">
        <f>VALUE(MID('p1'!I26,18,1))</f>
        <v>#VALUE!</v>
      </c>
      <c r="T25" s="79" t="e">
        <f>VALUE(MID('p1'!I26,19,1))</f>
        <v>#VALUE!</v>
      </c>
      <c r="U25" s="79" t="e">
        <f>VALUE(MID('p1'!I26,20,1))</f>
        <v>#VALUE!</v>
      </c>
      <c r="V25" s="79" t="e">
        <f>VALUE(MID('p1'!I26,21,1))</f>
        <v>#VALUE!</v>
      </c>
      <c r="W25" s="79" t="e">
        <f>VALUE(MID('p1'!I26,23,1))</f>
        <v>#VALUE!</v>
      </c>
      <c r="X25" s="79" t="e">
        <f>VALUE(MID('p1'!I26,24,1))</f>
        <v>#VALUE!</v>
      </c>
      <c r="Y25" s="79" t="e">
        <f>VALUE(MID('p1'!I26,25,1))</f>
        <v>#VALUE!</v>
      </c>
      <c r="Z25" s="13" t="e">
        <f>VALUE(MID('p1'!I26,26,1))</f>
        <v>#VALUE!</v>
      </c>
      <c r="AA25" s="14" t="e">
        <f>VALUE(MID('p1'!I26,27,1))</f>
        <v>#VALUE!</v>
      </c>
      <c r="AB25" s="13" t="e">
        <f>VALUE(MID('p1'!I26,28,1))</f>
        <v>#VALUE!</v>
      </c>
      <c r="AC25" s="13" t="e">
        <f>VALUE(MID('p1'!I26,29,1))</f>
        <v>#VALUE!</v>
      </c>
      <c r="AD25" s="14" t="e">
        <f>VALUE(MID('p1'!I26,30,1))</f>
        <v>#VALUE!</v>
      </c>
      <c r="AE25" s="13" t="e">
        <f>VALUE(MID('p1'!I26,31,1))</f>
        <v>#VALUE!</v>
      </c>
      <c r="AF25" s="13" t="e">
        <f>VALUE(MID('p1'!I26,32,1))</f>
        <v>#VALUE!</v>
      </c>
      <c r="AG25" s="14" t="e">
        <f>VALUE(MID('p1'!I26,34,1))</f>
        <v>#VALUE!</v>
      </c>
      <c r="AH25" s="13" t="e">
        <f>VALUE(MID('p1'!I26,35,1))</f>
        <v>#VALUE!</v>
      </c>
      <c r="AI25" s="13" t="e">
        <f>VALUE(MID('p1'!I26,36,1))</f>
        <v>#VALUE!</v>
      </c>
      <c r="AJ25" s="14" t="e">
        <f>VALUE(MID('p1'!I26,37,1))</f>
        <v>#VALUE!</v>
      </c>
      <c r="AK25" s="13" t="e">
        <f>VALUE(MID('p1'!I26,38,1))</f>
        <v>#VALUE!</v>
      </c>
      <c r="AL25" s="13" t="e">
        <f>VALUE(MID('p1'!I26,39,1))</f>
        <v>#VALUE!</v>
      </c>
      <c r="AM25" s="14" t="e">
        <f>VALUE(MID('p1'!I26,40,1))</f>
        <v>#VALUE!</v>
      </c>
      <c r="AN25" s="13" t="e">
        <f>VALUE(MID('p1'!I26,41,1))</f>
        <v>#VALUE!</v>
      </c>
      <c r="AO25" s="13" t="e">
        <f>VALUE(MID('p1'!I26,42,1))</f>
        <v>#VALUE!</v>
      </c>
      <c r="AP25" s="14" t="e">
        <f>VALUE(MID('p1'!I26,43,1))</f>
        <v>#VALUE!</v>
      </c>
      <c r="AQ25" s="13" t="e">
        <f>VALUE(MID('p1'!I26,45,1))</f>
        <v>#VALUE!</v>
      </c>
      <c r="AR25" s="13" t="e">
        <f>VALUE(MID('p1'!I26,46,1))</f>
        <v>#VALUE!</v>
      </c>
      <c r="AS25" s="14" t="e">
        <f>VALUE(MID('p1'!I26,47,1))</f>
        <v>#VALUE!</v>
      </c>
      <c r="AT25" s="13" t="e">
        <f>VALUE(MID('p1'!I26,48,1))</f>
        <v>#VALUE!</v>
      </c>
      <c r="AU25" s="13" t="e">
        <f>VALUE(MID('p1'!I26,49,1))</f>
        <v>#VALUE!</v>
      </c>
      <c r="AV25" s="14" t="e">
        <f>VALUE(MID('p1'!I26,50,1))</f>
        <v>#VALUE!</v>
      </c>
      <c r="AW25" s="13" t="e">
        <f>VALUE(MID('p1'!I26,51,1))</f>
        <v>#VALUE!</v>
      </c>
      <c r="AX25" s="13" t="e">
        <f>VALUE(MID('p1'!I26,52,1))</f>
        <v>#VALUE!</v>
      </c>
      <c r="AY25" s="14" t="e">
        <f>VALUE(MID('p1'!I26,53,1))</f>
        <v>#VALUE!</v>
      </c>
      <c r="AZ25" s="13" t="e">
        <f>VALUE(MID('p1'!I26,54,1))</f>
        <v>#VALUE!</v>
      </c>
      <c r="BA25" s="79"/>
      <c r="BB25" s="25">
        <f t="shared" si="330"/>
        <v>6</v>
      </c>
      <c r="BC25" s="26">
        <f t="shared" si="331"/>
        <v>4</v>
      </c>
      <c r="BD25" s="46">
        <f t="shared" si="332"/>
        <v>4</v>
      </c>
      <c r="BE25" s="46">
        <f t="shared" si="333"/>
        <v>4</v>
      </c>
      <c r="BF25" s="27">
        <f t="shared" si="334"/>
        <v>6</v>
      </c>
      <c r="BH25" s="18" t="e">
        <f t="shared" si="335"/>
        <v>#VALUE!</v>
      </c>
      <c r="BI25" s="18" t="e">
        <f t="shared" si="336"/>
        <v>#VALUE!</v>
      </c>
      <c r="BJ25" s="18" t="e">
        <f t="shared" si="337"/>
        <v>#VALUE!</v>
      </c>
      <c r="BK25" s="18" t="e">
        <f t="shared" si="338"/>
        <v>#VALUE!</v>
      </c>
      <c r="BL25" s="18" t="e">
        <f t="shared" si="339"/>
        <v>#VALUE!</v>
      </c>
      <c r="BM25" s="18" t="e">
        <f t="shared" si="340"/>
        <v>#VALUE!</v>
      </c>
      <c r="BN25" s="18" t="e">
        <f t="shared" si="341"/>
        <v>#VALUE!</v>
      </c>
      <c r="BO25" s="18" t="e">
        <f t="shared" si="342"/>
        <v>#VALUE!</v>
      </c>
      <c r="BP25" s="18" t="e">
        <f t="shared" si="343"/>
        <v>#VALUE!</v>
      </c>
      <c r="BQ25" s="18" t="e">
        <f t="shared" si="344"/>
        <v>#VALUE!</v>
      </c>
      <c r="BR25" s="18" t="e">
        <f t="shared" si="345"/>
        <v>#VALUE!</v>
      </c>
      <c r="BS25" s="18" t="e">
        <f t="shared" si="346"/>
        <v>#VALUE!</v>
      </c>
      <c r="BT25" s="18" t="e">
        <f t="shared" si="347"/>
        <v>#VALUE!</v>
      </c>
      <c r="BU25" s="18" t="e">
        <f t="shared" si="348"/>
        <v>#VALUE!</v>
      </c>
      <c r="BV25" s="18" t="e">
        <f t="shared" si="349"/>
        <v>#VALUE!</v>
      </c>
      <c r="BW25" s="18" t="e">
        <f t="shared" si="350"/>
        <v>#VALUE!</v>
      </c>
      <c r="BX25" s="18" t="e">
        <f t="shared" si="351"/>
        <v>#VALUE!</v>
      </c>
      <c r="BY25" s="18" t="e">
        <f t="shared" si="352"/>
        <v>#VALUE!</v>
      </c>
      <c r="BZ25" s="18" t="e">
        <f t="shared" si="353"/>
        <v>#VALUE!</v>
      </c>
      <c r="CA25" s="18" t="e">
        <f t="shared" si="354"/>
        <v>#VALUE!</v>
      </c>
      <c r="CB25" s="18" t="e">
        <f t="shared" si="355"/>
        <v>#VALUE!</v>
      </c>
      <c r="CC25" s="18" t="e">
        <f t="shared" si="356"/>
        <v>#VALUE!</v>
      </c>
      <c r="CD25" s="18" t="e">
        <f t="shared" si="357"/>
        <v>#VALUE!</v>
      </c>
      <c r="CE25" s="18" t="e">
        <f t="shared" si="358"/>
        <v>#VALUE!</v>
      </c>
      <c r="CF25" s="18" t="e">
        <f t="shared" si="359"/>
        <v>#VALUE!</v>
      </c>
      <c r="CG25" s="18" t="e">
        <f t="shared" si="360"/>
        <v>#VALUE!</v>
      </c>
      <c r="CH25" s="18" t="e">
        <f t="shared" si="361"/>
        <v>#VALUE!</v>
      </c>
      <c r="CI25" s="18" t="e">
        <f t="shared" si="362"/>
        <v>#VALUE!</v>
      </c>
      <c r="CJ25" s="18" t="e">
        <f t="shared" si="363"/>
        <v>#VALUE!</v>
      </c>
      <c r="CK25" s="18" t="e">
        <f t="shared" si="364"/>
        <v>#VALUE!</v>
      </c>
      <c r="CL25" s="18" t="e">
        <f t="shared" si="365"/>
        <v>#VALUE!</v>
      </c>
      <c r="CM25" s="18" t="e">
        <f t="shared" si="366"/>
        <v>#VALUE!</v>
      </c>
      <c r="CN25" s="18" t="e">
        <f t="shared" si="367"/>
        <v>#VALUE!</v>
      </c>
      <c r="CO25" s="18" t="e">
        <f t="shared" si="368"/>
        <v>#VALUE!</v>
      </c>
      <c r="CP25" s="18" t="e">
        <f t="shared" si="369"/>
        <v>#VALUE!</v>
      </c>
      <c r="CQ25" s="18" t="e">
        <f t="shared" si="370"/>
        <v>#VALUE!</v>
      </c>
      <c r="CR25" s="18" t="e">
        <f t="shared" si="371"/>
        <v>#VALUE!</v>
      </c>
      <c r="CS25" s="18" t="e">
        <f t="shared" si="372"/>
        <v>#VALUE!</v>
      </c>
      <c r="CT25" s="18" t="e">
        <f t="shared" si="373"/>
        <v>#VALUE!</v>
      </c>
      <c r="CU25" s="18" t="e">
        <f t="shared" si="374"/>
        <v>#VALUE!</v>
      </c>
      <c r="CV25" s="18" t="e">
        <f t="shared" si="375"/>
        <v>#VALUE!</v>
      </c>
      <c r="CW25" s="18" t="e">
        <f t="shared" si="376"/>
        <v>#VALUE!</v>
      </c>
      <c r="CX25" s="18" t="e">
        <f t="shared" si="377"/>
        <v>#VALUE!</v>
      </c>
      <c r="CY25" s="18" t="e">
        <f t="shared" si="378"/>
        <v>#VALUE!</v>
      </c>
      <c r="CZ25" s="18" t="e">
        <f t="shared" si="379"/>
        <v>#VALUE!</v>
      </c>
      <c r="DA25" s="18" t="e">
        <f t="shared" si="380"/>
        <v>#VALUE!</v>
      </c>
      <c r="DB25" s="18" t="e">
        <f t="shared" si="381"/>
        <v>#VALUE!</v>
      </c>
      <c r="DC25" s="18" t="e">
        <f t="shared" si="382"/>
        <v>#VALUE!</v>
      </c>
      <c r="DD25" s="18" t="e">
        <f t="shared" si="383"/>
        <v>#VALUE!</v>
      </c>
      <c r="DE25" s="18" t="e">
        <f t="shared" si="384"/>
        <v>#VALUE!</v>
      </c>
      <c r="DF25" s="18"/>
      <c r="DG25" s="20" t="str">
        <f t="shared" si="385"/>
        <v>ng</v>
      </c>
      <c r="DH25" s="20" t="str">
        <f t="shared" si="386"/>
        <v>ng</v>
      </c>
      <c r="DI25" s="20" t="str">
        <f t="shared" si="387"/>
        <v>ng</v>
      </c>
      <c r="DJ25" s="20" t="str">
        <f t="shared" si="388"/>
        <v>ng</v>
      </c>
      <c r="DK25" s="20" t="str">
        <f t="shared" si="389"/>
        <v>ng</v>
      </c>
      <c r="DL25" s="20"/>
      <c r="DM25" s="20">
        <f t="shared" si="390"/>
        <v>0</v>
      </c>
      <c r="DN25" s="20">
        <f t="shared" si="391"/>
        <v>0</v>
      </c>
      <c r="DO25" s="20">
        <f t="shared" si="392"/>
        <v>0</v>
      </c>
      <c r="DP25" s="20">
        <f t="shared" si="393"/>
        <v>0</v>
      </c>
      <c r="DQ25" s="20">
        <f t="shared" si="394"/>
        <v>0</v>
      </c>
      <c r="DR25" s="20">
        <f t="shared" si="395"/>
        <v>0</v>
      </c>
      <c r="DS25" s="89">
        <f t="shared" si="396"/>
        <v>0</v>
      </c>
      <c r="DT25" s="20">
        <f t="shared" si="397"/>
        <v>0</v>
      </c>
      <c r="DU25" s="20">
        <f t="shared" si="398"/>
        <v>0</v>
      </c>
      <c r="DV25" s="20">
        <f t="shared" si="399"/>
        <v>0</v>
      </c>
      <c r="DW25" s="20"/>
      <c r="DX25" s="20" t="e">
        <f t="shared" si="400"/>
        <v>#VALUE!</v>
      </c>
      <c r="DY25" s="20" t="e">
        <f t="shared" si="401"/>
        <v>#VALUE!</v>
      </c>
      <c r="DZ25" s="20" t="e">
        <f t="shared" si="402"/>
        <v>#VALUE!</v>
      </c>
      <c r="EA25" s="20" t="e">
        <f t="shared" si="403"/>
        <v>#VALUE!</v>
      </c>
      <c r="EB25" s="20" t="e">
        <f t="shared" si="404"/>
        <v>#VALUE!</v>
      </c>
      <c r="EC25" s="20" t="e">
        <f t="shared" si="405"/>
        <v>#VALUE!</v>
      </c>
      <c r="ED25" s="20" t="e">
        <f t="shared" si="406"/>
        <v>#VALUE!</v>
      </c>
      <c r="EE25" s="20" t="e">
        <f t="shared" si="407"/>
        <v>#VALUE!</v>
      </c>
      <c r="EF25" s="20" t="e">
        <f t="shared" si="408"/>
        <v>#VALUE!</v>
      </c>
      <c r="EG25" s="20" t="e">
        <f t="shared" si="409"/>
        <v>#VALUE!</v>
      </c>
      <c r="EH25" s="20" t="e">
        <f t="shared" si="410"/>
        <v>#VALUE!</v>
      </c>
      <c r="EI25" s="20" t="e">
        <f t="shared" si="411"/>
        <v>#VALUE!</v>
      </c>
      <c r="EJ25" s="20" t="e">
        <f t="shared" si="412"/>
        <v>#VALUE!</v>
      </c>
      <c r="EK25" s="20" t="e">
        <f t="shared" si="413"/>
        <v>#VALUE!</v>
      </c>
      <c r="EL25" s="20" t="e">
        <f t="shared" si="414"/>
        <v>#VALUE!</v>
      </c>
      <c r="EM25" s="20" t="e">
        <f t="shared" si="415"/>
        <v>#VALUE!</v>
      </c>
      <c r="EN25" s="20" t="e">
        <f t="shared" si="416"/>
        <v>#VALUE!</v>
      </c>
      <c r="EO25" s="20" t="e">
        <f t="shared" si="417"/>
        <v>#VALUE!</v>
      </c>
      <c r="EP25" s="20" t="e">
        <f t="shared" si="418"/>
        <v>#VALUE!</v>
      </c>
      <c r="EQ25" s="20" t="e">
        <f t="shared" si="419"/>
        <v>#VALUE!</v>
      </c>
      <c r="ER25" s="20" t="e">
        <f t="shared" si="420"/>
        <v>#VALUE!</v>
      </c>
      <c r="ES25" s="20" t="e">
        <f t="shared" si="421"/>
        <v>#VALUE!</v>
      </c>
      <c r="ET25" s="20" t="e">
        <f t="shared" si="422"/>
        <v>#VALUE!</v>
      </c>
      <c r="EU25" s="20" t="e">
        <f t="shared" si="423"/>
        <v>#VALUE!</v>
      </c>
      <c r="EV25" s="20" t="e">
        <f t="shared" si="424"/>
        <v>#VALUE!</v>
      </c>
      <c r="EW25" s="20" t="e">
        <f t="shared" si="425"/>
        <v>#VALUE!</v>
      </c>
      <c r="EX25" s="20" t="e">
        <f t="shared" si="426"/>
        <v>#VALUE!</v>
      </c>
      <c r="EY25" s="20" t="e">
        <f t="shared" si="427"/>
        <v>#VALUE!</v>
      </c>
      <c r="EZ25" s="20" t="e">
        <f t="shared" si="428"/>
        <v>#VALUE!</v>
      </c>
      <c r="FA25" s="20" t="e">
        <f t="shared" si="429"/>
        <v>#VALUE!</v>
      </c>
      <c r="FB25" s="20" t="e">
        <f t="shared" si="430"/>
        <v>#VALUE!</v>
      </c>
      <c r="FC25" s="20" t="e">
        <f t="shared" si="431"/>
        <v>#VALUE!</v>
      </c>
      <c r="FD25" s="20" t="e">
        <f t="shared" si="432"/>
        <v>#VALUE!</v>
      </c>
      <c r="FE25" s="20" t="e">
        <f t="shared" si="433"/>
        <v>#VALUE!</v>
      </c>
      <c r="FF25" s="20" t="e">
        <f t="shared" si="434"/>
        <v>#VALUE!</v>
      </c>
      <c r="FG25" s="20" t="e">
        <f t="shared" si="435"/>
        <v>#VALUE!</v>
      </c>
      <c r="FH25" s="20" t="e">
        <f t="shared" si="436"/>
        <v>#VALUE!</v>
      </c>
      <c r="FI25" s="20" t="e">
        <f t="shared" si="437"/>
        <v>#VALUE!</v>
      </c>
      <c r="FJ25" s="20" t="e">
        <f t="shared" si="438"/>
        <v>#VALUE!</v>
      </c>
      <c r="FK25" s="20" t="e">
        <f t="shared" si="439"/>
        <v>#VALUE!</v>
      </c>
      <c r="FL25" s="20" t="e">
        <f t="shared" si="440"/>
        <v>#VALUE!</v>
      </c>
      <c r="FM25" s="20" t="e">
        <f t="shared" si="441"/>
        <v>#VALUE!</v>
      </c>
      <c r="FN25" s="20" t="e">
        <f t="shared" si="442"/>
        <v>#VALUE!</v>
      </c>
      <c r="FO25" s="20" t="e">
        <f t="shared" si="443"/>
        <v>#VALUE!</v>
      </c>
      <c r="FP25" s="20" t="e">
        <f t="shared" si="444"/>
        <v>#VALUE!</v>
      </c>
      <c r="FQ25" s="20" t="e">
        <f t="shared" si="445"/>
        <v>#VALUE!</v>
      </c>
      <c r="FR25" s="20" t="e">
        <f t="shared" si="446"/>
        <v>#VALUE!</v>
      </c>
      <c r="FS25" s="20" t="e">
        <f t="shared" si="447"/>
        <v>#VALUE!</v>
      </c>
      <c r="FT25" s="20" t="e">
        <f t="shared" si="448"/>
        <v>#VALUE!</v>
      </c>
      <c r="FU25" s="20" t="e">
        <f t="shared" si="449"/>
        <v>#VALUE!</v>
      </c>
      <c r="FV25" s="20"/>
      <c r="FW25" s="20" t="e">
        <f t="shared" si="492"/>
        <v>#VALUE!</v>
      </c>
      <c r="FX25" s="20" t="e">
        <f t="shared" si="493"/>
        <v>#VALUE!</v>
      </c>
      <c r="FY25" s="20" t="e">
        <f t="shared" si="494"/>
        <v>#VALUE!</v>
      </c>
      <c r="FZ25" s="20" t="e">
        <f t="shared" si="495"/>
        <v>#VALUE!</v>
      </c>
      <c r="GA25" s="20" t="e">
        <f t="shared" si="496"/>
        <v>#VALUE!</v>
      </c>
      <c r="GB25" s="20" t="e">
        <f t="shared" si="497"/>
        <v>#VALUE!</v>
      </c>
      <c r="GC25" s="20" t="e">
        <f t="shared" si="498"/>
        <v>#VALUE!</v>
      </c>
      <c r="GD25" s="20" t="e">
        <f t="shared" si="499"/>
        <v>#VALUE!</v>
      </c>
      <c r="GE25" s="20" t="e">
        <f t="shared" si="500"/>
        <v>#VALUE!</v>
      </c>
      <c r="GF25" s="20" t="e">
        <f t="shared" si="501"/>
        <v>#VALUE!</v>
      </c>
      <c r="GG25" s="20" t="e">
        <f t="shared" si="502"/>
        <v>#VALUE!</v>
      </c>
      <c r="GH25" s="20" t="e">
        <f t="shared" si="503"/>
        <v>#VALUE!</v>
      </c>
      <c r="GI25" s="20" t="e">
        <f t="shared" si="504"/>
        <v>#VALUE!</v>
      </c>
      <c r="GJ25" s="20" t="e">
        <f t="shared" si="505"/>
        <v>#VALUE!</v>
      </c>
      <c r="GK25" s="20" t="e">
        <f t="shared" si="506"/>
        <v>#VALUE!</v>
      </c>
      <c r="GL25" s="20" t="e">
        <f t="shared" si="507"/>
        <v>#VALUE!</v>
      </c>
      <c r="GM25" s="20" t="e">
        <f t="shared" si="508"/>
        <v>#VALUE!</v>
      </c>
      <c r="GN25" s="20" t="e">
        <f t="shared" si="509"/>
        <v>#VALUE!</v>
      </c>
      <c r="GO25" s="20" t="e">
        <f t="shared" si="510"/>
        <v>#VALUE!</v>
      </c>
      <c r="GP25" s="20" t="e">
        <f t="shared" si="511"/>
        <v>#VALUE!</v>
      </c>
      <c r="GQ25" s="20" t="e">
        <f t="shared" si="512"/>
        <v>#VALUE!</v>
      </c>
      <c r="GR25" s="20" t="e">
        <f t="shared" si="513"/>
        <v>#VALUE!</v>
      </c>
      <c r="GS25" s="20" t="e">
        <f t="shared" si="514"/>
        <v>#VALUE!</v>
      </c>
      <c r="GT25" s="20" t="e">
        <f t="shared" si="515"/>
        <v>#VALUE!</v>
      </c>
      <c r="GU25" s="20" t="e">
        <f t="shared" si="516"/>
        <v>#VALUE!</v>
      </c>
      <c r="GV25" s="20"/>
      <c r="GW25" s="20">
        <f t="shared" si="450"/>
        <v>0</v>
      </c>
      <c r="GX25" s="20">
        <f t="shared" si="451"/>
        <v>0</v>
      </c>
      <c r="GY25" s="20">
        <f t="shared" si="452"/>
        <v>0</v>
      </c>
      <c r="GZ25" s="20">
        <f t="shared" si="453"/>
        <v>0</v>
      </c>
      <c r="HA25" s="20">
        <f t="shared" si="454"/>
        <v>0</v>
      </c>
      <c r="HI25" s="79"/>
      <c r="HJ25" s="79"/>
      <c r="HK25" s="79"/>
      <c r="HL25" s="79"/>
      <c r="HM25" s="79"/>
      <c r="HN25" s="79"/>
      <c r="HO25" s="79"/>
      <c r="HP25" s="79"/>
      <c r="HQ25" s="79"/>
      <c r="HR25" s="79"/>
      <c r="HS25" s="79"/>
      <c r="HT25" s="79"/>
      <c r="HU25" s="79"/>
      <c r="HV25" s="79"/>
      <c r="HW25" s="79"/>
      <c r="HX25" s="79"/>
      <c r="IG25" s="77"/>
      <c r="IH25" s="77"/>
      <c r="II25" s="77"/>
      <c r="IR25" s="77"/>
      <c r="IS25" s="77"/>
      <c r="IT25" s="77"/>
      <c r="IU25" s="77"/>
      <c r="IV25" s="77"/>
      <c r="IW25" s="77"/>
      <c r="JC25" s="79"/>
      <c r="JD25" s="79"/>
      <c r="JE25" s="79"/>
      <c r="JF25" s="79"/>
      <c r="JG25" s="79"/>
      <c r="JH25" s="79">
        <f t="shared" si="517"/>
        <v>0</v>
      </c>
      <c r="JI25" s="79">
        <f t="shared" si="518"/>
        <v>0</v>
      </c>
      <c r="JJ25" s="79">
        <f t="shared" si="129"/>
        <v>0</v>
      </c>
      <c r="JK25" s="79">
        <f t="shared" si="519"/>
        <v>0</v>
      </c>
      <c r="JL25" s="79">
        <f t="shared" si="520"/>
        <v>0</v>
      </c>
      <c r="JM25" s="79">
        <f t="shared" si="521"/>
        <v>0</v>
      </c>
      <c r="JN25" s="79">
        <f t="shared" si="522"/>
        <v>0</v>
      </c>
      <c r="JO25" s="79">
        <f t="shared" si="523"/>
        <v>0</v>
      </c>
      <c r="JP25" s="79">
        <f t="shared" si="482"/>
        <v>0</v>
      </c>
      <c r="JQ25" s="79">
        <f t="shared" si="524"/>
        <v>0</v>
      </c>
      <c r="JR25" s="79">
        <f t="shared" si="525"/>
        <v>0</v>
      </c>
      <c r="JS25" s="79">
        <f t="shared" si="526"/>
        <v>0</v>
      </c>
      <c r="JT25" s="79">
        <f t="shared" si="527"/>
        <v>0</v>
      </c>
      <c r="JU25" s="79">
        <f t="shared" si="528"/>
        <v>0</v>
      </c>
      <c r="JV25" s="79">
        <f t="shared" si="529"/>
        <v>0</v>
      </c>
      <c r="JW25" s="79">
        <f t="shared" ref="JW25" si="579">IF(JH25&gt;JH26,6,IF(AND(JH25=JH26,JI25&gt;JI26),7,IF(AND(JH25=JH26,JI25=JI26,JJ25&gt;JJ26),7,IF(AND(JH25=JH26,JI25=JI26,JJ25=JJ26),6))))</f>
        <v>6</v>
      </c>
      <c r="JX25" s="79">
        <f t="shared" ref="JX25" si="580">IF(JH25&lt;JH26,4,IF(AND(JH25=JH26,JI25&lt;JI26),5,IF(AND(JH25=JH26,JI25=JI26,JJ25&lt;JJ26),6,0)))</f>
        <v>0</v>
      </c>
      <c r="JY25" s="79"/>
      <c r="JZ25" s="79" t="b">
        <f t="shared" ref="JZ25" si="581">IF(JK25&gt;JK26,6,IF(AND(JK25=JK26,JL25&gt;JL26),7,IF(AND(JK25=JK26,JL25=JL26,JM25&gt;JM26),7,IF(AND(JK25=JK26,JL25=JL26,JM25=JM26),6))))</f>
        <v>0</v>
      </c>
      <c r="KA25" s="79">
        <f t="shared" ref="KA25" si="582">IF(JK25&lt;JK26,4,IF(AND(JK25=JK26,JL25&lt;JL26),5,IF(AND(JK25=JK26,JL25=JL26,JM25&lt;JM26),6,0)))</f>
        <v>4</v>
      </c>
      <c r="KB25" s="79"/>
      <c r="KC25" s="79" t="b">
        <f t="shared" ref="KC25" si="583">IF(JN25&gt;JN26,6,IF(AND(JN25=JN26,JO25&gt;JO26),7,IF(AND(JN25=JN26,JO25=JO26,JP25&gt;JP26),7,IF(AND(JN25=JN26,JO25=JO26,JP25=JP26),6))))</f>
        <v>0</v>
      </c>
      <c r="KD25" s="79">
        <f t="shared" ref="KD25" si="584">IF(JN25&lt;JN26,4,IF(AND(JN25=JN26,JO25&lt;JO26),5,IF(AND(JN25=JN26,JO25=JO26,JP25&lt;JP26),6,0)))</f>
        <v>4</v>
      </c>
      <c r="KF25" s="79" t="b">
        <f t="shared" ref="KF25" si="585">IF(JQ25&gt;JQ26,6,IF(AND(JQ25=JQ26,JR25&gt;JR26),7,IF(AND(JQ25=JQ26,JR25=JR26,JS25&gt;JS26),7,IF(AND(JQ25=JQ26,JR25=JR26,JS25=JS26),6))))</f>
        <v>0</v>
      </c>
      <c r="KG25" s="79">
        <f t="shared" ref="KG25" si="586">IF(JQ25&lt;JQ26,4,IF(AND(JQ25=JQ26,JR25&lt;JR26),5,IF(AND(JQ25=JQ26,JR25=JR26,JS25&lt;JS26),6,0)))</f>
        <v>4</v>
      </c>
      <c r="KI25" s="79" t="b">
        <f t="shared" ref="KI25" si="587">IF(JT25&gt;JT26,6,IF(AND(JT25=JT26,JU25&gt;JU26),7,IF(AND(JT25=JT26,JU25=JU26,JV25&gt;JV26),7,IF(AND(JT25=JT26,JU25=JU26,JV25=JV26),6))))</f>
        <v>0</v>
      </c>
      <c r="KJ25" s="79">
        <f t="shared" ref="KJ25" si="588">IF(JT25&lt;JT26,4,IF(AND(JT25=JT26,JU25&lt;JU26),5,IF(AND(JT25=JT26,JU25=JU26,JV25&lt;JV26),6,0)))</f>
        <v>6</v>
      </c>
    </row>
    <row r="26" spans="1:296" s="10" customFormat="1" ht="15.75" thickBot="1" x14ac:dyDescent="0.3">
      <c r="A26" s="31">
        <v>8</v>
      </c>
      <c r="B26" s="79" t="str">
        <f>IF('p1'!H27&lt;&gt;"",'p1'!H27,"")</f>
        <v>phenyx</v>
      </c>
      <c r="C26" s="79">
        <f>VALUE(MID('p1'!I27,1,1))</f>
        <v>4</v>
      </c>
      <c r="D26" s="79">
        <f>VALUE(MID('p1'!I27,2,1))</f>
        <v>6</v>
      </c>
      <c r="E26" s="79">
        <f>VALUE(MID('p1'!I27,3,1))</f>
        <v>6</v>
      </c>
      <c r="F26" s="79">
        <f>VALUE(MID('p1'!I27,4,1))</f>
        <v>4</v>
      </c>
      <c r="G26" s="79">
        <f>VALUE(MID('p1'!I27,5,1))</f>
        <v>4</v>
      </c>
      <c r="H26" s="79">
        <f>VALUE(MID('p1'!I27,6,1))</f>
        <v>6</v>
      </c>
      <c r="I26" s="79">
        <f>VALUE(MID('p1'!I27,7,1))</f>
        <v>0</v>
      </c>
      <c r="J26" s="79">
        <f>VALUE(MID('p1'!I27,8,1))</f>
        <v>0</v>
      </c>
      <c r="K26" s="79">
        <f>VALUE(MID('p1'!I27,9,1))</f>
        <v>0</v>
      </c>
      <c r="L26" s="79">
        <f>VALUE(MID('p1'!I27,10,1))</f>
        <v>0</v>
      </c>
      <c r="M26" s="79">
        <f>VALUE(MID('p1'!I27,12,1))</f>
        <v>4</v>
      </c>
      <c r="N26" s="79">
        <f>VALUE(MID('p1'!I27,13,1))</f>
        <v>6</v>
      </c>
      <c r="O26" s="79">
        <f>VALUE(MID('p1'!I27,14,1))</f>
        <v>6</v>
      </c>
      <c r="P26" s="79">
        <f>VALUE(MID('p1'!I27,15,1))</f>
        <v>4</v>
      </c>
      <c r="Q26" s="79">
        <f>VALUE(MID('p1'!I27,16,1))</f>
        <v>4</v>
      </c>
      <c r="R26" s="79">
        <f>VALUE(MID('p1'!I27,17,1))</f>
        <v>6</v>
      </c>
      <c r="S26" s="79">
        <f>VALUE(MID('p1'!I27,18,1))</f>
        <v>0</v>
      </c>
      <c r="T26" s="79">
        <f>VALUE(MID('p1'!I27,19,1))</f>
        <v>0</v>
      </c>
      <c r="U26" s="79">
        <f>VALUE(MID('p1'!I27,20,1))</f>
        <v>0</v>
      </c>
      <c r="V26" s="79">
        <f>VALUE(MID('p1'!I27,21,1))</f>
        <v>0</v>
      </c>
      <c r="W26" s="79">
        <f>VALUE(MID('p1'!I27,23,1))</f>
        <v>6</v>
      </c>
      <c r="X26" s="79">
        <f>VALUE(MID('p1'!I27,24,1))</f>
        <v>4</v>
      </c>
      <c r="Y26" s="79">
        <f>VALUE(MID('p1'!I27,25,1))</f>
        <v>6</v>
      </c>
      <c r="Z26" s="13">
        <f>VALUE(MID('p1'!I27,26,1))</f>
        <v>4</v>
      </c>
      <c r="AA26" s="14">
        <f>VALUE(MID('p1'!I27,27,1))</f>
        <v>0</v>
      </c>
      <c r="AB26" s="13">
        <f>VALUE(MID('p1'!I27,28,1))</f>
        <v>0</v>
      </c>
      <c r="AC26" s="13">
        <f>VALUE(MID('p1'!I27,29,1))</f>
        <v>0</v>
      </c>
      <c r="AD26" s="14">
        <f>VALUE(MID('p1'!I27,30,1))</f>
        <v>0</v>
      </c>
      <c r="AE26" s="13">
        <f>VALUE(MID('p1'!I27,31,1))</f>
        <v>0</v>
      </c>
      <c r="AF26" s="13">
        <f>VALUE(MID('p1'!I27,32,1))</f>
        <v>0</v>
      </c>
      <c r="AG26" s="14">
        <f>VALUE(MID('p1'!I27,34,1))</f>
        <v>4</v>
      </c>
      <c r="AH26" s="13">
        <f>VALUE(MID('p1'!I27,35,1))</f>
        <v>6</v>
      </c>
      <c r="AI26" s="13">
        <f>VALUE(MID('p1'!I27,36,1))</f>
        <v>4</v>
      </c>
      <c r="AJ26" s="14">
        <f>VALUE(MID('p1'!I27,37,1))</f>
        <v>6</v>
      </c>
      <c r="AK26" s="13">
        <f>VALUE(MID('p1'!I27,38,1))</f>
        <v>0</v>
      </c>
      <c r="AL26" s="13">
        <f>VALUE(MID('p1'!I27,39,1))</f>
        <v>0</v>
      </c>
      <c r="AM26" s="14">
        <f>VALUE(MID('p1'!I27,40,1))</f>
        <v>0</v>
      </c>
      <c r="AN26" s="13">
        <f>VALUE(MID('p1'!I27,41,1))</f>
        <v>0</v>
      </c>
      <c r="AO26" s="13">
        <f>VALUE(MID('p1'!I27,42,1))</f>
        <v>0</v>
      </c>
      <c r="AP26" s="14">
        <f>VALUE(MID('p1'!I27,43,1))</f>
        <v>0</v>
      </c>
      <c r="AQ26" s="13">
        <f>VALUE(MID('p1'!I27,45,1))</f>
        <v>4</v>
      </c>
      <c r="AR26" s="13">
        <f>VALUE(MID('p1'!I27,46,1))</f>
        <v>6</v>
      </c>
      <c r="AS26" s="14">
        <f>VALUE(MID('p1'!I27,47,1))</f>
        <v>4</v>
      </c>
      <c r="AT26" s="13">
        <f>VALUE(MID('p1'!I27,48,1))</f>
        <v>6</v>
      </c>
      <c r="AU26" s="13">
        <f>VALUE(MID('p1'!I27,49,1))</f>
        <v>4</v>
      </c>
      <c r="AV26" s="14">
        <f>VALUE(MID('p1'!I27,50,1))</f>
        <v>6</v>
      </c>
      <c r="AW26" s="13">
        <f>VALUE(MID('p1'!I27,51,1))</f>
        <v>0</v>
      </c>
      <c r="AX26" s="13">
        <f>VALUE(MID('p1'!I27,52,1))</f>
        <v>0</v>
      </c>
      <c r="AY26" s="14">
        <f>VALUE(MID('p1'!I27,53,1))</f>
        <v>0</v>
      </c>
      <c r="AZ26" s="13">
        <f>VALUE(MID('p1'!I27,54,1))</f>
        <v>0</v>
      </c>
      <c r="BA26" s="79"/>
      <c r="BB26" s="41">
        <f t="shared" si="330"/>
        <v>6</v>
      </c>
      <c r="BC26" s="42">
        <f t="shared" si="331"/>
        <v>6</v>
      </c>
      <c r="BD26" s="49">
        <f t="shared" si="332"/>
        <v>6</v>
      </c>
      <c r="BE26" s="49">
        <f t="shared" si="333"/>
        <v>6</v>
      </c>
      <c r="BF26" s="43">
        <f t="shared" si="334"/>
        <v>7</v>
      </c>
      <c r="BH26" s="18">
        <f t="shared" si="335"/>
        <v>0</v>
      </c>
      <c r="BI26" s="18">
        <f t="shared" si="336"/>
        <v>1</v>
      </c>
      <c r="BJ26" s="18">
        <f t="shared" si="337"/>
        <v>0</v>
      </c>
      <c r="BK26" s="18">
        <f t="shared" si="338"/>
        <v>0</v>
      </c>
      <c r="BL26" s="18">
        <f t="shared" si="339"/>
        <v>0</v>
      </c>
      <c r="BM26" s="18">
        <f t="shared" si="340"/>
        <v>1</v>
      </c>
      <c r="BN26" s="18">
        <f t="shared" si="341"/>
        <v>0</v>
      </c>
      <c r="BO26" s="18">
        <f t="shared" si="342"/>
        <v>1</v>
      </c>
      <c r="BP26" s="18">
        <f t="shared" si="343"/>
        <v>0</v>
      </c>
      <c r="BQ26" s="18">
        <f t="shared" si="344"/>
        <v>0</v>
      </c>
      <c r="BR26" s="18">
        <f t="shared" si="345"/>
        <v>0</v>
      </c>
      <c r="BS26" s="18">
        <f t="shared" si="346"/>
        <v>1</v>
      </c>
      <c r="BT26" s="18">
        <f t="shared" si="347"/>
        <v>0</v>
      </c>
      <c r="BU26" s="18">
        <f t="shared" si="348"/>
        <v>0</v>
      </c>
      <c r="BV26" s="18">
        <f t="shared" si="349"/>
        <v>0</v>
      </c>
      <c r="BW26" s="18">
        <f t="shared" si="350"/>
        <v>1</v>
      </c>
      <c r="BX26" s="18">
        <f t="shared" si="351"/>
        <v>0</v>
      </c>
      <c r="BY26" s="18">
        <f t="shared" si="352"/>
        <v>1</v>
      </c>
      <c r="BZ26" s="18">
        <f t="shared" si="353"/>
        <v>0</v>
      </c>
      <c r="CA26" s="18">
        <f t="shared" si="354"/>
        <v>0</v>
      </c>
      <c r="CB26" s="18">
        <f t="shared" si="355"/>
        <v>1</v>
      </c>
      <c r="CC26" s="18">
        <f t="shared" si="356"/>
        <v>1</v>
      </c>
      <c r="CD26" s="18">
        <f t="shared" si="357"/>
        <v>0</v>
      </c>
      <c r="CE26" s="18">
        <f t="shared" si="358"/>
        <v>0</v>
      </c>
      <c r="CF26" s="18">
        <f t="shared" si="359"/>
        <v>0</v>
      </c>
      <c r="CG26" s="18">
        <f t="shared" si="360"/>
        <v>0</v>
      </c>
      <c r="CH26" s="18">
        <f t="shared" si="361"/>
        <v>0</v>
      </c>
      <c r="CI26" s="18">
        <f t="shared" si="362"/>
        <v>0</v>
      </c>
      <c r="CJ26" s="18">
        <f t="shared" si="363"/>
        <v>0</v>
      </c>
      <c r="CK26" s="18">
        <f t="shared" si="364"/>
        <v>0</v>
      </c>
      <c r="CL26" s="18">
        <f t="shared" si="365"/>
        <v>0</v>
      </c>
      <c r="CM26" s="18">
        <f t="shared" si="366"/>
        <v>0</v>
      </c>
      <c r="CN26" s="18">
        <f t="shared" si="367"/>
        <v>0</v>
      </c>
      <c r="CO26" s="18">
        <f t="shared" si="368"/>
        <v>0</v>
      </c>
      <c r="CP26" s="18">
        <f t="shared" si="369"/>
        <v>0</v>
      </c>
      <c r="CQ26" s="18">
        <f t="shared" si="370"/>
        <v>1</v>
      </c>
      <c r="CR26" s="18">
        <f t="shared" si="371"/>
        <v>1</v>
      </c>
      <c r="CS26" s="18">
        <f t="shared" si="372"/>
        <v>0</v>
      </c>
      <c r="CT26" s="18">
        <f t="shared" si="373"/>
        <v>0</v>
      </c>
      <c r="CU26" s="18">
        <f t="shared" si="374"/>
        <v>0</v>
      </c>
      <c r="CV26" s="18">
        <f t="shared" si="375"/>
        <v>0</v>
      </c>
      <c r="CW26" s="18">
        <f t="shared" si="376"/>
        <v>0</v>
      </c>
      <c r="CX26" s="18">
        <f t="shared" si="377"/>
        <v>0</v>
      </c>
      <c r="CY26" s="18">
        <f t="shared" si="378"/>
        <v>0</v>
      </c>
      <c r="CZ26" s="18">
        <f t="shared" si="379"/>
        <v>0</v>
      </c>
      <c r="DA26" s="18">
        <f t="shared" si="380"/>
        <v>1</v>
      </c>
      <c r="DB26" s="18">
        <f t="shared" si="381"/>
        <v>1</v>
      </c>
      <c r="DC26" s="18">
        <f t="shared" si="382"/>
        <v>1</v>
      </c>
      <c r="DD26" s="18">
        <f t="shared" si="383"/>
        <v>0</v>
      </c>
      <c r="DE26" s="18">
        <f t="shared" si="384"/>
        <v>0</v>
      </c>
      <c r="DF26" s="18"/>
      <c r="DG26" s="20">
        <f t="shared" si="385"/>
        <v>2</v>
      </c>
      <c r="DH26" s="20">
        <f t="shared" si="386"/>
        <v>2</v>
      </c>
      <c r="DI26" s="20">
        <f t="shared" si="387"/>
        <v>1</v>
      </c>
      <c r="DJ26" s="20">
        <f t="shared" si="388"/>
        <v>2</v>
      </c>
      <c r="DK26" s="20">
        <f t="shared" si="389"/>
        <v>2</v>
      </c>
      <c r="DL26" s="20"/>
      <c r="DM26" s="20">
        <f t="shared" si="390"/>
        <v>1</v>
      </c>
      <c r="DN26" s="20">
        <f t="shared" si="391"/>
        <v>2</v>
      </c>
      <c r="DO26" s="20">
        <f t="shared" si="392"/>
        <v>1</v>
      </c>
      <c r="DP26" s="20">
        <f t="shared" si="393"/>
        <v>2</v>
      </c>
      <c r="DQ26" s="20">
        <f t="shared" si="394"/>
        <v>2</v>
      </c>
      <c r="DR26" s="20">
        <f t="shared" si="395"/>
        <v>0</v>
      </c>
      <c r="DS26" s="89">
        <f t="shared" si="396"/>
        <v>0</v>
      </c>
      <c r="DT26" s="20">
        <f>SUMIF(CQ26:CU26,"&gt;0",CQ26:CU26)</f>
        <v>2</v>
      </c>
      <c r="DU26" s="20">
        <f t="shared" si="398"/>
        <v>0</v>
      </c>
      <c r="DV26" s="20">
        <f t="shared" si="399"/>
        <v>3</v>
      </c>
      <c r="DW26" s="20"/>
      <c r="DX26" s="20">
        <f t="shared" si="400"/>
        <v>3</v>
      </c>
      <c r="DY26" s="20">
        <f t="shared" si="401"/>
        <v>2</v>
      </c>
      <c r="DZ26" s="20">
        <f t="shared" si="402"/>
        <v>1</v>
      </c>
      <c r="EA26" s="20">
        <f t="shared" si="403"/>
        <v>3</v>
      </c>
      <c r="EB26" s="20">
        <f t="shared" si="404"/>
        <v>3</v>
      </c>
      <c r="EC26" s="20">
        <f t="shared" si="405"/>
        <v>2</v>
      </c>
      <c r="ED26" s="20">
        <f t="shared" si="406"/>
        <v>3</v>
      </c>
      <c r="EE26" s="20">
        <f t="shared" si="407"/>
        <v>3</v>
      </c>
      <c r="EF26" s="20">
        <f t="shared" si="408"/>
        <v>3</v>
      </c>
      <c r="EG26" s="20">
        <f t="shared" si="409"/>
        <v>3</v>
      </c>
      <c r="EH26" s="20">
        <f t="shared" si="410"/>
        <v>3</v>
      </c>
      <c r="EI26" s="20">
        <f t="shared" si="411"/>
        <v>2</v>
      </c>
      <c r="EJ26" s="20">
        <f t="shared" si="412"/>
        <v>1</v>
      </c>
      <c r="EK26" s="20">
        <f t="shared" si="413"/>
        <v>3</v>
      </c>
      <c r="EL26" s="20">
        <f t="shared" si="414"/>
        <v>3</v>
      </c>
      <c r="EM26" s="20">
        <f t="shared" si="415"/>
        <v>2</v>
      </c>
      <c r="EN26" s="20">
        <f t="shared" si="416"/>
        <v>3</v>
      </c>
      <c r="EO26" s="20">
        <f t="shared" si="417"/>
        <v>3</v>
      </c>
      <c r="EP26" s="20">
        <f t="shared" si="418"/>
        <v>3</v>
      </c>
      <c r="EQ26" s="20">
        <f t="shared" si="419"/>
        <v>3</v>
      </c>
      <c r="ER26" s="20">
        <f t="shared" si="420"/>
        <v>1</v>
      </c>
      <c r="ES26" s="20">
        <f t="shared" si="421"/>
        <v>3</v>
      </c>
      <c r="ET26" s="20">
        <f t="shared" si="422"/>
        <v>1</v>
      </c>
      <c r="EU26" s="20">
        <f t="shared" si="423"/>
        <v>3</v>
      </c>
      <c r="EV26" s="20">
        <f t="shared" si="424"/>
        <v>3</v>
      </c>
      <c r="EW26" s="20">
        <f t="shared" si="425"/>
        <v>3</v>
      </c>
      <c r="EX26" s="20">
        <f t="shared" si="426"/>
        <v>3</v>
      </c>
      <c r="EY26" s="20">
        <f t="shared" si="427"/>
        <v>3</v>
      </c>
      <c r="EZ26" s="20">
        <f t="shared" si="428"/>
        <v>3</v>
      </c>
      <c r="FA26" s="20">
        <f t="shared" si="429"/>
        <v>3</v>
      </c>
      <c r="FB26" s="20">
        <f t="shared" si="430"/>
        <v>3</v>
      </c>
      <c r="FC26" s="20">
        <f t="shared" si="431"/>
        <v>2</v>
      </c>
      <c r="FD26" s="20">
        <f t="shared" si="432"/>
        <v>3</v>
      </c>
      <c r="FE26" s="20">
        <f t="shared" si="433"/>
        <v>2</v>
      </c>
      <c r="FF26" s="20">
        <f t="shared" si="434"/>
        <v>3</v>
      </c>
      <c r="FG26" s="20">
        <f t="shared" si="435"/>
        <v>3</v>
      </c>
      <c r="FH26" s="20">
        <f t="shared" si="436"/>
        <v>3</v>
      </c>
      <c r="FI26" s="20">
        <f t="shared" si="437"/>
        <v>3</v>
      </c>
      <c r="FJ26" s="20">
        <f t="shared" si="438"/>
        <v>3</v>
      </c>
      <c r="FK26" s="20">
        <f t="shared" si="439"/>
        <v>3</v>
      </c>
      <c r="FL26" s="20">
        <f t="shared" si="440"/>
        <v>3</v>
      </c>
      <c r="FM26" s="20">
        <f t="shared" si="441"/>
        <v>2</v>
      </c>
      <c r="FN26" s="20">
        <f t="shared" si="442"/>
        <v>3</v>
      </c>
      <c r="FO26" s="20">
        <f t="shared" si="443"/>
        <v>2</v>
      </c>
      <c r="FP26" s="20">
        <f t="shared" si="444"/>
        <v>3</v>
      </c>
      <c r="FQ26" s="20">
        <f t="shared" si="445"/>
        <v>2</v>
      </c>
      <c r="FR26" s="20">
        <f t="shared" si="446"/>
        <v>3</v>
      </c>
      <c r="FS26" s="20">
        <f t="shared" si="447"/>
        <v>3</v>
      </c>
      <c r="FT26" s="20">
        <f t="shared" si="448"/>
        <v>3</v>
      </c>
      <c r="FU26" s="20">
        <f t="shared" si="449"/>
        <v>3</v>
      </c>
      <c r="FV26" s="20"/>
      <c r="FW26" s="20">
        <f t="shared" si="492"/>
        <v>0</v>
      </c>
      <c r="FX26" s="20">
        <f t="shared" si="493"/>
        <v>0</v>
      </c>
      <c r="FY26" s="20">
        <f t="shared" si="494"/>
        <v>0</v>
      </c>
      <c r="FZ26" s="20">
        <f t="shared" si="495"/>
        <v>0</v>
      </c>
      <c r="GA26" s="20">
        <f t="shared" si="496"/>
        <v>0</v>
      </c>
      <c r="GB26" s="20">
        <f t="shared" si="497"/>
        <v>1</v>
      </c>
      <c r="GC26" s="20">
        <f t="shared" si="498"/>
        <v>0</v>
      </c>
      <c r="GD26" s="20">
        <f t="shared" si="499"/>
        <v>0</v>
      </c>
      <c r="GE26" s="20">
        <f t="shared" si="500"/>
        <v>0</v>
      </c>
      <c r="GF26" s="20">
        <f t="shared" si="501"/>
        <v>0</v>
      </c>
      <c r="GG26" s="20">
        <f t="shared" si="502"/>
        <v>1</v>
      </c>
      <c r="GH26" s="20">
        <f t="shared" si="503"/>
        <v>0</v>
      </c>
      <c r="GI26" s="20">
        <f t="shared" si="504"/>
        <v>0</v>
      </c>
      <c r="GJ26" s="20">
        <f t="shared" si="505"/>
        <v>0</v>
      </c>
      <c r="GK26" s="20">
        <f t="shared" si="506"/>
        <v>0</v>
      </c>
      <c r="GL26" s="20">
        <f t="shared" si="507"/>
        <v>1</v>
      </c>
      <c r="GM26" s="20">
        <f t="shared" si="508"/>
        <v>1</v>
      </c>
      <c r="GN26" s="20">
        <f t="shared" si="509"/>
        <v>0</v>
      </c>
      <c r="GO26" s="20">
        <f t="shared" si="510"/>
        <v>0</v>
      </c>
      <c r="GP26" s="20">
        <f t="shared" si="511"/>
        <v>0</v>
      </c>
      <c r="GQ26" s="20">
        <f t="shared" si="512"/>
        <v>1</v>
      </c>
      <c r="GR26" s="20">
        <f t="shared" si="513"/>
        <v>1</v>
      </c>
      <c r="GS26" s="20">
        <f t="shared" si="514"/>
        <v>0</v>
      </c>
      <c r="GT26" s="20">
        <f t="shared" si="515"/>
        <v>0</v>
      </c>
      <c r="GU26" s="20">
        <f t="shared" si="516"/>
        <v>0</v>
      </c>
      <c r="GV26" s="20"/>
      <c r="GW26" s="20">
        <f t="shared" si="450"/>
        <v>0</v>
      </c>
      <c r="GX26" s="20">
        <f t="shared" si="451"/>
        <v>1</v>
      </c>
      <c r="GY26" s="20">
        <f t="shared" si="452"/>
        <v>1</v>
      </c>
      <c r="GZ26" s="20">
        <f t="shared" si="453"/>
        <v>2</v>
      </c>
      <c r="HA26" s="20">
        <f t="shared" si="454"/>
        <v>2</v>
      </c>
      <c r="HI26" s="79"/>
      <c r="HJ26" s="79"/>
      <c r="HK26" s="79"/>
      <c r="HL26" s="79"/>
      <c r="HM26" s="79"/>
      <c r="HN26" s="79"/>
      <c r="HO26" s="79"/>
      <c r="HP26" s="79"/>
      <c r="HQ26" s="79"/>
      <c r="HR26" s="79"/>
      <c r="HS26" s="79"/>
      <c r="HT26" s="79"/>
      <c r="HU26" s="79"/>
      <c r="HV26" s="79"/>
      <c r="HW26" s="79"/>
      <c r="HX26" s="79"/>
      <c r="IG26" s="77"/>
      <c r="IH26" s="77"/>
      <c r="II26" s="77"/>
      <c r="IR26" s="77"/>
      <c r="IS26" s="77"/>
      <c r="IT26" s="77"/>
      <c r="IU26" s="77"/>
      <c r="IV26" s="77"/>
      <c r="IW26" s="77"/>
      <c r="JC26" s="79"/>
      <c r="JD26" s="79"/>
      <c r="JE26" s="79"/>
      <c r="JF26" s="79"/>
      <c r="JG26" s="79"/>
      <c r="JH26" s="79">
        <f t="shared" si="517"/>
        <v>0</v>
      </c>
      <c r="JI26" s="79">
        <f t="shared" si="518"/>
        <v>0</v>
      </c>
      <c r="JJ26" s="79">
        <f t="shared" si="129"/>
        <v>0</v>
      </c>
      <c r="JK26" s="79">
        <f t="shared" si="519"/>
        <v>1</v>
      </c>
      <c r="JL26" s="79">
        <f t="shared" si="520"/>
        <v>0</v>
      </c>
      <c r="JM26" s="79">
        <f t="shared" si="521"/>
        <v>1</v>
      </c>
      <c r="JN26" s="79">
        <f t="shared" si="522"/>
        <v>1</v>
      </c>
      <c r="JO26" s="79">
        <f t="shared" si="523"/>
        <v>0</v>
      </c>
      <c r="JP26" s="79">
        <f t="shared" si="482"/>
        <v>1</v>
      </c>
      <c r="JQ26" s="79">
        <f t="shared" si="524"/>
        <v>1</v>
      </c>
      <c r="JR26" s="79">
        <f t="shared" si="525"/>
        <v>1</v>
      </c>
      <c r="JS26" s="79">
        <f t="shared" si="526"/>
        <v>2</v>
      </c>
      <c r="JT26" s="79">
        <f t="shared" si="527"/>
        <v>0</v>
      </c>
      <c r="JU26" s="79">
        <f t="shared" si="528"/>
        <v>0</v>
      </c>
      <c r="JV26" s="79">
        <f t="shared" si="529"/>
        <v>2</v>
      </c>
      <c r="JW26" s="79">
        <f t="shared" ref="JW26" si="589">IF(JH25&lt;JH26,6,IF(AND(JH25=JH26,JI25&lt;JI26),7,IF(AND(JH25=JH26,JI25=JI26,JJ25&lt;JJ26),7,IF(AND(JH25=JH26,JI25=JI26,JJ25=JJ26),6))))</f>
        <v>6</v>
      </c>
      <c r="JX26" s="79">
        <f t="shared" ref="JX26" si="590">IF(JH25&gt;JH26,4,IF(AND(JH25=JH26,JI25&gt;JI26),5,IF(AND(JH25=JH26,JI25=JI26,JJ25&gt;JJ26),6,0)))</f>
        <v>0</v>
      </c>
      <c r="JY26" s="79"/>
      <c r="JZ26" s="79">
        <f t="shared" ref="JZ26" si="591">IF(JK25&lt;JK26,6,IF(AND(JK25=JK26,JL25&lt;JL26),7,IF(AND(JK25=JK26,JL25=JL26,JM25&lt;JM26),7,IF(AND(JK25=JK26,JL25=JL26,JM25=JM26),6))))</f>
        <v>6</v>
      </c>
      <c r="KA26" s="79">
        <f t="shared" ref="KA26" si="592">IF(JK25&gt;JK26,4,IF(AND(JK25=JK26,JL25&gt;JL26),5,IF(AND(JK25=JK26,JL25=JL26,JM25&gt;JM26),6,0)))</f>
        <v>0</v>
      </c>
      <c r="KB26" s="79"/>
      <c r="KC26" s="79">
        <f t="shared" ref="KC26" si="593">IF(JN25&lt;JN26,6,IF(AND(JN25=JN26,JO25&lt;JO26),7,IF(AND(JN25=JN26,JO25=JO26,JP25&lt;JP26),7,IF(AND(JN25=JN26,JO25=JO26,JP25=JP26),6))))</f>
        <v>6</v>
      </c>
      <c r="KD26" s="79">
        <f t="shared" ref="KD26" si="594">IF(JN25&gt;JN26,4,IF(AND(JN25=JN26,JO25&gt;JO26),5,IF(AND(JN25=JN26,JO25=JO26,JP25&gt;JP26),6,0)))</f>
        <v>0</v>
      </c>
      <c r="KF26" s="79">
        <f t="shared" ref="KF26" si="595">IF(JQ25&lt;JQ26,6,IF(AND(JQ25=JQ26,JR25&lt;JR26),7,IF(AND(JQ25=JQ26,JR25=JR26,JS25&lt;JS26),7,IF(AND(JQ25=JQ26,JR25=JR26,JS25=JS26),6))))</f>
        <v>6</v>
      </c>
      <c r="KG26" s="79">
        <f t="shared" ref="KG26" si="596">IF(JQ25&gt;JQ26,4,IF(AND(JQ25=JQ26,JR25&gt;JR26),5,IF(AND(JQ25=JQ26,JR25=JR26,JS25&gt;JS26),6,0)))</f>
        <v>0</v>
      </c>
      <c r="KI26" s="79">
        <f t="shared" ref="KI26" si="597">IF(JT25&lt;JT26,6,IF(AND(JT25=JT26,JU25&lt;JU26),7,IF(AND(JT25=JT26,JU25=JU26,JV25&lt;JV26),7,IF(AND(JT25=JT26,JU25=JU26,JV25=JV26),6))))</f>
        <v>7</v>
      </c>
      <c r="KJ26" s="79">
        <f t="shared" ref="KJ26" si="598">IF(JT25&gt;JT26,4,IF(AND(JT25=JT26,JU25&gt;JU26),5,IF(AND(JT25=JT26,JU25=JU26,JV25&gt;JV26),6,0)))</f>
        <v>0</v>
      </c>
    </row>
    <row r="27" spans="1:296" s="10" customFormat="1" ht="16.5" thickTop="1" thickBot="1" x14ac:dyDescent="0.3">
      <c r="A27" s="31"/>
      <c r="B27" s="79" t="str">
        <f>IF('p1'!B28&lt;&gt;"",'p1'!B28,"")</f>
        <v/>
      </c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79"/>
      <c r="S27" s="79"/>
      <c r="T27" s="79"/>
      <c r="U27" s="79"/>
      <c r="V27" s="79"/>
      <c r="W27" s="79"/>
      <c r="X27" s="79"/>
      <c r="Y27" s="79"/>
      <c r="Z27" s="13"/>
      <c r="AA27" s="14"/>
      <c r="AB27" s="13"/>
      <c r="AC27" s="13"/>
      <c r="AD27" s="14"/>
      <c r="AE27" s="13"/>
      <c r="AF27" s="13"/>
      <c r="AG27" s="14"/>
      <c r="AH27" s="13"/>
      <c r="AI27" s="13"/>
      <c r="AJ27" s="14"/>
      <c r="AK27" s="13"/>
      <c r="AL27" s="13"/>
      <c r="AM27" s="14"/>
      <c r="AN27" s="13"/>
      <c r="AO27" s="13"/>
      <c r="AP27" s="14"/>
      <c r="AQ27" s="13"/>
      <c r="AR27" s="13"/>
      <c r="AS27" s="14"/>
      <c r="AT27" s="13"/>
      <c r="AU27" s="13"/>
      <c r="AV27" s="14"/>
      <c r="AW27" s="13"/>
      <c r="AX27" s="13"/>
      <c r="AY27" s="14"/>
      <c r="AZ27" s="13"/>
      <c r="BA27" s="79"/>
      <c r="BB27" s="44"/>
      <c r="BC27" s="44"/>
      <c r="BD27" s="44"/>
      <c r="BE27" s="44"/>
      <c r="BF27" s="44"/>
      <c r="DG27" s="77"/>
      <c r="DH27" s="77"/>
      <c r="DI27" s="77"/>
      <c r="DJ27" s="77"/>
      <c r="DK27" s="77"/>
      <c r="DL27" s="77"/>
      <c r="DM27" s="77"/>
      <c r="DN27" s="77"/>
      <c r="DO27" s="77"/>
      <c r="DP27" s="77"/>
      <c r="DQ27" s="77"/>
      <c r="DR27" s="77"/>
      <c r="DS27" s="92"/>
      <c r="DT27" s="83"/>
      <c r="DU27" s="77"/>
      <c r="DV27" s="77"/>
      <c r="DW27" s="77"/>
      <c r="DX27" s="77"/>
      <c r="DY27" s="77"/>
      <c r="DZ27" s="50"/>
      <c r="EA27" s="50"/>
      <c r="EB27" s="50"/>
      <c r="EC27" s="50"/>
      <c r="ED27" s="50"/>
      <c r="EE27" s="50"/>
      <c r="EF27" s="50"/>
      <c r="EG27" s="50"/>
      <c r="EH27" s="50"/>
      <c r="EI27" s="77"/>
      <c r="EJ27" s="77"/>
      <c r="EK27" s="77"/>
      <c r="EL27" s="77"/>
      <c r="EM27" s="77"/>
      <c r="EN27" s="77"/>
      <c r="EO27" s="77"/>
      <c r="EP27" s="77"/>
      <c r="EQ27" s="77"/>
      <c r="ER27" s="77"/>
      <c r="ES27" s="77"/>
      <c r="ET27" s="77"/>
      <c r="EU27" s="77"/>
      <c r="EV27" s="77"/>
      <c r="EW27" s="77"/>
      <c r="EX27" s="77"/>
      <c r="EY27" s="77"/>
      <c r="EZ27" s="77"/>
      <c r="FA27" s="77"/>
      <c r="FB27" s="77"/>
      <c r="FC27" s="77"/>
      <c r="FD27" s="77"/>
      <c r="FE27" s="77"/>
      <c r="FF27" s="77"/>
      <c r="FG27" s="77"/>
      <c r="FH27" s="77"/>
      <c r="FI27" s="77"/>
      <c r="FJ27" s="77"/>
      <c r="FK27" s="78"/>
      <c r="FL27" s="78"/>
      <c r="FM27" s="78"/>
      <c r="FO27" s="77"/>
      <c r="FP27" s="77"/>
      <c r="FQ27" s="77"/>
      <c r="FR27" s="77"/>
      <c r="FS27" s="77"/>
      <c r="FT27" s="77"/>
      <c r="FU27" s="77"/>
      <c r="FV27" s="77"/>
      <c r="FW27" s="77"/>
      <c r="FX27" s="77"/>
      <c r="FY27" s="77"/>
      <c r="FZ27" s="77"/>
      <c r="GA27" s="77"/>
      <c r="GB27" s="77"/>
      <c r="GC27" s="77"/>
      <c r="GD27" s="77"/>
      <c r="GE27" s="77"/>
      <c r="GF27" s="77"/>
      <c r="GG27" s="77"/>
      <c r="GH27" s="77"/>
      <c r="GI27" s="77"/>
      <c r="GJ27" s="77"/>
      <c r="GK27" s="77"/>
      <c r="GL27" s="77"/>
      <c r="GM27" s="77"/>
      <c r="GN27" s="77"/>
      <c r="GO27" s="77"/>
      <c r="GP27" s="77"/>
      <c r="GQ27" s="77"/>
      <c r="GR27" s="77"/>
      <c r="GS27" s="77"/>
      <c r="GT27" s="77"/>
      <c r="GU27" s="77"/>
      <c r="GV27" s="77"/>
      <c r="GW27" s="77"/>
      <c r="GX27" s="77"/>
      <c r="GY27" s="77"/>
      <c r="GZ27" s="77"/>
      <c r="HA27" s="77"/>
      <c r="HI27" s="96">
        <v>1</v>
      </c>
      <c r="HJ27" s="96"/>
      <c r="HK27" s="96"/>
      <c r="HL27" s="96">
        <v>2</v>
      </c>
      <c r="HM27" s="96"/>
      <c r="HN27" s="96"/>
      <c r="HO27" s="96">
        <v>3</v>
      </c>
      <c r="HP27" s="96"/>
      <c r="HQ27" s="96"/>
      <c r="HR27" s="96">
        <v>4</v>
      </c>
      <c r="HS27" s="96"/>
      <c r="HT27" s="96"/>
      <c r="HU27" s="96">
        <v>5</v>
      </c>
      <c r="HV27" s="96"/>
      <c r="HW27" s="96"/>
      <c r="HX27" s="18"/>
      <c r="IG27" s="77"/>
      <c r="IH27" s="77"/>
      <c r="II27" s="77"/>
      <c r="IR27" s="77"/>
      <c r="IS27" s="77"/>
      <c r="IT27" s="77"/>
      <c r="IU27" s="77"/>
      <c r="IV27" s="77"/>
      <c r="IW27" s="77"/>
    </row>
    <row r="28" spans="1:296" s="10" customFormat="1" ht="15.75" thickTop="1" x14ac:dyDescent="0.25">
      <c r="A28" s="79">
        <v>1</v>
      </c>
      <c r="B28" s="79" t="str">
        <f>IF('p1'!H29&lt;&gt;"",'p1'!H29,"")</f>
        <v>Jack Boss</v>
      </c>
      <c r="C28" s="79">
        <f>VALUE(MID('p1'!I29,1,1))</f>
        <v>4</v>
      </c>
      <c r="D28" s="79">
        <f>VALUE(MID('p1'!I29,2,1))</f>
        <v>6</v>
      </c>
      <c r="E28" s="79">
        <f>VALUE(MID('p1'!I29,3,1))</f>
        <v>4</v>
      </c>
      <c r="F28" s="79">
        <f>VALUE(MID('p1'!I29,4,1))</f>
        <v>6</v>
      </c>
      <c r="G28" s="79">
        <f>VALUE(MID('p1'!I29,5,1))</f>
        <v>4</v>
      </c>
      <c r="H28" s="79">
        <f>VALUE(MID('p1'!I29,6,1))</f>
        <v>6</v>
      </c>
      <c r="I28" s="79">
        <f>VALUE(MID('p1'!I29,7,1))</f>
        <v>0</v>
      </c>
      <c r="J28" s="79">
        <f>VALUE(MID('p1'!I29,8,1))</f>
        <v>0</v>
      </c>
      <c r="K28" s="79">
        <f>VALUE(MID('p1'!I29,9,1))</f>
        <v>0</v>
      </c>
      <c r="L28" s="79">
        <f>VALUE(MID('p1'!I29,10,1))</f>
        <v>0</v>
      </c>
      <c r="M28" s="79">
        <f>VALUE(MID('p1'!I29,12,1))</f>
        <v>6</v>
      </c>
      <c r="N28" s="79">
        <f>VALUE(MID('p1'!I29,13,1))</f>
        <v>4</v>
      </c>
      <c r="O28" s="79">
        <f>VALUE(MID('p1'!I29,14,1))</f>
        <v>4</v>
      </c>
      <c r="P28" s="79">
        <f>VALUE(MID('p1'!I29,15,1))</f>
        <v>6</v>
      </c>
      <c r="Q28" s="79">
        <f>VALUE(MID('p1'!I29,16,1))</f>
        <v>6</v>
      </c>
      <c r="R28" s="79">
        <f>VALUE(MID('p1'!I29,17,1))</f>
        <v>4</v>
      </c>
      <c r="S28" s="79">
        <f>VALUE(MID('p1'!I29,18,1))</f>
        <v>6</v>
      </c>
      <c r="T28" s="79">
        <f>VALUE(MID('p1'!I29,19,1))</f>
        <v>4</v>
      </c>
      <c r="U28" s="79">
        <f>VALUE(MID('p1'!I29,20,1))</f>
        <v>0</v>
      </c>
      <c r="V28" s="79">
        <f>VALUE(MID('p1'!I29,21,1))</f>
        <v>0</v>
      </c>
      <c r="W28" s="79">
        <f>VALUE(MID('p1'!I29,23,1))</f>
        <v>4</v>
      </c>
      <c r="X28" s="79">
        <f>VALUE(MID('p1'!I29,24,1))</f>
        <v>6</v>
      </c>
      <c r="Y28" s="79">
        <f>VALUE(MID('p1'!I29,25,1))</f>
        <v>4</v>
      </c>
      <c r="Z28" s="13">
        <f>VALUE(MID('p1'!I29,26,1))</f>
        <v>6</v>
      </c>
      <c r="AA28" s="14">
        <f>VALUE(MID('p1'!I29,27,1))</f>
        <v>4</v>
      </c>
      <c r="AB28" s="13">
        <f>VALUE(MID('p1'!I29,28,1))</f>
        <v>6</v>
      </c>
      <c r="AC28" s="13">
        <f>VALUE(MID('p1'!I29,29,1))</f>
        <v>0</v>
      </c>
      <c r="AD28" s="14">
        <f>VALUE(MID('p1'!I29,30,1))</f>
        <v>0</v>
      </c>
      <c r="AE28" s="13">
        <f>VALUE(MID('p1'!I29,31,1))</f>
        <v>0</v>
      </c>
      <c r="AF28" s="13">
        <f>VALUE(MID('p1'!I29,32,1))</f>
        <v>0</v>
      </c>
      <c r="AG28" s="84">
        <f>VALUE(MID('p1'!I29,34,1))</f>
        <v>4</v>
      </c>
      <c r="AH28" s="85">
        <f>VALUE(MID('p1'!I29,35,1))</f>
        <v>6</v>
      </c>
      <c r="AI28" s="85">
        <f>VALUE(MID('p1'!I29,36,1))</f>
        <v>6</v>
      </c>
      <c r="AJ28" s="84">
        <f>VALUE(MID('p1'!I29,37,1))</f>
        <v>4</v>
      </c>
      <c r="AK28" s="85">
        <f>VALUE(MID('p1'!I29,38,1))</f>
        <v>6</v>
      </c>
      <c r="AL28" s="85">
        <f>VALUE(MID('p1'!I29,39,1))</f>
        <v>4</v>
      </c>
      <c r="AM28" s="84">
        <f>VALUE(MID('p1'!I29,40,1))</f>
        <v>6</v>
      </c>
      <c r="AN28" s="85">
        <f>VALUE(MID('p1'!I29,41,1))</f>
        <v>4</v>
      </c>
      <c r="AO28" s="85">
        <f>VALUE(MID('p1'!I29,42,1))</f>
        <v>0</v>
      </c>
      <c r="AP28" s="84">
        <f>VALUE(MID('p1'!I29,43,1))</f>
        <v>0</v>
      </c>
      <c r="AQ28" s="13">
        <f>VALUE(MID('p1'!I29,45,1))</f>
        <v>6</v>
      </c>
      <c r="AR28" s="13">
        <f>VALUE(MID('p1'!I29,46,1))</f>
        <v>4</v>
      </c>
      <c r="AS28" s="14">
        <f>VALUE(MID('p1'!I29,47,1))</f>
        <v>4</v>
      </c>
      <c r="AT28" s="13">
        <f>VALUE(MID('p1'!I29,48,1))</f>
        <v>6</v>
      </c>
      <c r="AU28" s="13">
        <f>VALUE(MID('p1'!I29,49,1))</f>
        <v>4</v>
      </c>
      <c r="AV28" s="14">
        <f>VALUE(MID('p1'!I29,50,1))</f>
        <v>6</v>
      </c>
      <c r="AW28" s="13">
        <f>VALUE(MID('p1'!I29,51,1))</f>
        <v>0</v>
      </c>
      <c r="AX28" s="13">
        <f>VALUE(MID('p1'!I29,52,1))</f>
        <v>0</v>
      </c>
      <c r="AY28" s="14">
        <f>VALUE(MID('p1'!I29,53,1))</f>
        <v>0</v>
      </c>
      <c r="AZ28" s="13">
        <f>VALUE(MID('p1'!I29,54,1))</f>
        <v>0</v>
      </c>
      <c r="BA28" s="79"/>
      <c r="BB28" s="15">
        <f t="shared" ref="BB28:BB31" si="599">SUMIF(JW28:JX28,"&gt;0",JW28:JX28)</f>
        <v>6</v>
      </c>
      <c r="BC28" s="16">
        <f t="shared" ref="BC28:BC31" si="600">SUMIF(JZ28:KA28,"&gt;0",JZ28:KA28)</f>
        <v>5</v>
      </c>
      <c r="BD28" s="45">
        <f t="shared" ref="BD28:BD31" si="601">SUMIF(KC28:KD28,"&gt;0",KC28:KD28)</f>
        <v>6</v>
      </c>
      <c r="BE28" s="45">
        <f t="shared" ref="BE28:BE31" si="602">SUMIF(KF28:KG28,"&gt;0",KF28:KG28)</f>
        <v>7</v>
      </c>
      <c r="BF28" s="17">
        <f t="shared" ref="BF28:BF31" si="603">SUMIF(KI28:KJ28,"&gt;0",KI28:KJ28)</f>
        <v>6</v>
      </c>
      <c r="BH28" s="88">
        <f>IF(C28&gt;D28,1,0)</f>
        <v>0</v>
      </c>
      <c r="BI28" s="88">
        <f>IF(E28&gt;F28,1,0)</f>
        <v>0</v>
      </c>
      <c r="BJ28" s="88">
        <f>IF(G28&gt;H28,1,0)</f>
        <v>0</v>
      </c>
      <c r="BK28" s="88">
        <f>IF(I28&gt;J28,1,0)</f>
        <v>0</v>
      </c>
      <c r="BL28" s="88">
        <f>IF(K28&gt;L28,1,0)</f>
        <v>0</v>
      </c>
      <c r="BM28" s="18">
        <f>IF(C28&lt;D28,1,0)</f>
        <v>1</v>
      </c>
      <c r="BN28" s="18">
        <f>IF(E28&lt;F28,1,0)</f>
        <v>1</v>
      </c>
      <c r="BO28" s="18">
        <f>IF(G28&lt;H28,1,0)</f>
        <v>1</v>
      </c>
      <c r="BP28" s="18">
        <f>IF(I28&lt;J28,1,0)</f>
        <v>0</v>
      </c>
      <c r="BQ28" s="18">
        <f>IF(K28&lt;L28,1,0)</f>
        <v>0</v>
      </c>
      <c r="BR28" s="88">
        <f>IF(M28&gt;N28,1,0)</f>
        <v>1</v>
      </c>
      <c r="BS28" s="88">
        <f>IF(O28&gt;P28,1,0)</f>
        <v>0</v>
      </c>
      <c r="BT28" s="88">
        <f>IF(Q28&gt;R28,1,0)</f>
        <v>1</v>
      </c>
      <c r="BU28" s="88">
        <f>IF(S28&gt;T28,1,0)</f>
        <v>1</v>
      </c>
      <c r="BV28" s="88">
        <f>IF(U28&gt;V28,1,0)</f>
        <v>0</v>
      </c>
      <c r="BW28" s="18">
        <f>IF(M28&lt;N28,1,0)</f>
        <v>0</v>
      </c>
      <c r="BX28" s="18">
        <f>IF(O28&lt;P28,1,0)</f>
        <v>1</v>
      </c>
      <c r="BY28" s="18">
        <f>IF(Q28&lt;R28,1,0)</f>
        <v>0</v>
      </c>
      <c r="BZ28" s="18">
        <f>IF(S28&lt;T28,1,0)</f>
        <v>0</v>
      </c>
      <c r="CA28" s="18">
        <f>IF(U28&lt;V28,1,0)</f>
        <v>0</v>
      </c>
      <c r="CB28" s="88">
        <f>IF(W28&gt;X28,1,0)</f>
        <v>0</v>
      </c>
      <c r="CC28" s="88">
        <f>IF(Y28&gt;Z28,1,0)</f>
        <v>0</v>
      </c>
      <c r="CD28" s="88">
        <f>IF(AA28&gt;AB28,1,0)</f>
        <v>0</v>
      </c>
      <c r="CE28" s="88">
        <f>IF(AC28&gt;AD28,1,0)</f>
        <v>0</v>
      </c>
      <c r="CF28" s="88">
        <f>IF(AE28&gt;AF28,1,0)</f>
        <v>0</v>
      </c>
      <c r="CG28" s="18">
        <f>IF(W28&lt;X28,1,0)</f>
        <v>1</v>
      </c>
      <c r="CH28" s="18">
        <f>IF(Y28&lt;Z28,1,0)</f>
        <v>1</v>
      </c>
      <c r="CI28" s="18">
        <f>IF(AA28&lt;AB28,1,0)</f>
        <v>1</v>
      </c>
      <c r="CJ28" s="18">
        <f>IF(AC28&lt;AD28,1,0)</f>
        <v>0</v>
      </c>
      <c r="CK28" s="18">
        <f>IF(AE28&lt;AF28,1,0)</f>
        <v>0</v>
      </c>
      <c r="CL28" s="89">
        <f>IF(AG28&gt;AH28,1,0)</f>
        <v>0</v>
      </c>
      <c r="CM28" s="88">
        <f>IF(AI28&gt;AJ28,1,0)</f>
        <v>1</v>
      </c>
      <c r="CN28" s="88">
        <f>IF(AK28&gt;AL28,1,0)</f>
        <v>1</v>
      </c>
      <c r="CO28" s="88">
        <f>IF(AM28&gt;AN28,1,0)</f>
        <v>1</v>
      </c>
      <c r="CP28" s="88">
        <f>IF(AO28&gt;AP28,1,0)</f>
        <v>0</v>
      </c>
      <c r="CQ28" s="90">
        <f>IF(AG28&lt;AH28,1,0)</f>
        <v>1</v>
      </c>
      <c r="CR28" s="90">
        <f t="shared" ref="CR28:CR31" si="604">IF(AI28&lt;AJ28,1,0)</f>
        <v>0</v>
      </c>
      <c r="CS28" s="90">
        <f t="shared" ref="CS28:CS31" si="605">IF(AK28&lt;AL28,1,0)</f>
        <v>0</v>
      </c>
      <c r="CT28" s="90">
        <f t="shared" ref="CT28:CT31" si="606">IF(AM28&lt;AN28,1,0)</f>
        <v>0</v>
      </c>
      <c r="CU28" s="90">
        <f t="shared" ref="CU28:CU31" si="607">IF(AO28&lt;AP28,1,0)</f>
        <v>0</v>
      </c>
      <c r="CV28" s="18">
        <f t="shared" ref="CV28:CV31" si="608">IF(AQ28&gt;AR28,1,0)</f>
        <v>1</v>
      </c>
      <c r="CW28" s="18">
        <f t="shared" ref="CW28:CW31" si="609">IF(AS28&gt;AT28,1,0)</f>
        <v>0</v>
      </c>
      <c r="CX28" s="18">
        <f t="shared" ref="CX28:CX31" si="610">IF(AU28&gt;AV28,1,0)</f>
        <v>0</v>
      </c>
      <c r="CY28" s="18">
        <f t="shared" ref="CY28:CY31" si="611">IF(AW28&gt;AX28,1,0)</f>
        <v>0</v>
      </c>
      <c r="CZ28" s="18">
        <f t="shared" ref="CZ28:CZ31" si="612">IF(AY28&gt;AZ28,1,0)</f>
        <v>0</v>
      </c>
      <c r="DA28" s="18">
        <f t="shared" ref="DA28:DA31" si="613">IF(AQ28&lt;AR28,1,0)</f>
        <v>0</v>
      </c>
      <c r="DB28" s="18">
        <f t="shared" ref="DB28:DB31" si="614">IF(AS28&lt;AT28,1,0)</f>
        <v>1</v>
      </c>
      <c r="DC28" s="18">
        <f t="shared" ref="DC28:DC31" si="615">IF(AU28&lt;AV28,1,0)</f>
        <v>1</v>
      </c>
      <c r="DD28" s="18">
        <f t="shared" ref="DD28:DD31" si="616">IF(AW28&lt;AX28,1,0)</f>
        <v>0</v>
      </c>
      <c r="DE28" s="18">
        <f t="shared" ref="DE28:DE31" si="617">IF(AY28&lt;AZ28,1,0)</f>
        <v>0</v>
      </c>
      <c r="DF28" s="18"/>
      <c r="DG28" s="20">
        <f t="shared" ref="DG28:DG31" si="618">IF(DM28&gt;DN28,1,IF(DM28&lt;DN28,2,IF(DM28=DN28,"ng")))</f>
        <v>2</v>
      </c>
      <c r="DH28" s="20">
        <f t="shared" ref="DH28:DH31" si="619">IF(DO28&gt;DP28,1,IF(DO28&lt;DP28,2,IF(DO28=DP28,"ng")))</f>
        <v>1</v>
      </c>
      <c r="DI28" s="20">
        <f t="shared" ref="DI28:DI31" si="620">IF(DQ28&gt;DR28,1,IF(DQ28&lt;DR28,2,IF(DQ28=DR28,"ng")))</f>
        <v>2</v>
      </c>
      <c r="DJ28" s="20">
        <f t="shared" ref="DJ28:DJ31" si="621">IF(DS28&gt;DT28,1,IF(DS28&lt;DT28,2,IF(DS28=DT28,"ng")))</f>
        <v>1</v>
      </c>
      <c r="DK28" s="20">
        <f t="shared" ref="DK28:DK31" si="622">IF(DU28&gt;DV28,1,IF(DU28&lt;DV28,2,IF(DU28=DV28,"ng")))</f>
        <v>2</v>
      </c>
      <c r="DL28" s="20"/>
      <c r="DM28" s="20">
        <f t="shared" ref="DM28:DM31" si="623">SUMIF(BH28:BL28,"&gt;0",BH28:BL28)</f>
        <v>0</v>
      </c>
      <c r="DN28" s="20">
        <f t="shared" ref="DN28:DN31" si="624">SUMIF(BM28:BQ28,"&gt;0",BM28:BQ28)</f>
        <v>3</v>
      </c>
      <c r="DO28" s="20">
        <f t="shared" ref="DO28:DO31" si="625">SUMIF(BR28:BV28,"&gt;0",BR28:BV28)</f>
        <v>3</v>
      </c>
      <c r="DP28" s="20">
        <f t="shared" ref="DP28:DP31" si="626">SUMIF(BW28:CA28,"&gt;0",BW28:CA28)</f>
        <v>1</v>
      </c>
      <c r="DQ28" s="20">
        <f t="shared" ref="DQ28:DQ31" si="627">SUMIF(CB28:CF28,"&gt;0",CB28:CF28)</f>
        <v>0</v>
      </c>
      <c r="DR28" s="20">
        <f t="shared" ref="DR28:DR31" si="628">SUMIF(CG28:CK28,"&gt;0",CG28:CK28)</f>
        <v>3</v>
      </c>
      <c r="DS28" s="89">
        <f t="shared" ref="DS28:DS31" si="629">SUMIF(CL28:CP28,"&gt;0",CL28:CP28)</f>
        <v>3</v>
      </c>
      <c r="DT28" s="88">
        <f>SUMIF(CQ28:CU28,"&gt;0",CQ28:CU28)</f>
        <v>1</v>
      </c>
      <c r="DU28" s="20">
        <f t="shared" ref="DU28:DU31" si="630">SUMIF(CV28:CZ28,"&gt;0",CV28:CZ28)</f>
        <v>1</v>
      </c>
      <c r="DV28" s="20">
        <f t="shared" ref="DV28:DV31" si="631">SUMIF(DA28:DE28,"&gt;0",DA28:DE28)</f>
        <v>2</v>
      </c>
      <c r="DW28" s="20"/>
      <c r="DX28" s="20">
        <f t="shared" ref="DX28:DX31" si="632">IF(C28&gt;D28,1,3)</f>
        <v>3</v>
      </c>
      <c r="DY28" s="20">
        <f t="shared" ref="DY28:DY31" si="633">IF(C28&lt;D28,2,3)</f>
        <v>2</v>
      </c>
      <c r="DZ28" s="20">
        <f t="shared" ref="DZ28:DZ31" si="634">IF(E28&gt;F28,1,3)</f>
        <v>3</v>
      </c>
      <c r="EA28" s="20">
        <f t="shared" ref="EA28:EA31" si="635">IF(E28&lt;F28,2,3)</f>
        <v>2</v>
      </c>
      <c r="EB28" s="20">
        <f t="shared" ref="EB28:EB31" si="636">IF(G28&gt;H28,1,3)</f>
        <v>3</v>
      </c>
      <c r="EC28" s="20">
        <f t="shared" ref="EC28:EC31" si="637">IF(G28&lt;H28,2,3)</f>
        <v>2</v>
      </c>
      <c r="ED28" s="20">
        <f t="shared" ref="ED28:ED31" si="638">IF(I28&gt;J28,1,3)</f>
        <v>3</v>
      </c>
      <c r="EE28" s="20">
        <f t="shared" ref="EE28:EE31" si="639">IF(I28&lt;J28,2,3)</f>
        <v>3</v>
      </c>
      <c r="EF28" s="20">
        <f t="shared" ref="EF28:EF31" si="640">IF(K28&gt;L28,1,3)</f>
        <v>3</v>
      </c>
      <c r="EG28" s="20">
        <f t="shared" ref="EG28:EG31" si="641">IF(K28&lt;L28,2,3)</f>
        <v>3</v>
      </c>
      <c r="EH28" s="20">
        <f t="shared" ref="EH28:EH31" si="642">IF(M28&gt;N28,1,3)</f>
        <v>1</v>
      </c>
      <c r="EI28" s="20">
        <f t="shared" ref="EI28:EI31" si="643">IF(M28&lt;N28,2,3)</f>
        <v>3</v>
      </c>
      <c r="EJ28" s="20">
        <f t="shared" ref="EJ28:EJ31" si="644">IF(O28&gt;P28,1,3)</f>
        <v>3</v>
      </c>
      <c r="EK28" s="20">
        <f t="shared" ref="EK28:EK31" si="645">IF(O28&lt;P28,2,3)</f>
        <v>2</v>
      </c>
      <c r="EL28" s="20">
        <f t="shared" ref="EL28:EL31" si="646">IF(Q28&gt;R28,1,3)</f>
        <v>1</v>
      </c>
      <c r="EM28" s="20">
        <f t="shared" ref="EM28:EM31" si="647">IF(Q28&lt;R28,2,3)</f>
        <v>3</v>
      </c>
      <c r="EN28" s="20">
        <f t="shared" ref="EN28:EN31" si="648">IF(S28&gt;T28,1,3)</f>
        <v>1</v>
      </c>
      <c r="EO28" s="20">
        <f t="shared" ref="EO28:EO31" si="649">IF(S28&lt;T28,2,3)</f>
        <v>3</v>
      </c>
      <c r="EP28" s="20">
        <f t="shared" ref="EP28:EP31" si="650">IF(U28&gt;V28,1,3)</f>
        <v>3</v>
      </c>
      <c r="EQ28" s="20">
        <f t="shared" ref="EQ28:EQ31" si="651">IF(U28&lt;V28,2,3)</f>
        <v>3</v>
      </c>
      <c r="ER28" s="20">
        <f t="shared" ref="ER28:ER31" si="652">IF(W28&gt;X28,1,3)</f>
        <v>3</v>
      </c>
      <c r="ES28" s="20">
        <f t="shared" ref="ES28:ES31" si="653">IF(W28&lt;X28,2,3)</f>
        <v>2</v>
      </c>
      <c r="ET28" s="20">
        <f t="shared" ref="ET28:ET31" si="654">IF(Y28&gt;Z28,1,3)</f>
        <v>3</v>
      </c>
      <c r="EU28" s="20">
        <f t="shared" ref="EU28:EU31" si="655">IF(Y28&lt;Z28,2,3)</f>
        <v>2</v>
      </c>
      <c r="EV28" s="20">
        <f t="shared" ref="EV28:EV31" si="656">IF(AA28&gt;AB28,1,3)</f>
        <v>3</v>
      </c>
      <c r="EW28" s="20">
        <f t="shared" ref="EW28:EW31" si="657">IF(AA28&lt;AB28,2,3)</f>
        <v>2</v>
      </c>
      <c r="EX28" s="20">
        <f t="shared" ref="EX28:EX31" si="658">IF(AC28&gt;AD28,1,3)</f>
        <v>3</v>
      </c>
      <c r="EY28" s="20">
        <f t="shared" ref="EY28:EY31" si="659">IF(AC28&lt;AD28,2,3)</f>
        <v>3</v>
      </c>
      <c r="EZ28" s="20">
        <f t="shared" ref="EZ28:EZ31" si="660">IF(AE28&gt;AF28,1,3)</f>
        <v>3</v>
      </c>
      <c r="FA28" s="20">
        <f t="shared" ref="FA28:FA31" si="661">IF(AE28&lt;AF28,2,3)</f>
        <v>3</v>
      </c>
      <c r="FB28" s="20">
        <f t="shared" ref="FB28:FB31" si="662">IF(AG28&gt;AH28,1,3)</f>
        <v>3</v>
      </c>
      <c r="FC28" s="20">
        <f t="shared" ref="FC28:FC31" si="663">IF(AG28&lt;AH28,2,3)</f>
        <v>2</v>
      </c>
      <c r="FD28" s="20">
        <f t="shared" ref="FD28:FD31" si="664">IF(AI28&gt;AJ28,1,3)</f>
        <v>1</v>
      </c>
      <c r="FE28" s="20">
        <f t="shared" ref="FE28:FE31" si="665">IF(AI28&lt;AJ28,2,3)</f>
        <v>3</v>
      </c>
      <c r="FF28" s="20">
        <f t="shared" ref="FF28:FF31" si="666">IF(AK28&gt;AL28,1,3)</f>
        <v>1</v>
      </c>
      <c r="FG28" s="20">
        <f t="shared" ref="FG28:FG31" si="667">IF(AK28&lt;AL28,2,3)</f>
        <v>3</v>
      </c>
      <c r="FH28" s="20">
        <f t="shared" ref="FH28:FH31" si="668">IF(AM28&gt;AN28,1,3)</f>
        <v>1</v>
      </c>
      <c r="FI28" s="20">
        <f t="shared" ref="FI28:FI31" si="669">IF(AM28&lt;AN28,2,3)</f>
        <v>3</v>
      </c>
      <c r="FJ28" s="20">
        <f t="shared" ref="FJ28:FJ31" si="670">IF(AO28&gt;AP28,1,3)</f>
        <v>3</v>
      </c>
      <c r="FK28" s="20">
        <f t="shared" ref="FK28:FK31" si="671">IF(AO28&lt;AP28,2,3)</f>
        <v>3</v>
      </c>
      <c r="FL28" s="20">
        <f t="shared" ref="FL28:FL31" si="672">IF(AQ28&gt;AR28,1,3)</f>
        <v>1</v>
      </c>
      <c r="FM28" s="20">
        <f t="shared" ref="FM28:FM31" si="673">IF(AQ28&lt;AR28,2,3)</f>
        <v>3</v>
      </c>
      <c r="FN28" s="20">
        <f t="shared" ref="FN28:FN31" si="674">IF(AS28&gt;AT28,1,3)</f>
        <v>3</v>
      </c>
      <c r="FO28" s="20">
        <f t="shared" ref="FO28:FO31" si="675">IF(AS28&lt;AT28,2,3)</f>
        <v>2</v>
      </c>
      <c r="FP28" s="20">
        <f t="shared" ref="FP28:FP31" si="676">IF(AU28&gt;AV28,1,3)</f>
        <v>3</v>
      </c>
      <c r="FQ28" s="20">
        <f t="shared" ref="FQ28:FQ31" si="677">IF(AU28&lt;AV28,2,3)</f>
        <v>2</v>
      </c>
      <c r="FR28" s="20">
        <f t="shared" ref="FR28:FR31" si="678">IF(AW28&gt;AX28,1,3)</f>
        <v>3</v>
      </c>
      <c r="FS28" s="20">
        <f t="shared" ref="FS28:FS31" si="679">IF(AW28&lt;AX28,2,3)</f>
        <v>3</v>
      </c>
      <c r="FT28" s="20">
        <f t="shared" ref="FT28:FT31" si="680">IF(AY28&gt;AZ28,1,3)</f>
        <v>3</v>
      </c>
      <c r="FU28" s="20">
        <f t="shared" ref="FU28:FU31" si="681">IF(AY28&lt;AZ28,2,3)</f>
        <v>3</v>
      </c>
      <c r="FV28" s="20"/>
      <c r="FW28" s="20">
        <f>IF(OR(DX28=$JB$28,DY28=$JB$28),1,0)</f>
        <v>1</v>
      </c>
      <c r="FX28" s="20">
        <f>IF(OR(DZ28=$JC$28,EA28=$JC$28),1,0)</f>
        <v>1</v>
      </c>
      <c r="FY28" s="20">
        <f>IF(OR(EB28=$JD$28,EC28=$JD$28),1,0)</f>
        <v>0</v>
      </c>
      <c r="FZ28" s="20">
        <f>IF(OR(ED28=$JE$28,EE28=$JE$28),1,0)</f>
        <v>0</v>
      </c>
      <c r="GA28" s="20">
        <f>IF(OR(EF28=$JF$28,EG28=$JF$28),1,0)</f>
        <v>0</v>
      </c>
      <c r="GB28" s="20">
        <f>IF(OR(EH28=$JB$29,EI28=$JB$29),1,0)</f>
        <v>1</v>
      </c>
      <c r="GC28" s="20">
        <f>IF(OR(EJ28=$JC$29,EK28=$JC$29),1,0)</f>
        <v>0</v>
      </c>
      <c r="GD28" s="20">
        <f>IF(OR(EL28=$JD$29,EM28=$JD$29),1,0)</f>
        <v>1</v>
      </c>
      <c r="GE28" s="20">
        <f>IF(OR(EN28=$JE$29,EO28=$JE$29),1,0)</f>
        <v>0</v>
      </c>
      <c r="GF28" s="20">
        <f>IF(OR(EP28=$JF$29,EQ28=$JF$29),1,0)</f>
        <v>0</v>
      </c>
      <c r="GG28" s="20">
        <f>IF(OR(ER28=$JB$30,ES28=$JB$30),1,0)</f>
        <v>1</v>
      </c>
      <c r="GH28" s="20">
        <f>IF(OR(ET28=$JC$30,EU28=$JC$30),1,0)</f>
        <v>0</v>
      </c>
      <c r="GI28" s="20">
        <f>IF(OR(EV28=$JD$30,EW28=$JD$30),1,0)</f>
        <v>1</v>
      </c>
      <c r="GJ28" s="20">
        <f>IF(OR(EX28=$JE$30,EY28=$JE$30),1,0)</f>
        <v>0</v>
      </c>
      <c r="GK28" s="20">
        <f>IF(OR(EZ28=$JF$30,FA28=$JF$30),1,0)</f>
        <v>0</v>
      </c>
      <c r="GL28" s="20">
        <f>IF(OR(FB28=$JB$31,FC28=$JB$31),1,0)</f>
        <v>0</v>
      </c>
      <c r="GM28" s="20">
        <f>IF(OR(FD28=$JC$31,FE28=$JC$31),1,0)</f>
        <v>1</v>
      </c>
      <c r="GN28" s="20">
        <f>IF(OR(FF28=$JD$31,FG28=$JD$31),1,0)</f>
        <v>0</v>
      </c>
      <c r="GO28" s="20">
        <f>IF(OR(FH28=$JE$31,FI28=$JE$31),1,0)</f>
        <v>1</v>
      </c>
      <c r="GP28" s="20">
        <f>IF(OR(FJ28=$JF$31,FK28=$JF$31),1,0)</f>
        <v>0</v>
      </c>
      <c r="GQ28" s="20">
        <f>IF(OR(FL28=$JB$32,FM28=$JB$32),1,0)</f>
        <v>0</v>
      </c>
      <c r="GR28" s="20">
        <f>IF(OR(FN28=$JC$32,FO28=$JC$32),1,0)</f>
        <v>0</v>
      </c>
      <c r="GS28" s="20">
        <f>IF(OR(FP28=$JD$32,FQ28=$JD$32),1,0)</f>
        <v>1</v>
      </c>
      <c r="GT28" s="20">
        <f>IF(OR(FR28=$JE$32,FS28=$JE$32),1,0)</f>
        <v>0</v>
      </c>
      <c r="GU28" s="20">
        <f>IF(OR(FT28=$JF$32,FU28=$JF$32),1,0)</f>
        <v>0</v>
      </c>
      <c r="GV28" s="20"/>
      <c r="GW28" s="20">
        <f t="shared" ref="GW28:GW31" si="682">SUMIF(FW28:GA28,"&gt;0",FW28:GA28)</f>
        <v>2</v>
      </c>
      <c r="GX28" s="20">
        <f t="shared" ref="GX28:GX31" si="683">SUMIF(GB28:GF28,"&gt;0",GB28:GF28)</f>
        <v>2</v>
      </c>
      <c r="GY28" s="20">
        <f t="shared" ref="GY28:GY31" si="684">SUMIF(GG28:GK28,"&gt;0",GG28:GK28)</f>
        <v>2</v>
      </c>
      <c r="GZ28" s="20">
        <f t="shared" ref="GZ28:GZ31" si="685">SUMIF(GL28:GP28,"&gt;0",GL28:GP28)</f>
        <v>2</v>
      </c>
      <c r="HA28" s="20">
        <f t="shared" ref="HA28:HA31" si="686">SUMIF(GQ28:GU28,"&gt;0",GQ28:GU28)</f>
        <v>1</v>
      </c>
      <c r="HC28" s="111" t="s">
        <v>84</v>
      </c>
      <c r="HD28" s="112"/>
      <c r="HE28" s="112"/>
      <c r="HF28" s="112"/>
      <c r="HG28" s="112"/>
      <c r="HH28" s="113"/>
      <c r="HI28" s="21">
        <v>3</v>
      </c>
      <c r="HJ28" s="73"/>
      <c r="HK28" s="73">
        <v>6</v>
      </c>
      <c r="HL28" s="73">
        <v>6</v>
      </c>
      <c r="HM28" s="73"/>
      <c r="HN28" s="73">
        <v>7</v>
      </c>
      <c r="HO28" s="73">
        <v>6</v>
      </c>
      <c r="HP28" s="73"/>
      <c r="HQ28" s="73">
        <v>4</v>
      </c>
      <c r="HR28" s="73">
        <v>6</v>
      </c>
      <c r="HS28" s="73"/>
      <c r="HT28" s="73">
        <v>4</v>
      </c>
      <c r="HU28" s="73">
        <v>6</v>
      </c>
      <c r="HV28" s="73"/>
      <c r="HW28" s="74">
        <v>4</v>
      </c>
      <c r="HX28" s="61"/>
      <c r="HZ28" s="79">
        <f t="shared" ref="HZ28:HZ32" si="687">IF(IB28&gt;IC28,1,IF(IB28&lt;IC28,2,IF(IB28=IC28,"ng")))</f>
        <v>1</v>
      </c>
      <c r="IA28" s="79"/>
      <c r="IB28" s="79">
        <f t="shared" ref="IB28:IC32" si="688">SUM(IF28,IH28,IJ28,IL28,IN28)</f>
        <v>3</v>
      </c>
      <c r="IC28" s="79">
        <f t="shared" si="688"/>
        <v>2</v>
      </c>
      <c r="ID28" s="79"/>
      <c r="IE28" s="79"/>
      <c r="IF28" s="79">
        <f t="shared" ref="IF28:IF32" si="689">IF(HI28&gt;HK28,1,0)</f>
        <v>0</v>
      </c>
      <c r="IG28" s="24">
        <f t="shared" ref="IG28:IG32" si="690">IF(HI28&lt;HK28,1,0)</f>
        <v>1</v>
      </c>
      <c r="IH28" s="79">
        <f t="shared" ref="IH28:IH32" si="691">IF(HL28&gt;HN28,1,0)</f>
        <v>0</v>
      </c>
      <c r="II28" s="24">
        <f t="shared" ref="II28:II32" si="692">IF(HL28&lt;HN28,1,0)</f>
        <v>1</v>
      </c>
      <c r="IJ28" s="79">
        <f t="shared" ref="IJ28:IJ32" si="693">IF(HO28&gt;HQ28,1,0)</f>
        <v>1</v>
      </c>
      <c r="IK28" s="24">
        <f t="shared" ref="IK28:IK32" si="694">IF(HO28&lt;HQ28,1,0)</f>
        <v>0</v>
      </c>
      <c r="IL28" s="79">
        <f t="shared" ref="IL28:IL32" si="695">IF(HR28&gt;HT28,1,0)</f>
        <v>1</v>
      </c>
      <c r="IM28" s="24">
        <f t="shared" ref="IM28:IM32" si="696">IF(HR28&lt;HT28,1,0)</f>
        <v>0</v>
      </c>
      <c r="IN28" s="79">
        <f t="shared" ref="IN28:IN32" si="697">IF(HU28&gt;HW28,1,0)</f>
        <v>1</v>
      </c>
      <c r="IO28" s="24">
        <f t="shared" ref="IO28:IO32" si="698">IF(HU28&lt;HW28,1,0)</f>
        <v>0</v>
      </c>
      <c r="IP28" s="79"/>
      <c r="IQ28" s="79" t="b">
        <f t="shared" ref="IQ28:IQ32" si="699">IF(HI28&gt;HK28,1)</f>
        <v>0</v>
      </c>
      <c r="IR28" s="24">
        <f t="shared" ref="IR28:IR32" si="700">IF(HI28&lt;HK28,2)</f>
        <v>2</v>
      </c>
      <c r="IS28" s="79" t="b">
        <f t="shared" ref="IS28:IS32" si="701">IF(HL28&gt;HN28,1)</f>
        <v>0</v>
      </c>
      <c r="IT28" s="24">
        <f t="shared" ref="IT28:IT32" si="702">IF(HL28&lt;HN28,2)</f>
        <v>2</v>
      </c>
      <c r="IU28" s="79">
        <f t="shared" ref="IU28:IU32" si="703">IF(HO28&gt;HQ28,1)</f>
        <v>1</v>
      </c>
      <c r="IV28" s="24" t="b">
        <f t="shared" ref="IV28:IV32" si="704">IF(HO28&lt;HQ28,2)</f>
        <v>0</v>
      </c>
      <c r="IW28" s="79">
        <f t="shared" ref="IW28:IW32" si="705">IF(HR28&gt;HT28,1)</f>
        <v>1</v>
      </c>
      <c r="IX28" s="24" t="b">
        <f t="shared" ref="IX28:IX32" si="706">IF(HR28&lt;HT28,2)</f>
        <v>0</v>
      </c>
      <c r="IY28" s="79">
        <f t="shared" ref="IY28:IY32" si="707">IF(HU28&gt;HW28,1)</f>
        <v>1</v>
      </c>
      <c r="IZ28" s="24" t="b">
        <f t="shared" ref="IZ28:IZ32" si="708">IF(HU28&lt;HW28,2)</f>
        <v>0</v>
      </c>
      <c r="JA28" s="79"/>
      <c r="JB28" s="79">
        <f t="shared" ref="JB28:JB32" si="709">SUMIF(IQ28:IR28,"&gt;0",IQ28:IR28)</f>
        <v>2</v>
      </c>
      <c r="JC28" s="79">
        <f t="shared" ref="JC28:JC32" si="710">SUMIF(IS28:IT28,"&gt;0",IS28:IT28)</f>
        <v>2</v>
      </c>
      <c r="JD28" s="79">
        <f t="shared" ref="JD28:JD32" si="711">SUMIF(IU28:IV28,"&gt;0",IU28:IV28)</f>
        <v>1</v>
      </c>
      <c r="JE28" s="79">
        <f t="shared" ref="JE28:JE32" si="712">SUMIF(IW28:IX28,"&gt;0",IW28:IX28)</f>
        <v>1</v>
      </c>
      <c r="JF28" s="79">
        <f t="shared" ref="JF28:JF32" si="713">SUMIF(IY28:IZ28,"&gt;0",IY28:IZ28)</f>
        <v>1</v>
      </c>
      <c r="JG28" s="79"/>
      <c r="JH28" s="79">
        <f>IF(DG28=$HZ$28,1,0)</f>
        <v>0</v>
      </c>
      <c r="JI28" s="79">
        <f>IF(AND(DM28=$IB$28,DN28=$IC$28),1,0)</f>
        <v>0</v>
      </c>
      <c r="JJ28" s="79">
        <f>GW28</f>
        <v>2</v>
      </c>
      <c r="JK28" s="79">
        <f>IF(DH28=$HZ$29,1,0)</f>
        <v>1</v>
      </c>
      <c r="JL28" s="79">
        <f>IF(AND(DO28=$IB$29,DP28=$IC$29),1,0)</f>
        <v>0</v>
      </c>
      <c r="JM28" s="79">
        <f>GX28</f>
        <v>2</v>
      </c>
      <c r="JN28" s="79">
        <f>IF(DI28=$HZ$30,1,0)</f>
        <v>1</v>
      </c>
      <c r="JO28" s="79">
        <f>IF(AND(DQ28=$IB$30,DR28=$IC$30),1,0)</f>
        <v>0</v>
      </c>
      <c r="JP28" s="79">
        <f t="shared" ref="JP28:JP31" si="714">GY28</f>
        <v>2</v>
      </c>
      <c r="JQ28" s="79">
        <f>IF(DJ28=$HZ$31,1,0)</f>
        <v>1</v>
      </c>
      <c r="JR28" s="79">
        <f>IF(AND(DS28=$IB$31,DT28=$IC$31),1,0)</f>
        <v>1</v>
      </c>
      <c r="JS28" s="79">
        <f>GZ28</f>
        <v>2</v>
      </c>
      <c r="JT28" s="79">
        <f>IF(DK28=$HZ$32,1,0)</f>
        <v>1</v>
      </c>
      <c r="JU28" s="79">
        <f>IF(AND(DU28=$IB$32,DV28=$IC$32),1,0)</f>
        <v>1</v>
      </c>
      <c r="JV28" s="79">
        <f>HA28</f>
        <v>1</v>
      </c>
      <c r="JW28" s="79">
        <f t="shared" ref="JW28" si="715">IF(JH28&gt;JH29,6,IF(AND(JH28=JH29,JI28&gt;JI29),7,IF(AND(JH28=JH29,JI28=JI29,JJ28&gt;JJ29),7,IF(AND(JH28=JH29,JI28=JI29,JJ28=JJ29),6))))</f>
        <v>6</v>
      </c>
      <c r="JX28" s="79">
        <f t="shared" ref="JX28" si="716">IF(JH28&lt;JH29,4,IF(AND(JH28=JH29,JI28&lt;JI29),5,IF(AND(JH28=JH29,JI28=JI29,JJ28&lt;JJ29),6,0)))</f>
        <v>0</v>
      </c>
      <c r="JY28" s="79"/>
      <c r="JZ28" s="79" t="b">
        <f t="shared" ref="JZ28" si="717">IF(JK28&gt;JK29,6,IF(AND(JK28=JK29,JL28&gt;JL29),7,IF(AND(JK28=JK29,JL28=JL29,JM28&gt;JM29),7,IF(AND(JK28=JK29,JL28=JL29,JM28=JM29),6))))</f>
        <v>0</v>
      </c>
      <c r="KA28" s="79">
        <f t="shared" ref="KA28" si="718">IF(JK28&lt;JK29,4,IF(AND(JK28=JK29,JL28&lt;JL29),5,IF(AND(JK28=JK29,JL28=JL29,JM28&lt;JM29),6,0)))</f>
        <v>5</v>
      </c>
      <c r="KB28" s="79"/>
      <c r="KC28" s="79">
        <f t="shared" ref="KC28" si="719">IF(JN28&gt;JN29,6,IF(AND(JN28=JN29,JO28&gt;JO29),7,IF(AND(JN28=JN29,JO28=JO29,JP28&gt;JP29),7,IF(AND(JN28=JN29,JO28=JO29,JP28=JP29),6))))</f>
        <v>6</v>
      </c>
      <c r="KD28" s="79">
        <f t="shared" ref="KD28" si="720">IF(JN28&lt;JN29,4,IF(AND(JN28=JN29,JO28&lt;JO29),5,IF(AND(JN28=JN29,JO28=JO29,JP28&lt;JP29),6,0)))</f>
        <v>0</v>
      </c>
      <c r="KF28" s="79">
        <f t="shared" ref="KF28" si="721">IF(JQ28&gt;JQ29,6,IF(AND(JQ28=JQ29,JR28&gt;JR29),7,IF(AND(JQ28=JQ29,JR28=JR29,JS28&gt;JS29),7,IF(AND(JQ28=JQ29,JR28=JR29,JS28=JS29),6))))</f>
        <v>7</v>
      </c>
      <c r="KG28" s="79">
        <f t="shared" ref="KG28" si="722">IF(JQ28&lt;JQ29,4,IF(AND(JQ28=JQ29,JR28&lt;JR29),5,IF(AND(JQ28=JQ29,JR28=JR29,JS28&lt;JS29),6,0)))</f>
        <v>0</v>
      </c>
      <c r="KI28" s="79">
        <f t="shared" ref="KI28" si="723">IF(JT28&gt;JT29,6,IF(AND(JT28=JT29,JU28&gt;JU29),7,IF(AND(JT28=JT29,JU28=JU29,JV28&gt;JV29),7,IF(AND(JT28=JT29,JU28=JU29,JV28=JV29),6))))</f>
        <v>6</v>
      </c>
      <c r="KJ28" s="79">
        <f t="shared" ref="KJ28" si="724">IF(JT28&lt;JT29,4,IF(AND(JT28=JT29,JU28&lt;JU29),5,IF(AND(JT28=JT29,JU28=JU29,JV28&lt;JV29),6,0)))</f>
        <v>0</v>
      </c>
    </row>
    <row r="29" spans="1:296" s="10" customFormat="1" x14ac:dyDescent="0.25">
      <c r="A29" s="79">
        <v>2</v>
      </c>
      <c r="B29" s="79" t="str">
        <f>IF('p1'!H30&lt;&gt;"",'p1'!H30,"")</f>
        <v>Математик</v>
      </c>
      <c r="C29" s="79">
        <f>VALUE(MID('p1'!I30,1,1))</f>
        <v>4</v>
      </c>
      <c r="D29" s="79">
        <f>VALUE(MID('p1'!I30,2,1))</f>
        <v>6</v>
      </c>
      <c r="E29" s="79">
        <f>VALUE(MID('p1'!I30,3,1))</f>
        <v>4</v>
      </c>
      <c r="F29" s="79">
        <f>VALUE(MID('p1'!I30,4,1))</f>
        <v>6</v>
      </c>
      <c r="G29" s="79">
        <f>VALUE(MID('p1'!I30,5,1))</f>
        <v>4</v>
      </c>
      <c r="H29" s="79">
        <f>VALUE(MID('p1'!I30,6,1))</f>
        <v>6</v>
      </c>
      <c r="I29" s="79">
        <f>VALUE(MID('p1'!I30,7,1))</f>
        <v>0</v>
      </c>
      <c r="J29" s="79">
        <f>VALUE(MID('p1'!I30,8,1))</f>
        <v>0</v>
      </c>
      <c r="K29" s="79">
        <f>VALUE(MID('p1'!I30,9,1))</f>
        <v>0</v>
      </c>
      <c r="L29" s="79">
        <f>VALUE(MID('p1'!I30,10,1))</f>
        <v>0</v>
      </c>
      <c r="M29" s="79">
        <f>VALUE(MID('p1'!I30,12,1))</f>
        <v>6</v>
      </c>
      <c r="N29" s="79">
        <f>VALUE(MID('p1'!I30,13,1))</f>
        <v>4</v>
      </c>
      <c r="O29" s="79">
        <f>VALUE(MID('p1'!I30,14,1))</f>
        <v>6</v>
      </c>
      <c r="P29" s="79">
        <f>VALUE(MID('p1'!I30,15,1))</f>
        <v>4</v>
      </c>
      <c r="Q29" s="79">
        <f>VALUE(MID('p1'!I30,16,1))</f>
        <v>6</v>
      </c>
      <c r="R29" s="79">
        <f>VALUE(MID('p1'!I30,17,1))</f>
        <v>4</v>
      </c>
      <c r="S29" s="79">
        <f>VALUE(MID('p1'!I30,18,1))</f>
        <v>0</v>
      </c>
      <c r="T29" s="79">
        <f>VALUE(MID('p1'!I30,19,1))</f>
        <v>0</v>
      </c>
      <c r="U29" s="79">
        <f>VALUE(MID('p1'!I30,20,1))</f>
        <v>0</v>
      </c>
      <c r="V29" s="79">
        <f>VALUE(MID('p1'!I30,21,1))</f>
        <v>0</v>
      </c>
      <c r="W29" s="79">
        <f>VALUE(MID('p1'!I30,23,1))</f>
        <v>4</v>
      </c>
      <c r="X29" s="79">
        <f>VALUE(MID('p1'!I30,24,1))</f>
        <v>6</v>
      </c>
      <c r="Y29" s="79">
        <f>VALUE(MID('p1'!I30,25,1))</f>
        <v>4</v>
      </c>
      <c r="Z29" s="13">
        <f>VALUE(MID('p1'!I30,26,1))</f>
        <v>6</v>
      </c>
      <c r="AA29" s="14">
        <f>VALUE(MID('p1'!I30,27,1))</f>
        <v>4</v>
      </c>
      <c r="AB29" s="13">
        <f>VALUE(MID('p1'!I30,28,1))</f>
        <v>6</v>
      </c>
      <c r="AC29" s="13">
        <f>VALUE(MID('p1'!I30,29,1))</f>
        <v>0</v>
      </c>
      <c r="AD29" s="14">
        <f>VALUE(MID('p1'!I30,30,1))</f>
        <v>0</v>
      </c>
      <c r="AE29" s="13">
        <f>VALUE(MID('p1'!I30,31,1))</f>
        <v>0</v>
      </c>
      <c r="AF29" s="13">
        <f>VALUE(MID('p1'!I30,32,1))</f>
        <v>0</v>
      </c>
      <c r="AG29" s="86">
        <f>VALUE(MID('p1'!I30,34,1))</f>
        <v>6</v>
      </c>
      <c r="AH29" s="87">
        <f>VALUE(MID('p1'!I30,35,1))</f>
        <v>4</v>
      </c>
      <c r="AI29" s="87">
        <f>VALUE(MID('p1'!I30,36,1))</f>
        <v>6</v>
      </c>
      <c r="AJ29" s="86">
        <f>VALUE(MID('p1'!I30,37,1))</f>
        <v>4</v>
      </c>
      <c r="AK29" s="87">
        <f>VALUE(MID('p1'!I30,38,1))</f>
        <v>6</v>
      </c>
      <c r="AL29" s="87">
        <f>VALUE(MID('p1'!I30,39,1))</f>
        <v>4</v>
      </c>
      <c r="AM29" s="86">
        <f>VALUE(MID('p1'!I30,40,1))</f>
        <v>0</v>
      </c>
      <c r="AN29" s="87">
        <f>VALUE(MID('p1'!I30,41,1))</f>
        <v>0</v>
      </c>
      <c r="AO29" s="87">
        <f>VALUE(MID('p1'!I30,42,1))</f>
        <v>0</v>
      </c>
      <c r="AP29" s="86">
        <f>VALUE(MID('p1'!I30,43,1))</f>
        <v>0</v>
      </c>
      <c r="AQ29" s="13">
        <f>VALUE(MID('p1'!I30,45,1))</f>
        <v>6</v>
      </c>
      <c r="AR29" s="13">
        <f>VALUE(MID('p1'!I30,46,1))</f>
        <v>4</v>
      </c>
      <c r="AS29" s="14">
        <f>VALUE(MID('p1'!I30,47,1))</f>
        <v>4</v>
      </c>
      <c r="AT29" s="13">
        <f>VALUE(MID('p1'!I30,48,1))</f>
        <v>6</v>
      </c>
      <c r="AU29" s="13">
        <f>VALUE(MID('p1'!I30,49,1))</f>
        <v>6</v>
      </c>
      <c r="AV29" s="14">
        <f>VALUE(MID('p1'!I30,50,1))</f>
        <v>4</v>
      </c>
      <c r="AW29" s="13">
        <f>VALUE(MID('p1'!I30,51,1))</f>
        <v>0</v>
      </c>
      <c r="AX29" s="13">
        <f>VALUE(MID('p1'!I30,52,1))</f>
        <v>0</v>
      </c>
      <c r="AY29" s="14">
        <f>VALUE(MID('p1'!I30,53,1))</f>
        <v>0</v>
      </c>
      <c r="AZ29" s="13">
        <f>VALUE(MID('p1'!I30,54,1))</f>
        <v>0</v>
      </c>
      <c r="BA29" s="79"/>
      <c r="BB29" s="25">
        <f t="shared" si="599"/>
        <v>6</v>
      </c>
      <c r="BC29" s="26">
        <f t="shared" si="600"/>
        <v>7</v>
      </c>
      <c r="BD29" s="46">
        <f t="shared" si="601"/>
        <v>6</v>
      </c>
      <c r="BE29" s="46">
        <f>SUMIF(KF29:KG29,"&gt;0",KF29:KG29)</f>
        <v>5</v>
      </c>
      <c r="BF29" s="27">
        <f t="shared" si="603"/>
        <v>4</v>
      </c>
      <c r="BH29" s="18">
        <f t="shared" ref="BH29:BH31" si="725">IF(C29&gt;D29,1,0)</f>
        <v>0</v>
      </c>
      <c r="BI29" s="18">
        <f t="shared" ref="BI29:BI31" si="726">IF(E29&gt;F29,1,0)</f>
        <v>0</v>
      </c>
      <c r="BJ29" s="18">
        <f t="shared" ref="BJ29:BJ31" si="727">IF(G29&gt;H29,1,0)</f>
        <v>0</v>
      </c>
      <c r="BK29" s="18">
        <f t="shared" ref="BK29:BK31" si="728">IF(I29&gt;J29,1,0)</f>
        <v>0</v>
      </c>
      <c r="BL29" s="18">
        <f t="shared" ref="BL29:BL31" si="729">IF(K29&gt;L29,1,0)</f>
        <v>0</v>
      </c>
      <c r="BM29" s="18">
        <f t="shared" ref="BM29:BM31" si="730">IF(C29&lt;D29,1,0)</f>
        <v>1</v>
      </c>
      <c r="BN29" s="18">
        <f t="shared" ref="BN29:BN31" si="731">IF(E29&lt;F29,1,0)</f>
        <v>1</v>
      </c>
      <c r="BO29" s="18">
        <f t="shared" ref="BO29:BO31" si="732">IF(G29&lt;H29,1,0)</f>
        <v>1</v>
      </c>
      <c r="BP29" s="18">
        <f t="shared" ref="BP29:BP31" si="733">IF(I29&lt;J29,1,0)</f>
        <v>0</v>
      </c>
      <c r="BQ29" s="18">
        <f t="shared" ref="BQ29:BQ31" si="734">IF(K29&lt;L29,1,0)</f>
        <v>0</v>
      </c>
      <c r="BR29" s="18">
        <f t="shared" ref="BR29:BR31" si="735">IF(M29&gt;N29,1,0)</f>
        <v>1</v>
      </c>
      <c r="BS29" s="18">
        <f t="shared" ref="BS29:BS31" si="736">IF(O29&gt;P29,1,0)</f>
        <v>1</v>
      </c>
      <c r="BT29" s="18">
        <f t="shared" ref="BT29:BT31" si="737">IF(Q29&gt;R29,1,0)</f>
        <v>1</v>
      </c>
      <c r="BU29" s="18">
        <f t="shared" ref="BU29:BU31" si="738">IF(S29&gt;T29,1,0)</f>
        <v>0</v>
      </c>
      <c r="BV29" s="18">
        <f t="shared" ref="BV29:BV31" si="739">IF(U29&gt;V29,1,0)</f>
        <v>0</v>
      </c>
      <c r="BW29" s="18">
        <f t="shared" ref="BW29:BW31" si="740">IF(M29&lt;N29,1,0)</f>
        <v>0</v>
      </c>
      <c r="BX29" s="18">
        <f t="shared" ref="BX29:BX31" si="741">IF(O29&lt;P29,1,0)</f>
        <v>0</v>
      </c>
      <c r="BY29" s="18">
        <f t="shared" ref="BY29:BY31" si="742">IF(Q29&lt;R29,1,0)</f>
        <v>0</v>
      </c>
      <c r="BZ29" s="18">
        <f t="shared" ref="BZ29:BZ31" si="743">IF(S29&lt;T29,1,0)</f>
        <v>0</v>
      </c>
      <c r="CA29" s="18">
        <f t="shared" ref="CA29:CA31" si="744">IF(U29&lt;V29,1,0)</f>
        <v>0</v>
      </c>
      <c r="CB29" s="18">
        <f t="shared" ref="CB29:CB31" si="745">IF(W29&gt;X29,1,0)</f>
        <v>0</v>
      </c>
      <c r="CC29" s="18">
        <f t="shared" ref="CC29:CC31" si="746">IF(Y29&gt;Z29,1,0)</f>
        <v>0</v>
      </c>
      <c r="CD29" s="18">
        <f t="shared" ref="CD29:CD31" si="747">IF(AA29&gt;AB29,1,0)</f>
        <v>0</v>
      </c>
      <c r="CE29" s="18">
        <f t="shared" ref="CE29:CE31" si="748">IF(AC29&gt;AD29,1,0)</f>
        <v>0</v>
      </c>
      <c r="CF29" s="18">
        <f t="shared" ref="CF29:CF31" si="749">IF(AE29&gt;AF29,1,0)</f>
        <v>0</v>
      </c>
      <c r="CG29" s="18">
        <f t="shared" ref="CG29:CG31" si="750">IF(W29&lt;X29,1,0)</f>
        <v>1</v>
      </c>
      <c r="CH29" s="18">
        <f t="shared" ref="CH29:CH31" si="751">IF(Y29&lt;Z29,1,0)</f>
        <v>1</v>
      </c>
      <c r="CI29" s="18">
        <f t="shared" ref="CI29:CI31" si="752">IF(AA29&lt;AB29,1,0)</f>
        <v>1</v>
      </c>
      <c r="CJ29" s="18">
        <f t="shared" ref="CJ29:CJ31" si="753">IF(AC29&lt;AD29,1,0)</f>
        <v>0</v>
      </c>
      <c r="CK29" s="18">
        <f t="shared" ref="CK29:CK31" si="754">IF(AE29&lt;AF29,1,0)</f>
        <v>0</v>
      </c>
      <c r="CL29" s="89">
        <f t="shared" ref="CL29:CL31" si="755">IF(AG29&gt;AH29,1,0)</f>
        <v>1</v>
      </c>
      <c r="CM29" s="88">
        <f t="shared" ref="CM29:CM31" si="756">IF(AI29&gt;AJ29,1,0)</f>
        <v>1</v>
      </c>
      <c r="CN29" s="88">
        <f t="shared" ref="CN29:CN31" si="757">IF(AK29&gt;AL29,1,0)</f>
        <v>1</v>
      </c>
      <c r="CO29" s="88">
        <f t="shared" ref="CO29:CO31" si="758">IF(AM29&gt;AN29,1,0)</f>
        <v>0</v>
      </c>
      <c r="CP29" s="88">
        <f t="shared" ref="CP29:CP31" si="759">IF(AO29&gt;AP29,1,0)</f>
        <v>0</v>
      </c>
      <c r="CQ29" s="90">
        <f t="shared" ref="CQ29:CQ31" si="760">IF(AG29&lt;AH29,1,0)</f>
        <v>0</v>
      </c>
      <c r="CR29" s="90">
        <f t="shared" si="604"/>
        <v>0</v>
      </c>
      <c r="CS29" s="90">
        <f t="shared" si="605"/>
        <v>0</v>
      </c>
      <c r="CT29" s="90">
        <f t="shared" si="606"/>
        <v>0</v>
      </c>
      <c r="CU29" s="90">
        <f t="shared" si="607"/>
        <v>0</v>
      </c>
      <c r="CV29" s="18">
        <f t="shared" si="608"/>
        <v>1</v>
      </c>
      <c r="CW29" s="18">
        <f t="shared" si="609"/>
        <v>0</v>
      </c>
      <c r="CX29" s="18">
        <f t="shared" si="610"/>
        <v>1</v>
      </c>
      <c r="CY29" s="18">
        <f t="shared" si="611"/>
        <v>0</v>
      </c>
      <c r="CZ29" s="18">
        <f t="shared" si="612"/>
        <v>0</v>
      </c>
      <c r="DA29" s="18">
        <f t="shared" si="613"/>
        <v>0</v>
      </c>
      <c r="DB29" s="18">
        <f t="shared" si="614"/>
        <v>1</v>
      </c>
      <c r="DC29" s="18">
        <f t="shared" si="615"/>
        <v>0</v>
      </c>
      <c r="DD29" s="18">
        <f t="shared" si="616"/>
        <v>0</v>
      </c>
      <c r="DE29" s="18">
        <f t="shared" si="617"/>
        <v>0</v>
      </c>
      <c r="DF29" s="18"/>
      <c r="DG29" s="20">
        <f t="shared" si="618"/>
        <v>2</v>
      </c>
      <c r="DH29" s="20">
        <f t="shared" si="619"/>
        <v>1</v>
      </c>
      <c r="DI29" s="20">
        <f t="shared" si="620"/>
        <v>2</v>
      </c>
      <c r="DJ29" s="20">
        <f t="shared" si="621"/>
        <v>1</v>
      </c>
      <c r="DK29" s="20">
        <f t="shared" si="622"/>
        <v>1</v>
      </c>
      <c r="DL29" s="20"/>
      <c r="DM29" s="20">
        <f t="shared" si="623"/>
        <v>0</v>
      </c>
      <c r="DN29" s="20">
        <f t="shared" si="624"/>
        <v>3</v>
      </c>
      <c r="DO29" s="20">
        <f t="shared" si="625"/>
        <v>3</v>
      </c>
      <c r="DP29" s="20">
        <f t="shared" si="626"/>
        <v>0</v>
      </c>
      <c r="DQ29" s="20">
        <f t="shared" si="627"/>
        <v>0</v>
      </c>
      <c r="DR29" s="20">
        <f t="shared" si="628"/>
        <v>3</v>
      </c>
      <c r="DS29" s="89">
        <f t="shared" si="629"/>
        <v>3</v>
      </c>
      <c r="DT29" s="88">
        <f t="shared" ref="DT29:DT31" si="761">SUMIF(CQ29:CU29,"&gt;0",CQ29:CU29)</f>
        <v>0</v>
      </c>
      <c r="DU29" s="20">
        <f t="shared" si="630"/>
        <v>2</v>
      </c>
      <c r="DV29" s="20">
        <f t="shared" si="631"/>
        <v>1</v>
      </c>
      <c r="DW29" s="20"/>
      <c r="DX29" s="20">
        <f t="shared" si="632"/>
        <v>3</v>
      </c>
      <c r="DY29" s="20">
        <f t="shared" si="633"/>
        <v>2</v>
      </c>
      <c r="DZ29" s="20">
        <f t="shared" si="634"/>
        <v>3</v>
      </c>
      <c r="EA29" s="20">
        <f t="shared" si="635"/>
        <v>2</v>
      </c>
      <c r="EB29" s="20">
        <f t="shared" si="636"/>
        <v>3</v>
      </c>
      <c r="EC29" s="20">
        <f t="shared" si="637"/>
        <v>2</v>
      </c>
      <c r="ED29" s="20">
        <f t="shared" si="638"/>
        <v>3</v>
      </c>
      <c r="EE29" s="20">
        <f t="shared" si="639"/>
        <v>3</v>
      </c>
      <c r="EF29" s="20">
        <f t="shared" si="640"/>
        <v>3</v>
      </c>
      <c r="EG29" s="20">
        <f t="shared" si="641"/>
        <v>3</v>
      </c>
      <c r="EH29" s="20">
        <f t="shared" si="642"/>
        <v>1</v>
      </c>
      <c r="EI29" s="20">
        <f t="shared" si="643"/>
        <v>3</v>
      </c>
      <c r="EJ29" s="20">
        <f t="shared" si="644"/>
        <v>1</v>
      </c>
      <c r="EK29" s="20">
        <f t="shared" si="645"/>
        <v>3</v>
      </c>
      <c r="EL29" s="20">
        <f t="shared" si="646"/>
        <v>1</v>
      </c>
      <c r="EM29" s="20">
        <f t="shared" si="647"/>
        <v>3</v>
      </c>
      <c r="EN29" s="20">
        <f t="shared" si="648"/>
        <v>3</v>
      </c>
      <c r="EO29" s="20">
        <f t="shared" si="649"/>
        <v>3</v>
      </c>
      <c r="EP29" s="20">
        <f t="shared" si="650"/>
        <v>3</v>
      </c>
      <c r="EQ29" s="20">
        <f t="shared" si="651"/>
        <v>3</v>
      </c>
      <c r="ER29" s="20">
        <f t="shared" si="652"/>
        <v>3</v>
      </c>
      <c r="ES29" s="20">
        <f t="shared" si="653"/>
        <v>2</v>
      </c>
      <c r="ET29" s="20">
        <f t="shared" si="654"/>
        <v>3</v>
      </c>
      <c r="EU29" s="20">
        <f t="shared" si="655"/>
        <v>2</v>
      </c>
      <c r="EV29" s="20">
        <f t="shared" si="656"/>
        <v>3</v>
      </c>
      <c r="EW29" s="20">
        <f t="shared" si="657"/>
        <v>2</v>
      </c>
      <c r="EX29" s="20">
        <f t="shared" si="658"/>
        <v>3</v>
      </c>
      <c r="EY29" s="20">
        <f t="shared" si="659"/>
        <v>3</v>
      </c>
      <c r="EZ29" s="20">
        <f t="shared" si="660"/>
        <v>3</v>
      </c>
      <c r="FA29" s="20">
        <f t="shared" si="661"/>
        <v>3</v>
      </c>
      <c r="FB29" s="20">
        <f t="shared" si="662"/>
        <v>1</v>
      </c>
      <c r="FC29" s="20">
        <f t="shared" si="663"/>
        <v>3</v>
      </c>
      <c r="FD29" s="20">
        <f t="shared" si="664"/>
        <v>1</v>
      </c>
      <c r="FE29" s="20">
        <f t="shared" si="665"/>
        <v>3</v>
      </c>
      <c r="FF29" s="20">
        <f t="shared" si="666"/>
        <v>1</v>
      </c>
      <c r="FG29" s="20">
        <f t="shared" si="667"/>
        <v>3</v>
      </c>
      <c r="FH29" s="20">
        <f t="shared" si="668"/>
        <v>3</v>
      </c>
      <c r="FI29" s="20">
        <f t="shared" si="669"/>
        <v>3</v>
      </c>
      <c r="FJ29" s="20">
        <f t="shared" si="670"/>
        <v>3</v>
      </c>
      <c r="FK29" s="20">
        <f t="shared" si="671"/>
        <v>3</v>
      </c>
      <c r="FL29" s="20">
        <f t="shared" si="672"/>
        <v>1</v>
      </c>
      <c r="FM29" s="20">
        <f t="shared" si="673"/>
        <v>3</v>
      </c>
      <c r="FN29" s="20">
        <f t="shared" si="674"/>
        <v>3</v>
      </c>
      <c r="FO29" s="20">
        <f t="shared" si="675"/>
        <v>2</v>
      </c>
      <c r="FP29" s="20">
        <f t="shared" si="676"/>
        <v>1</v>
      </c>
      <c r="FQ29" s="20">
        <f t="shared" si="677"/>
        <v>3</v>
      </c>
      <c r="FR29" s="20">
        <f t="shared" si="678"/>
        <v>3</v>
      </c>
      <c r="FS29" s="20">
        <f t="shared" si="679"/>
        <v>3</v>
      </c>
      <c r="FT29" s="20">
        <f t="shared" si="680"/>
        <v>3</v>
      </c>
      <c r="FU29" s="20">
        <f t="shared" si="681"/>
        <v>3</v>
      </c>
      <c r="FV29" s="20"/>
      <c r="FW29" s="20">
        <f t="shared" ref="FW29:FW31" si="762">IF(OR(DX29=$JB$28,DY29=$JB$28),1,0)</f>
        <v>1</v>
      </c>
      <c r="FX29" s="20">
        <f t="shared" ref="FX29:FX31" si="763">IF(OR(DZ29=$JC$28,EA29=$JC$28),1,0)</f>
        <v>1</v>
      </c>
      <c r="FY29" s="20">
        <f t="shared" ref="FY29:FY31" si="764">IF(OR(EB29=$JD$28,EC29=$JD$28),1,0)</f>
        <v>0</v>
      </c>
      <c r="FZ29" s="20">
        <f t="shared" ref="FZ29:FZ31" si="765">IF(OR(ED29=$JE$28,EE29=$JE$28),1,0)</f>
        <v>0</v>
      </c>
      <c r="GA29" s="20">
        <f t="shared" ref="GA29:GA31" si="766">IF(OR(EF29=$JF$28,EG29=$JF$28),1,0)</f>
        <v>0</v>
      </c>
      <c r="GB29" s="20">
        <f t="shared" ref="GB29:GB31" si="767">IF(OR(EH29=$JB$29,EI29=$JB$29),1,0)</f>
        <v>1</v>
      </c>
      <c r="GC29" s="20">
        <f t="shared" ref="GC29:GC31" si="768">IF(OR(EJ29=$JC$29,EK29=$JC$29),1,0)</f>
        <v>1</v>
      </c>
      <c r="GD29" s="20">
        <f t="shared" ref="GD29:GD31" si="769">IF(OR(EL29=$JD$29,EM29=$JD$29),1,0)</f>
        <v>1</v>
      </c>
      <c r="GE29" s="20">
        <f t="shared" ref="GE29:GE31" si="770">IF(OR(EN29=$JE$29,EO29=$JE$29),1,0)</f>
        <v>0</v>
      </c>
      <c r="GF29" s="20">
        <f t="shared" ref="GF29:GF31" si="771">IF(OR(EP29=$JF$29,EQ29=$JF$29),1,0)</f>
        <v>0</v>
      </c>
      <c r="GG29" s="20">
        <f t="shared" ref="GG29:GG31" si="772">IF(OR(ER29=$JB$30,ES29=$JB$30),1,0)</f>
        <v>1</v>
      </c>
      <c r="GH29" s="20">
        <f t="shared" ref="GH29:GH31" si="773">IF(OR(ET29=$JC$30,EU29=$JC$30),1,0)</f>
        <v>0</v>
      </c>
      <c r="GI29" s="20">
        <f t="shared" ref="GI29:GI31" si="774">IF(OR(EV29=$JD$30,EW29=$JD$30),1,0)</f>
        <v>1</v>
      </c>
      <c r="GJ29" s="20">
        <f t="shared" ref="GJ29:GJ31" si="775">IF(OR(EX29=$JE$30,EY29=$JE$30),1,0)</f>
        <v>0</v>
      </c>
      <c r="GK29" s="20">
        <f t="shared" ref="GK29:GK31" si="776">IF(OR(EZ29=$JF$30,FA29=$JF$30),1,0)</f>
        <v>0</v>
      </c>
      <c r="GL29" s="20">
        <f t="shared" ref="GL29:GL31" si="777">IF(OR(FB29=$JB$31,FC29=$JB$31),1,0)</f>
        <v>1</v>
      </c>
      <c r="GM29" s="20">
        <f t="shared" ref="GM29:GM31" si="778">IF(OR(FD29=$JC$31,FE29=$JC$31),1,0)</f>
        <v>1</v>
      </c>
      <c r="GN29" s="20">
        <f t="shared" ref="GN29:GN31" si="779">IF(OR(FF29=$JD$31,FG29=$JD$31),1,0)</f>
        <v>0</v>
      </c>
      <c r="GO29" s="20">
        <f t="shared" ref="GO29:GO31" si="780">IF(OR(FH29=$JE$31,FI29=$JE$31),1,0)</f>
        <v>0</v>
      </c>
      <c r="GP29" s="20">
        <f t="shared" ref="GP29:GP31" si="781">IF(OR(FJ29=$JF$31,FK29=$JF$31),1,0)</f>
        <v>0</v>
      </c>
      <c r="GQ29" s="20">
        <f t="shared" ref="GQ29:GQ31" si="782">IF(OR(FL29=$JB$32,FM29=$JB$32),1,0)</f>
        <v>0</v>
      </c>
      <c r="GR29" s="20">
        <f t="shared" ref="GR29:GR31" si="783">IF(OR(FN29=$JC$32,FO29=$JC$32),1,0)</f>
        <v>0</v>
      </c>
      <c r="GS29" s="20">
        <f t="shared" ref="GS29:GS31" si="784">IF(OR(FP29=$JD$32,FQ29=$JD$32),1,0)</f>
        <v>0</v>
      </c>
      <c r="GT29" s="20">
        <f t="shared" ref="GT29:GT31" si="785">IF(OR(FR29=$JE$32,FS29=$JE$32),1,0)</f>
        <v>0</v>
      </c>
      <c r="GU29" s="20">
        <f t="shared" ref="GU29:GU31" si="786">IF(OR(FT29=$JF$32,FU29=$JF$32),1,0)</f>
        <v>0</v>
      </c>
      <c r="GV29" s="20"/>
      <c r="GW29" s="20">
        <f t="shared" si="682"/>
        <v>2</v>
      </c>
      <c r="GX29" s="20">
        <f t="shared" si="683"/>
        <v>3</v>
      </c>
      <c r="GY29" s="20">
        <f t="shared" si="684"/>
        <v>2</v>
      </c>
      <c r="GZ29" s="20">
        <f t="shared" si="685"/>
        <v>2</v>
      </c>
      <c r="HA29" s="20">
        <f t="shared" si="686"/>
        <v>0</v>
      </c>
      <c r="HC29" s="105" t="s">
        <v>85</v>
      </c>
      <c r="HD29" s="106"/>
      <c r="HE29" s="106"/>
      <c r="HF29" s="106"/>
      <c r="HG29" s="106"/>
      <c r="HH29" s="107"/>
      <c r="HI29" s="28">
        <v>6</v>
      </c>
      <c r="HJ29" s="75"/>
      <c r="HK29" s="75">
        <v>3</v>
      </c>
      <c r="HL29" s="75">
        <v>6</v>
      </c>
      <c r="HM29" s="75"/>
      <c r="HN29" s="75">
        <v>4</v>
      </c>
      <c r="HO29" s="75">
        <v>6</v>
      </c>
      <c r="HP29" s="75"/>
      <c r="HQ29" s="75">
        <v>3</v>
      </c>
      <c r="HR29" s="75" t="s">
        <v>39</v>
      </c>
      <c r="HS29" s="75"/>
      <c r="HT29" s="75" t="s">
        <v>39</v>
      </c>
      <c r="HU29" s="75" t="s">
        <v>39</v>
      </c>
      <c r="HV29" s="75"/>
      <c r="HW29" s="76" t="s">
        <v>39</v>
      </c>
      <c r="HX29" s="61"/>
      <c r="HZ29" s="79">
        <f t="shared" si="687"/>
        <v>1</v>
      </c>
      <c r="IA29" s="79"/>
      <c r="IB29" s="79">
        <f t="shared" si="688"/>
        <v>3</v>
      </c>
      <c r="IC29" s="79">
        <f t="shared" si="688"/>
        <v>0</v>
      </c>
      <c r="ID29" s="79"/>
      <c r="IE29" s="79"/>
      <c r="IF29" s="79">
        <f t="shared" si="689"/>
        <v>1</v>
      </c>
      <c r="IG29" s="24">
        <f t="shared" si="690"/>
        <v>0</v>
      </c>
      <c r="IH29" s="79">
        <f t="shared" si="691"/>
        <v>1</v>
      </c>
      <c r="II29" s="24">
        <f t="shared" si="692"/>
        <v>0</v>
      </c>
      <c r="IJ29" s="79">
        <f t="shared" si="693"/>
        <v>1</v>
      </c>
      <c r="IK29" s="24">
        <f t="shared" si="694"/>
        <v>0</v>
      </c>
      <c r="IL29" s="79">
        <f t="shared" si="695"/>
        <v>0</v>
      </c>
      <c r="IM29" s="24">
        <f t="shared" si="696"/>
        <v>0</v>
      </c>
      <c r="IN29" s="79">
        <f t="shared" si="697"/>
        <v>0</v>
      </c>
      <c r="IO29" s="24">
        <f t="shared" si="698"/>
        <v>0</v>
      </c>
      <c r="IP29" s="79"/>
      <c r="IQ29" s="79">
        <f t="shared" si="699"/>
        <v>1</v>
      </c>
      <c r="IR29" s="24" t="b">
        <f t="shared" si="700"/>
        <v>0</v>
      </c>
      <c r="IS29" s="79">
        <f t="shared" si="701"/>
        <v>1</v>
      </c>
      <c r="IT29" s="24" t="b">
        <f t="shared" si="702"/>
        <v>0</v>
      </c>
      <c r="IU29" s="79">
        <f t="shared" si="703"/>
        <v>1</v>
      </c>
      <c r="IV29" s="24" t="b">
        <f t="shared" si="704"/>
        <v>0</v>
      </c>
      <c r="IW29" s="79" t="b">
        <f t="shared" si="705"/>
        <v>0</v>
      </c>
      <c r="IX29" s="24" t="b">
        <f t="shared" si="706"/>
        <v>0</v>
      </c>
      <c r="IY29" s="79" t="b">
        <f t="shared" si="707"/>
        <v>0</v>
      </c>
      <c r="IZ29" s="24" t="b">
        <f t="shared" si="708"/>
        <v>0</v>
      </c>
      <c r="JA29" s="79"/>
      <c r="JB29" s="79">
        <f t="shared" si="709"/>
        <v>1</v>
      </c>
      <c r="JC29" s="79">
        <f t="shared" si="710"/>
        <v>1</v>
      </c>
      <c r="JD29" s="79">
        <f t="shared" si="711"/>
        <v>1</v>
      </c>
      <c r="JE29" s="79">
        <f t="shared" si="712"/>
        <v>0</v>
      </c>
      <c r="JF29" s="79">
        <f t="shared" si="713"/>
        <v>0</v>
      </c>
      <c r="JG29" s="79"/>
      <c r="JH29" s="79">
        <f t="shared" ref="JH29:JH31" si="787">IF(DG29=$HZ$28,1,0)</f>
        <v>0</v>
      </c>
      <c r="JI29" s="79">
        <f t="shared" ref="JI29:JI31" si="788">IF(AND(DM29=$IB$28,DN29=$IC$28),1,0)</f>
        <v>0</v>
      </c>
      <c r="JJ29" s="79">
        <f t="shared" ref="JJ29:JJ31" si="789">GW29</f>
        <v>2</v>
      </c>
      <c r="JK29" s="79">
        <f t="shared" ref="JK29:JK31" si="790">IF(DH29=$HZ$29,1,0)</f>
        <v>1</v>
      </c>
      <c r="JL29" s="79">
        <f t="shared" ref="JL29:JL31" si="791">IF(AND(DO29=$IB$29,DP29=$IC$29),1,0)</f>
        <v>1</v>
      </c>
      <c r="JM29" s="79">
        <f t="shared" ref="JM29:JM31" si="792">GX29</f>
        <v>3</v>
      </c>
      <c r="JN29" s="79">
        <f t="shared" ref="JN29:JN31" si="793">IF(DI29=$HZ$30,1,0)</f>
        <v>1</v>
      </c>
      <c r="JO29" s="79">
        <f t="shared" ref="JO29:JO31" si="794">IF(AND(DQ29=$IB$30,DR29=$IC$30),1,0)</f>
        <v>0</v>
      </c>
      <c r="JP29" s="79">
        <f t="shared" si="714"/>
        <v>2</v>
      </c>
      <c r="JQ29" s="79">
        <f>IF(DJ29=$HZ$31,1,0)</f>
        <v>1</v>
      </c>
      <c r="JR29" s="79">
        <f>IF(AND(DS29=$IB$31,DT29=$IC$31),1,0)</f>
        <v>0</v>
      </c>
      <c r="JS29" s="79">
        <f t="shared" ref="JS29:JS31" si="795">GZ29</f>
        <v>2</v>
      </c>
      <c r="JT29" s="79">
        <f t="shared" ref="JT29:JT31" si="796">IF(DK29=$HZ$32,1,0)</f>
        <v>0</v>
      </c>
      <c r="JU29" s="79">
        <f t="shared" ref="JU29:JU31" si="797">IF(AND(DU29=$IB$32,DV29=$IC$32),1,0)</f>
        <v>0</v>
      </c>
      <c r="JV29" s="79">
        <f t="shared" ref="JV29:JV31" si="798">HA29</f>
        <v>0</v>
      </c>
      <c r="JW29" s="79">
        <f t="shared" ref="JW29" si="799">IF(JH28&lt;JH29,6,IF(AND(JH28=JH29,JI28&lt;JI29),7,IF(AND(JH28=JH29,JI28=JI29,JJ28&lt;JJ29),7,IF(AND(JH28=JH29,JI28=JI29,JJ28=JJ29),6))))</f>
        <v>6</v>
      </c>
      <c r="JX29" s="79">
        <f t="shared" ref="JX29" si="800">IF(JH28&gt;JH29,4,IF(AND(JH28=JH29,JI28&gt;JI29),5,IF(AND(JH28=JH29,JI28=JI29,JJ28&gt;JJ29),6,0)))</f>
        <v>0</v>
      </c>
      <c r="JY29" s="79"/>
      <c r="JZ29" s="79">
        <f t="shared" ref="JZ29" si="801">IF(JK28&lt;JK29,6,IF(AND(JK28=JK29,JL28&lt;JL29),7,IF(AND(JK28=JK29,JL28=JL29,JM28&lt;JM29),7,IF(AND(JK28=JK29,JL28=JL29,JM28=JM29),6))))</f>
        <v>7</v>
      </c>
      <c r="KA29" s="79">
        <f t="shared" ref="KA29" si="802">IF(JK28&gt;JK29,4,IF(AND(JK28=JK29,JL28&gt;JL29),5,IF(AND(JK28=JK29,JL28=JL29,JM28&gt;JM29),6,0)))</f>
        <v>0</v>
      </c>
      <c r="KB29" s="79"/>
      <c r="KC29" s="79">
        <f t="shared" ref="KC29" si="803">IF(JN28&lt;JN29,6,IF(AND(JN28=JN29,JO28&lt;JO29),7,IF(AND(JN28=JN29,JO28=JO29,JP28&lt;JP29),7,IF(AND(JN28=JN29,JO28=JO29,JP28=JP29),6))))</f>
        <v>6</v>
      </c>
      <c r="KD29" s="79">
        <f t="shared" ref="KD29" si="804">IF(JN28&gt;JN29,4,IF(AND(JN28=JN29,JO28&gt;JO29),5,IF(AND(JN28=JN29,JO28=JO29,JP28&gt;JP29),6,0)))</f>
        <v>0</v>
      </c>
      <c r="KF29" s="79" t="b">
        <f>IF(JQ28&lt;JQ29,6,IF(AND(JQ28=JQ29,JR28&lt;JR29),7,IF(AND(JQ28=JQ29,JR28=JR29,JS28&lt;JS29),7,IF(AND(JQ28=JQ29,JR28=JR29,JS28=JS29),6))))</f>
        <v>0</v>
      </c>
      <c r="KG29" s="79">
        <f t="shared" ref="KG29" si="805">IF(JQ28&gt;JQ29,4,IF(AND(JQ28=JQ29,JR28&gt;JR29),5,IF(AND(JQ28=JQ29,JR28=JR29,JS28&gt;JS29),6,0)))</f>
        <v>5</v>
      </c>
      <c r="KI29" s="79" t="b">
        <f t="shared" ref="KI29" si="806">IF(JT28&lt;JT29,6,IF(AND(JT28=JT29,JU28&lt;JU29),7,IF(AND(JT28=JT29,JU28=JU29,JV28&lt;JV29),7,IF(AND(JT28=JT29,JU28=JU29,JV28=JV29),6))))</f>
        <v>0</v>
      </c>
      <c r="KJ29" s="79">
        <f t="shared" ref="KJ29" si="807">IF(JT28&gt;JT29,4,IF(AND(JT28=JT29,JU28&gt;JU29),5,IF(AND(JT28=JT29,JU28=JU29,JV28&gt;JV29),6,0)))</f>
        <v>4</v>
      </c>
    </row>
    <row r="30" spans="1:296" s="10" customFormat="1" x14ac:dyDescent="0.25">
      <c r="A30" s="79">
        <v>3</v>
      </c>
      <c r="B30" s="79" t="str">
        <f>IF('p1'!H31&lt;&gt;"",'p1'!H31,"")</f>
        <v>Oksi_f</v>
      </c>
      <c r="C30" s="79">
        <f>VALUE(MID('p1'!I31,1,1))</f>
        <v>4</v>
      </c>
      <c r="D30" s="79">
        <f>VALUE(MID('p1'!I31,2,1))</f>
        <v>6</v>
      </c>
      <c r="E30" s="79">
        <f>VALUE(MID('p1'!I31,3,1))</f>
        <v>4</v>
      </c>
      <c r="F30" s="79">
        <f>VALUE(MID('p1'!I31,4,1))</f>
        <v>6</v>
      </c>
      <c r="G30" s="79">
        <f>VALUE(MID('p1'!I31,5,1))</f>
        <v>4</v>
      </c>
      <c r="H30" s="79">
        <f>VALUE(MID('p1'!I31,6,1))</f>
        <v>6</v>
      </c>
      <c r="I30" s="79">
        <f>VALUE(MID('p1'!I31,7,1))</f>
        <v>0</v>
      </c>
      <c r="J30" s="79">
        <f>VALUE(MID('p1'!I31,8,1))</f>
        <v>0</v>
      </c>
      <c r="K30" s="79">
        <f>VALUE(MID('p1'!I31,9,1))</f>
        <v>0</v>
      </c>
      <c r="L30" s="79">
        <f>VALUE(MID('p1'!I31,10,1))</f>
        <v>0</v>
      </c>
      <c r="M30" s="79">
        <f>VALUE(MID('p1'!I31,12,1))</f>
        <v>6</v>
      </c>
      <c r="N30" s="79">
        <f>VALUE(MID('p1'!I31,13,1))</f>
        <v>4</v>
      </c>
      <c r="O30" s="79">
        <f>VALUE(MID('p1'!I31,14,1))</f>
        <v>6</v>
      </c>
      <c r="P30" s="79">
        <f>VALUE(MID('p1'!I31,15,1))</f>
        <v>4</v>
      </c>
      <c r="Q30" s="79">
        <f>VALUE(MID('p1'!I31,16,1))</f>
        <v>6</v>
      </c>
      <c r="R30" s="79">
        <f>VALUE(MID('p1'!I31,17,1))</f>
        <v>4</v>
      </c>
      <c r="S30" s="79">
        <f>VALUE(MID('p1'!I31,18,1))</f>
        <v>0</v>
      </c>
      <c r="T30" s="79">
        <f>VALUE(MID('p1'!I31,19,1))</f>
        <v>0</v>
      </c>
      <c r="U30" s="79">
        <f>VALUE(MID('p1'!I31,20,1))</f>
        <v>0</v>
      </c>
      <c r="V30" s="79">
        <f>VALUE(MID('p1'!I31,21,1))</f>
        <v>0</v>
      </c>
      <c r="W30" s="79">
        <f>VALUE(MID('p1'!I31,23,1))</f>
        <v>4</v>
      </c>
      <c r="X30" s="79">
        <f>VALUE(MID('p1'!I31,24,1))</f>
        <v>6</v>
      </c>
      <c r="Y30" s="79">
        <f>VALUE(MID('p1'!I31,25,1))</f>
        <v>4</v>
      </c>
      <c r="Z30" s="13">
        <f>VALUE(MID('p1'!I31,26,1))</f>
        <v>6</v>
      </c>
      <c r="AA30" s="14">
        <f>VALUE(MID('p1'!I31,27,1))</f>
        <v>4</v>
      </c>
      <c r="AB30" s="13">
        <f>VALUE(MID('p1'!I31,28,1))</f>
        <v>6</v>
      </c>
      <c r="AC30" s="13">
        <f>VALUE(MID('p1'!I31,29,1))</f>
        <v>0</v>
      </c>
      <c r="AD30" s="14">
        <f>VALUE(MID('p1'!I31,30,1))</f>
        <v>0</v>
      </c>
      <c r="AE30" s="13">
        <f>VALUE(MID('p1'!I31,31,1))</f>
        <v>0</v>
      </c>
      <c r="AF30" s="13">
        <f>VALUE(MID('p1'!I31,32,1))</f>
        <v>0</v>
      </c>
      <c r="AG30" s="14">
        <f>VALUE(MID('p1'!I31,34,1))</f>
        <v>6</v>
      </c>
      <c r="AH30" s="13">
        <f>VALUE(MID('p1'!I31,35,1))</f>
        <v>4</v>
      </c>
      <c r="AI30" s="13">
        <f>VALUE(MID('p1'!I31,36,1))</f>
        <v>6</v>
      </c>
      <c r="AJ30" s="14">
        <f>VALUE(MID('p1'!I31,37,1))</f>
        <v>4</v>
      </c>
      <c r="AK30" s="13">
        <f>VALUE(MID('p1'!I31,38,1))</f>
        <v>6</v>
      </c>
      <c r="AL30" s="13">
        <f>VALUE(MID('p1'!I31,39,1))</f>
        <v>4</v>
      </c>
      <c r="AM30" s="14">
        <f>VALUE(MID('p1'!I31,40,1))</f>
        <v>0</v>
      </c>
      <c r="AN30" s="13">
        <f>VALUE(MID('p1'!I31,41,1))</f>
        <v>0</v>
      </c>
      <c r="AO30" s="13">
        <f>VALUE(MID('p1'!I31,42,1))</f>
        <v>0</v>
      </c>
      <c r="AP30" s="14">
        <f>VALUE(MID('p1'!I31,43,1))</f>
        <v>0</v>
      </c>
      <c r="AQ30" s="13">
        <f>VALUE(MID('p1'!I31,45,1))</f>
        <v>4</v>
      </c>
      <c r="AR30" s="13">
        <f>VALUE(MID('p1'!I31,46,1))</f>
        <v>6</v>
      </c>
      <c r="AS30" s="14">
        <f>VALUE(MID('p1'!I31,47,1))</f>
        <v>6</v>
      </c>
      <c r="AT30" s="13">
        <f>VALUE(MID('p1'!I31,48,1))</f>
        <v>4</v>
      </c>
      <c r="AU30" s="13">
        <f>VALUE(MID('p1'!I31,49,1))</f>
        <v>4</v>
      </c>
      <c r="AV30" s="14">
        <f>VALUE(MID('p1'!I31,50,1))</f>
        <v>6</v>
      </c>
      <c r="AW30" s="13">
        <f>VALUE(MID('p1'!I31,51,1))</f>
        <v>0</v>
      </c>
      <c r="AX30" s="13">
        <f>VALUE(MID('p1'!I31,52,1))</f>
        <v>0</v>
      </c>
      <c r="AY30" s="14">
        <f>VALUE(MID('p1'!I31,53,1))</f>
        <v>0</v>
      </c>
      <c r="AZ30" s="13">
        <f>VALUE(MID('p1'!I31,54,1))</f>
        <v>0</v>
      </c>
      <c r="BA30" s="79"/>
      <c r="BB30" s="25">
        <f t="shared" si="599"/>
        <v>6</v>
      </c>
      <c r="BC30" s="26">
        <f t="shared" si="600"/>
        <v>6</v>
      </c>
      <c r="BD30" s="46">
        <f t="shared" si="601"/>
        <v>6</v>
      </c>
      <c r="BE30" s="46">
        <f t="shared" si="602"/>
        <v>5</v>
      </c>
      <c r="BF30" s="27">
        <f t="shared" si="603"/>
        <v>6</v>
      </c>
      <c r="BH30" s="18">
        <f t="shared" si="725"/>
        <v>0</v>
      </c>
      <c r="BI30" s="18">
        <f t="shared" si="726"/>
        <v>0</v>
      </c>
      <c r="BJ30" s="18">
        <f t="shared" si="727"/>
        <v>0</v>
      </c>
      <c r="BK30" s="18">
        <f t="shared" si="728"/>
        <v>0</v>
      </c>
      <c r="BL30" s="18">
        <f t="shared" si="729"/>
        <v>0</v>
      </c>
      <c r="BM30" s="18">
        <f t="shared" si="730"/>
        <v>1</v>
      </c>
      <c r="BN30" s="18">
        <f t="shared" si="731"/>
        <v>1</v>
      </c>
      <c r="BO30" s="18">
        <f t="shared" si="732"/>
        <v>1</v>
      </c>
      <c r="BP30" s="18">
        <f t="shared" si="733"/>
        <v>0</v>
      </c>
      <c r="BQ30" s="18">
        <f t="shared" si="734"/>
        <v>0</v>
      </c>
      <c r="BR30" s="18">
        <f t="shared" si="735"/>
        <v>1</v>
      </c>
      <c r="BS30" s="18">
        <f t="shared" si="736"/>
        <v>1</v>
      </c>
      <c r="BT30" s="18">
        <f t="shared" si="737"/>
        <v>1</v>
      </c>
      <c r="BU30" s="18">
        <f t="shared" si="738"/>
        <v>0</v>
      </c>
      <c r="BV30" s="18">
        <f t="shared" si="739"/>
        <v>0</v>
      </c>
      <c r="BW30" s="18">
        <f t="shared" si="740"/>
        <v>0</v>
      </c>
      <c r="BX30" s="18">
        <f t="shared" si="741"/>
        <v>0</v>
      </c>
      <c r="BY30" s="18">
        <f t="shared" si="742"/>
        <v>0</v>
      </c>
      <c r="BZ30" s="18">
        <f t="shared" si="743"/>
        <v>0</v>
      </c>
      <c r="CA30" s="18">
        <f t="shared" si="744"/>
        <v>0</v>
      </c>
      <c r="CB30" s="18">
        <f t="shared" si="745"/>
        <v>0</v>
      </c>
      <c r="CC30" s="18">
        <f t="shared" si="746"/>
        <v>0</v>
      </c>
      <c r="CD30" s="18">
        <f t="shared" si="747"/>
        <v>0</v>
      </c>
      <c r="CE30" s="18">
        <f t="shared" si="748"/>
        <v>0</v>
      </c>
      <c r="CF30" s="18">
        <f t="shared" si="749"/>
        <v>0</v>
      </c>
      <c r="CG30" s="18">
        <f t="shared" si="750"/>
        <v>1</v>
      </c>
      <c r="CH30" s="18">
        <f t="shared" si="751"/>
        <v>1</v>
      </c>
      <c r="CI30" s="18">
        <f t="shared" si="752"/>
        <v>1</v>
      </c>
      <c r="CJ30" s="18">
        <f t="shared" si="753"/>
        <v>0</v>
      </c>
      <c r="CK30" s="18">
        <f t="shared" si="754"/>
        <v>0</v>
      </c>
      <c r="CL30" s="18">
        <f t="shared" si="755"/>
        <v>1</v>
      </c>
      <c r="CM30" s="18">
        <f t="shared" si="756"/>
        <v>1</v>
      </c>
      <c r="CN30" s="18">
        <f t="shared" si="757"/>
        <v>1</v>
      </c>
      <c r="CO30" s="18">
        <f t="shared" si="758"/>
        <v>0</v>
      </c>
      <c r="CP30" s="18">
        <f t="shared" si="759"/>
        <v>0</v>
      </c>
      <c r="CQ30" s="18">
        <f t="shared" si="760"/>
        <v>0</v>
      </c>
      <c r="CR30" s="18">
        <f t="shared" si="604"/>
        <v>0</v>
      </c>
      <c r="CS30" s="18">
        <f t="shared" si="605"/>
        <v>0</v>
      </c>
      <c r="CT30" s="18">
        <f t="shared" si="606"/>
        <v>0</v>
      </c>
      <c r="CU30" s="18">
        <f t="shared" si="607"/>
        <v>0</v>
      </c>
      <c r="CV30" s="18">
        <f t="shared" si="608"/>
        <v>0</v>
      </c>
      <c r="CW30" s="18">
        <f t="shared" si="609"/>
        <v>1</v>
      </c>
      <c r="CX30" s="18">
        <f t="shared" si="610"/>
        <v>0</v>
      </c>
      <c r="CY30" s="18">
        <f t="shared" si="611"/>
        <v>0</v>
      </c>
      <c r="CZ30" s="18">
        <f t="shared" si="612"/>
        <v>0</v>
      </c>
      <c r="DA30" s="18">
        <f t="shared" si="613"/>
        <v>1</v>
      </c>
      <c r="DB30" s="18">
        <f t="shared" si="614"/>
        <v>0</v>
      </c>
      <c r="DC30" s="18">
        <f t="shared" si="615"/>
        <v>1</v>
      </c>
      <c r="DD30" s="18">
        <f t="shared" si="616"/>
        <v>0</v>
      </c>
      <c r="DE30" s="18">
        <f t="shared" si="617"/>
        <v>0</v>
      </c>
      <c r="DF30" s="18"/>
      <c r="DG30" s="20">
        <f t="shared" si="618"/>
        <v>2</v>
      </c>
      <c r="DH30" s="20">
        <f t="shared" si="619"/>
        <v>1</v>
      </c>
      <c r="DI30" s="20">
        <f t="shared" si="620"/>
        <v>2</v>
      </c>
      <c r="DJ30" s="20">
        <f t="shared" si="621"/>
        <v>1</v>
      </c>
      <c r="DK30" s="20">
        <f t="shared" si="622"/>
        <v>2</v>
      </c>
      <c r="DL30" s="20"/>
      <c r="DM30" s="20">
        <f t="shared" si="623"/>
        <v>0</v>
      </c>
      <c r="DN30" s="20">
        <f t="shared" si="624"/>
        <v>3</v>
      </c>
      <c r="DO30" s="20">
        <f t="shared" si="625"/>
        <v>3</v>
      </c>
      <c r="DP30" s="20">
        <f t="shared" si="626"/>
        <v>0</v>
      </c>
      <c r="DQ30" s="20">
        <f t="shared" si="627"/>
        <v>0</v>
      </c>
      <c r="DR30" s="20">
        <f t="shared" si="628"/>
        <v>3</v>
      </c>
      <c r="DS30" s="89">
        <f t="shared" si="629"/>
        <v>3</v>
      </c>
      <c r="DT30" s="20">
        <f t="shared" si="761"/>
        <v>0</v>
      </c>
      <c r="DU30" s="20">
        <f t="shared" si="630"/>
        <v>1</v>
      </c>
      <c r="DV30" s="20">
        <f t="shared" si="631"/>
        <v>2</v>
      </c>
      <c r="DW30" s="20"/>
      <c r="DX30" s="20">
        <f t="shared" si="632"/>
        <v>3</v>
      </c>
      <c r="DY30" s="20">
        <f t="shared" si="633"/>
        <v>2</v>
      </c>
      <c r="DZ30" s="20">
        <f t="shared" si="634"/>
        <v>3</v>
      </c>
      <c r="EA30" s="20">
        <f t="shared" si="635"/>
        <v>2</v>
      </c>
      <c r="EB30" s="20">
        <f t="shared" si="636"/>
        <v>3</v>
      </c>
      <c r="EC30" s="20">
        <f t="shared" si="637"/>
        <v>2</v>
      </c>
      <c r="ED30" s="20">
        <f t="shared" si="638"/>
        <v>3</v>
      </c>
      <c r="EE30" s="20">
        <f t="shared" si="639"/>
        <v>3</v>
      </c>
      <c r="EF30" s="20">
        <f t="shared" si="640"/>
        <v>3</v>
      </c>
      <c r="EG30" s="20">
        <f t="shared" si="641"/>
        <v>3</v>
      </c>
      <c r="EH30" s="20">
        <f t="shared" si="642"/>
        <v>1</v>
      </c>
      <c r="EI30" s="20">
        <f t="shared" si="643"/>
        <v>3</v>
      </c>
      <c r="EJ30" s="20">
        <f t="shared" si="644"/>
        <v>1</v>
      </c>
      <c r="EK30" s="20">
        <f t="shared" si="645"/>
        <v>3</v>
      </c>
      <c r="EL30" s="20">
        <f t="shared" si="646"/>
        <v>1</v>
      </c>
      <c r="EM30" s="20">
        <f t="shared" si="647"/>
        <v>3</v>
      </c>
      <c r="EN30" s="20">
        <f t="shared" si="648"/>
        <v>3</v>
      </c>
      <c r="EO30" s="20">
        <f t="shared" si="649"/>
        <v>3</v>
      </c>
      <c r="EP30" s="20">
        <f t="shared" si="650"/>
        <v>3</v>
      </c>
      <c r="EQ30" s="20">
        <f t="shared" si="651"/>
        <v>3</v>
      </c>
      <c r="ER30" s="20">
        <f t="shared" si="652"/>
        <v>3</v>
      </c>
      <c r="ES30" s="20">
        <f t="shared" si="653"/>
        <v>2</v>
      </c>
      <c r="ET30" s="20">
        <f t="shared" si="654"/>
        <v>3</v>
      </c>
      <c r="EU30" s="20">
        <f t="shared" si="655"/>
        <v>2</v>
      </c>
      <c r="EV30" s="20">
        <f t="shared" si="656"/>
        <v>3</v>
      </c>
      <c r="EW30" s="20">
        <f t="shared" si="657"/>
        <v>2</v>
      </c>
      <c r="EX30" s="20">
        <f t="shared" si="658"/>
        <v>3</v>
      </c>
      <c r="EY30" s="20">
        <f t="shared" si="659"/>
        <v>3</v>
      </c>
      <c r="EZ30" s="20">
        <f t="shared" si="660"/>
        <v>3</v>
      </c>
      <c r="FA30" s="20">
        <f t="shared" si="661"/>
        <v>3</v>
      </c>
      <c r="FB30" s="20">
        <f t="shared" si="662"/>
        <v>1</v>
      </c>
      <c r="FC30" s="20">
        <f t="shared" si="663"/>
        <v>3</v>
      </c>
      <c r="FD30" s="20">
        <f t="shared" si="664"/>
        <v>1</v>
      </c>
      <c r="FE30" s="20">
        <f t="shared" si="665"/>
        <v>3</v>
      </c>
      <c r="FF30" s="20">
        <f t="shared" si="666"/>
        <v>1</v>
      </c>
      <c r="FG30" s="20">
        <f t="shared" si="667"/>
        <v>3</v>
      </c>
      <c r="FH30" s="20">
        <f t="shared" si="668"/>
        <v>3</v>
      </c>
      <c r="FI30" s="20">
        <f t="shared" si="669"/>
        <v>3</v>
      </c>
      <c r="FJ30" s="20">
        <f t="shared" si="670"/>
        <v>3</v>
      </c>
      <c r="FK30" s="20">
        <f t="shared" si="671"/>
        <v>3</v>
      </c>
      <c r="FL30" s="20">
        <f t="shared" si="672"/>
        <v>3</v>
      </c>
      <c r="FM30" s="20">
        <f t="shared" si="673"/>
        <v>2</v>
      </c>
      <c r="FN30" s="20">
        <f t="shared" si="674"/>
        <v>1</v>
      </c>
      <c r="FO30" s="20">
        <f t="shared" si="675"/>
        <v>3</v>
      </c>
      <c r="FP30" s="20">
        <f t="shared" si="676"/>
        <v>3</v>
      </c>
      <c r="FQ30" s="20">
        <f t="shared" si="677"/>
        <v>2</v>
      </c>
      <c r="FR30" s="20">
        <f t="shared" si="678"/>
        <v>3</v>
      </c>
      <c r="FS30" s="20">
        <f t="shared" si="679"/>
        <v>3</v>
      </c>
      <c r="FT30" s="20">
        <f t="shared" si="680"/>
        <v>3</v>
      </c>
      <c r="FU30" s="20">
        <f t="shared" si="681"/>
        <v>3</v>
      </c>
      <c r="FV30" s="20"/>
      <c r="FW30" s="20">
        <f t="shared" si="762"/>
        <v>1</v>
      </c>
      <c r="FX30" s="20">
        <f t="shared" si="763"/>
        <v>1</v>
      </c>
      <c r="FY30" s="20">
        <f t="shared" si="764"/>
        <v>0</v>
      </c>
      <c r="FZ30" s="20">
        <f t="shared" si="765"/>
        <v>0</v>
      </c>
      <c r="GA30" s="20">
        <f t="shared" si="766"/>
        <v>0</v>
      </c>
      <c r="GB30" s="20">
        <f t="shared" si="767"/>
        <v>1</v>
      </c>
      <c r="GC30" s="20">
        <f t="shared" si="768"/>
        <v>1</v>
      </c>
      <c r="GD30" s="20">
        <f t="shared" si="769"/>
        <v>1</v>
      </c>
      <c r="GE30" s="20">
        <f t="shared" si="770"/>
        <v>0</v>
      </c>
      <c r="GF30" s="20">
        <f t="shared" si="771"/>
        <v>0</v>
      </c>
      <c r="GG30" s="20">
        <f t="shared" si="772"/>
        <v>1</v>
      </c>
      <c r="GH30" s="20">
        <f t="shared" si="773"/>
        <v>0</v>
      </c>
      <c r="GI30" s="20">
        <f t="shared" si="774"/>
        <v>1</v>
      </c>
      <c r="GJ30" s="20">
        <f t="shared" si="775"/>
        <v>0</v>
      </c>
      <c r="GK30" s="20">
        <f t="shared" si="776"/>
        <v>0</v>
      </c>
      <c r="GL30" s="20">
        <f t="shared" si="777"/>
        <v>1</v>
      </c>
      <c r="GM30" s="20">
        <f t="shared" si="778"/>
        <v>1</v>
      </c>
      <c r="GN30" s="20">
        <f t="shared" si="779"/>
        <v>0</v>
      </c>
      <c r="GO30" s="20">
        <f t="shared" si="780"/>
        <v>0</v>
      </c>
      <c r="GP30" s="20">
        <f t="shared" si="781"/>
        <v>0</v>
      </c>
      <c r="GQ30" s="20">
        <f t="shared" si="782"/>
        <v>1</v>
      </c>
      <c r="GR30" s="20">
        <f t="shared" si="783"/>
        <v>1</v>
      </c>
      <c r="GS30" s="20">
        <f t="shared" si="784"/>
        <v>1</v>
      </c>
      <c r="GT30" s="20">
        <f t="shared" si="785"/>
        <v>0</v>
      </c>
      <c r="GU30" s="20">
        <f t="shared" si="786"/>
        <v>0</v>
      </c>
      <c r="GV30" s="20"/>
      <c r="GW30" s="20">
        <f t="shared" si="682"/>
        <v>2</v>
      </c>
      <c r="GX30" s="20">
        <f t="shared" si="683"/>
        <v>3</v>
      </c>
      <c r="GY30" s="20">
        <f t="shared" si="684"/>
        <v>2</v>
      </c>
      <c r="GZ30" s="20">
        <f t="shared" si="685"/>
        <v>2</v>
      </c>
      <c r="HA30" s="20">
        <f t="shared" si="686"/>
        <v>3</v>
      </c>
      <c r="HC30" s="108" t="s">
        <v>86</v>
      </c>
      <c r="HD30" s="109"/>
      <c r="HE30" s="109"/>
      <c r="HF30" s="109"/>
      <c r="HG30" s="109"/>
      <c r="HH30" s="110"/>
      <c r="HI30" s="28">
        <v>2</v>
      </c>
      <c r="HJ30" s="75"/>
      <c r="HK30" s="75">
        <v>6</v>
      </c>
      <c r="HL30" s="75">
        <v>6</v>
      </c>
      <c r="HM30" s="75"/>
      <c r="HN30" s="75">
        <v>3</v>
      </c>
      <c r="HO30" s="75">
        <v>3</v>
      </c>
      <c r="HP30" s="75"/>
      <c r="HQ30" s="75">
        <v>6</v>
      </c>
      <c r="HR30" s="75">
        <v>5</v>
      </c>
      <c r="HS30" s="75"/>
      <c r="HT30" s="75">
        <v>7</v>
      </c>
      <c r="HU30" s="75" t="s">
        <v>39</v>
      </c>
      <c r="HV30" s="75"/>
      <c r="HW30" s="76" t="s">
        <v>39</v>
      </c>
      <c r="HX30" s="61"/>
      <c r="HZ30" s="79">
        <f t="shared" si="687"/>
        <v>2</v>
      </c>
      <c r="IA30" s="79"/>
      <c r="IB30" s="79">
        <f t="shared" si="688"/>
        <v>1</v>
      </c>
      <c r="IC30" s="79">
        <f t="shared" si="688"/>
        <v>3</v>
      </c>
      <c r="ID30" s="79"/>
      <c r="IE30" s="79"/>
      <c r="IF30" s="79">
        <f t="shared" si="689"/>
        <v>0</v>
      </c>
      <c r="IG30" s="24">
        <f t="shared" si="690"/>
        <v>1</v>
      </c>
      <c r="IH30" s="79">
        <f t="shared" si="691"/>
        <v>1</v>
      </c>
      <c r="II30" s="24">
        <f t="shared" si="692"/>
        <v>0</v>
      </c>
      <c r="IJ30" s="79">
        <f t="shared" si="693"/>
        <v>0</v>
      </c>
      <c r="IK30" s="24">
        <f t="shared" si="694"/>
        <v>1</v>
      </c>
      <c r="IL30" s="79">
        <f t="shared" si="695"/>
        <v>0</v>
      </c>
      <c r="IM30" s="24">
        <f t="shared" si="696"/>
        <v>1</v>
      </c>
      <c r="IN30" s="79">
        <f t="shared" si="697"/>
        <v>0</v>
      </c>
      <c r="IO30" s="24">
        <f t="shared" si="698"/>
        <v>0</v>
      </c>
      <c r="IP30" s="79"/>
      <c r="IQ30" s="79" t="b">
        <f t="shared" si="699"/>
        <v>0</v>
      </c>
      <c r="IR30" s="24">
        <f t="shared" si="700"/>
        <v>2</v>
      </c>
      <c r="IS30" s="79">
        <f t="shared" si="701"/>
        <v>1</v>
      </c>
      <c r="IT30" s="24" t="b">
        <f t="shared" si="702"/>
        <v>0</v>
      </c>
      <c r="IU30" s="79" t="b">
        <f t="shared" si="703"/>
        <v>0</v>
      </c>
      <c r="IV30" s="24">
        <f t="shared" si="704"/>
        <v>2</v>
      </c>
      <c r="IW30" s="79" t="b">
        <f t="shared" si="705"/>
        <v>0</v>
      </c>
      <c r="IX30" s="24">
        <f t="shared" si="706"/>
        <v>2</v>
      </c>
      <c r="IY30" s="79" t="b">
        <f t="shared" si="707"/>
        <v>0</v>
      </c>
      <c r="IZ30" s="24" t="b">
        <f t="shared" si="708"/>
        <v>0</v>
      </c>
      <c r="JA30" s="79"/>
      <c r="JB30" s="79">
        <f t="shared" si="709"/>
        <v>2</v>
      </c>
      <c r="JC30" s="79">
        <f t="shared" si="710"/>
        <v>1</v>
      </c>
      <c r="JD30" s="79">
        <f t="shared" si="711"/>
        <v>2</v>
      </c>
      <c r="JE30" s="79">
        <f t="shared" si="712"/>
        <v>2</v>
      </c>
      <c r="JF30" s="79">
        <f t="shared" si="713"/>
        <v>0</v>
      </c>
      <c r="JG30" s="79"/>
      <c r="JH30" s="79">
        <f t="shared" si="787"/>
        <v>0</v>
      </c>
      <c r="JI30" s="79">
        <f t="shared" si="788"/>
        <v>0</v>
      </c>
      <c r="JJ30" s="79">
        <f t="shared" si="789"/>
        <v>2</v>
      </c>
      <c r="JK30" s="79">
        <f t="shared" si="790"/>
        <v>1</v>
      </c>
      <c r="JL30" s="79">
        <f t="shared" si="791"/>
        <v>1</v>
      </c>
      <c r="JM30" s="79">
        <f t="shared" si="792"/>
        <v>3</v>
      </c>
      <c r="JN30" s="79">
        <f t="shared" si="793"/>
        <v>1</v>
      </c>
      <c r="JO30" s="79">
        <f t="shared" si="794"/>
        <v>0</v>
      </c>
      <c r="JP30" s="79">
        <f t="shared" si="714"/>
        <v>2</v>
      </c>
      <c r="JQ30" s="79">
        <f t="shared" ref="JQ30:JQ31" si="808">IF(DJ30=$HZ$31,1,0)</f>
        <v>1</v>
      </c>
      <c r="JR30" s="79">
        <f t="shared" ref="JR30:JR31" si="809">IF(AND(DS30=$IB$31,DT30=$IC$31),1,0)</f>
        <v>0</v>
      </c>
      <c r="JS30" s="79">
        <f t="shared" si="795"/>
        <v>2</v>
      </c>
      <c r="JT30" s="79">
        <f t="shared" si="796"/>
        <v>1</v>
      </c>
      <c r="JU30" s="79">
        <f t="shared" si="797"/>
        <v>1</v>
      </c>
      <c r="JV30" s="79">
        <f t="shared" si="798"/>
        <v>3</v>
      </c>
      <c r="JW30" s="79">
        <f t="shared" ref="JW30" si="810">IF(JH30&gt;JH31,6,IF(AND(JH30=JH31,JI30&gt;JI31),7,IF(AND(JH30=JH31,JI30=JI31,JJ30&gt;JJ31),7,IF(AND(JH30=JH31,JI30=JI31,JJ30=JJ31),6))))</f>
        <v>6</v>
      </c>
      <c r="JX30" s="79">
        <f t="shared" ref="JX30" si="811">IF(JH30&lt;JH31,4,IF(AND(JH30=JH31,JI30&lt;JI31),5,IF(AND(JH30=JH31,JI30=JI31,JJ30&lt;JJ31),6,0)))</f>
        <v>0</v>
      </c>
      <c r="JY30" s="79"/>
      <c r="JZ30" s="79">
        <f t="shared" ref="JZ30" si="812">IF(JK30&gt;JK31,6,IF(AND(JK30=JK31,JL30&gt;JL31),7,IF(AND(JK30=JK31,JL30=JL31,JM30&gt;JM31),7,IF(AND(JK30=JK31,JL30=JL31,JM30=JM31),6))))</f>
        <v>6</v>
      </c>
      <c r="KA30" s="79">
        <f t="shared" ref="KA30" si="813">IF(JK30&lt;JK31,4,IF(AND(JK30=JK31,JL30&lt;JL31),5,IF(AND(JK30=JK31,JL30=JL31,JM30&lt;JM31),6,0)))</f>
        <v>0</v>
      </c>
      <c r="KB30" s="79"/>
      <c r="KC30" s="79">
        <f t="shared" ref="KC30" si="814">IF(JN30&gt;JN31,6,IF(AND(JN30=JN31,JO30&gt;JO31),7,IF(AND(JN30=JN31,JO30=JO31,JP30&gt;JP31),7,IF(AND(JN30=JN31,JO30=JO31,JP30=JP31),6))))</f>
        <v>6</v>
      </c>
      <c r="KD30" s="79">
        <f t="shared" ref="KD30" si="815">IF(JN30&lt;JN31,4,IF(AND(JN30=JN31,JO30&lt;JO31),5,IF(AND(JN30=JN31,JO30=JO31,JP30&lt;JP31),6,0)))</f>
        <v>0</v>
      </c>
      <c r="KF30" s="79" t="b">
        <f t="shared" ref="KF30" si="816">IF(JQ30&gt;JQ31,6,IF(AND(JQ30=JQ31,JR30&gt;JR31),7,IF(AND(JQ30=JQ31,JR30=JR31,JS30&gt;JS31),7,IF(AND(JQ30=JQ31,JR30=JR31,JS30=JS31),6))))</f>
        <v>0</v>
      </c>
      <c r="KG30" s="79">
        <f t="shared" ref="KG30" si="817">IF(JQ30&lt;JQ31,4,IF(AND(JQ30=JQ31,JR30&lt;JR31),5,IF(AND(JQ30=JQ31,JR30=JR31,JS30&lt;JS31),6,0)))</f>
        <v>5</v>
      </c>
      <c r="KI30" s="79">
        <f t="shared" ref="KI30" si="818">IF(JT30&gt;JT31,6,IF(AND(JT30=JT31,JU30&gt;JU31),7,IF(AND(JT30=JT31,JU30=JU31,JV30&gt;JV31),7,IF(AND(JT30=JT31,JU30=JU31,JV30=JV31),6))))</f>
        <v>6</v>
      </c>
      <c r="KJ30" s="79">
        <f t="shared" ref="KJ30" si="819">IF(JT30&lt;JT31,4,IF(AND(JT30=JT31,JU30&lt;JU31),5,IF(AND(JT30=JT31,JU30=JU31,JV30&lt;JV31),6,0)))</f>
        <v>0</v>
      </c>
    </row>
    <row r="31" spans="1:296" s="10" customFormat="1" ht="15.75" thickBot="1" x14ac:dyDescent="0.3">
      <c r="A31" s="79">
        <v>4</v>
      </c>
      <c r="B31" s="79" t="str">
        <f>IF('p1'!H32&lt;&gt;"",'p1'!H32,"")</f>
        <v>phenyx</v>
      </c>
      <c r="C31" s="79">
        <f>VALUE(MID('p1'!I32,1,1))</f>
        <v>4</v>
      </c>
      <c r="D31" s="79">
        <f>VALUE(MID('p1'!I32,2,1))</f>
        <v>6</v>
      </c>
      <c r="E31" s="79">
        <f>VALUE(MID('p1'!I32,3,1))</f>
        <v>4</v>
      </c>
      <c r="F31" s="79">
        <f>VALUE(MID('p1'!I32,4,1))</f>
        <v>6</v>
      </c>
      <c r="G31" s="79">
        <f>VALUE(MID('p1'!I32,5,1))</f>
        <v>4</v>
      </c>
      <c r="H31" s="79">
        <f>VALUE(MID('p1'!I32,6,1))</f>
        <v>6</v>
      </c>
      <c r="I31" s="79">
        <f>VALUE(MID('p1'!I32,7,1))</f>
        <v>0</v>
      </c>
      <c r="J31" s="79">
        <f>VALUE(MID('p1'!I32,8,1))</f>
        <v>0</v>
      </c>
      <c r="K31" s="79">
        <f>VALUE(MID('p1'!I32,9,1))</f>
        <v>0</v>
      </c>
      <c r="L31" s="79">
        <f>VALUE(MID('p1'!I32,10,1))</f>
        <v>0</v>
      </c>
      <c r="M31" s="79">
        <f>VALUE(MID('p1'!I32,12,1))</f>
        <v>6</v>
      </c>
      <c r="N31" s="79">
        <f>VALUE(MID('p1'!I32,13,1))</f>
        <v>4</v>
      </c>
      <c r="O31" s="79">
        <f>VALUE(MID('p1'!I32,14,1))</f>
        <v>6</v>
      </c>
      <c r="P31" s="79">
        <f>VALUE(MID('p1'!I32,15,1))</f>
        <v>4</v>
      </c>
      <c r="Q31" s="79">
        <f>VALUE(MID('p1'!I32,16,1))</f>
        <v>6</v>
      </c>
      <c r="R31" s="79">
        <f>VALUE(MID('p1'!I32,17,1))</f>
        <v>4</v>
      </c>
      <c r="S31" s="79">
        <f>VALUE(MID('p1'!I32,18,1))</f>
        <v>0</v>
      </c>
      <c r="T31" s="79">
        <f>VALUE(MID('p1'!I32,19,1))</f>
        <v>0</v>
      </c>
      <c r="U31" s="79">
        <f>VALUE(MID('p1'!I32,20,1))</f>
        <v>0</v>
      </c>
      <c r="V31" s="79">
        <f>VALUE(MID('p1'!I32,21,1))</f>
        <v>0</v>
      </c>
      <c r="W31" s="79">
        <f>VALUE(MID('p1'!I32,23,1))</f>
        <v>4</v>
      </c>
      <c r="X31" s="79">
        <f>VALUE(MID('p1'!I32,24,1))</f>
        <v>6</v>
      </c>
      <c r="Y31" s="79">
        <f>VALUE(MID('p1'!I32,25,1))</f>
        <v>4</v>
      </c>
      <c r="Z31" s="13">
        <f>VALUE(MID('p1'!I32,26,1))</f>
        <v>6</v>
      </c>
      <c r="AA31" s="14">
        <f>VALUE(MID('p1'!I32,27,1))</f>
        <v>4</v>
      </c>
      <c r="AB31" s="13">
        <f>VALUE(MID('p1'!I32,28,1))</f>
        <v>6</v>
      </c>
      <c r="AC31" s="13">
        <f>VALUE(MID('p1'!I32,29,1))</f>
        <v>0</v>
      </c>
      <c r="AD31" s="14">
        <f>VALUE(MID('p1'!I32,30,1))</f>
        <v>0</v>
      </c>
      <c r="AE31" s="13">
        <f>VALUE(MID('p1'!I32,31,1))</f>
        <v>0</v>
      </c>
      <c r="AF31" s="13">
        <f>VALUE(MID('p1'!I32,32,1))</f>
        <v>0</v>
      </c>
      <c r="AG31" s="14">
        <f>VALUE(MID('p1'!I32,34,1))</f>
        <v>6</v>
      </c>
      <c r="AH31" s="13">
        <f>VALUE(MID('p1'!I32,35,1))</f>
        <v>4</v>
      </c>
      <c r="AI31" s="13">
        <f>VALUE(MID('p1'!I32,36,1))</f>
        <v>4</v>
      </c>
      <c r="AJ31" s="14">
        <f>VALUE(MID('p1'!I32,37,1))</f>
        <v>6</v>
      </c>
      <c r="AK31" s="13">
        <f>VALUE(MID('p1'!I32,38,1))</f>
        <v>6</v>
      </c>
      <c r="AL31" s="13">
        <f>VALUE(MID('p1'!I32,39,1))</f>
        <v>4</v>
      </c>
      <c r="AM31" s="14">
        <f>VALUE(MID('p1'!I32,40,1))</f>
        <v>6</v>
      </c>
      <c r="AN31" s="13">
        <f>VALUE(MID('p1'!I32,41,1))</f>
        <v>4</v>
      </c>
      <c r="AO31" s="13">
        <f>VALUE(MID('p1'!I32,42,1))</f>
        <v>0</v>
      </c>
      <c r="AP31" s="14">
        <f>VALUE(MID('p1'!I32,43,1))</f>
        <v>0</v>
      </c>
      <c r="AQ31" s="13">
        <f>VALUE(MID('p1'!I32,45,1))</f>
        <v>6</v>
      </c>
      <c r="AR31" s="13">
        <f>VALUE(MID('p1'!I32,46,1))</f>
        <v>4</v>
      </c>
      <c r="AS31" s="14">
        <f>VALUE(MID('p1'!I32,47,1))</f>
        <v>6</v>
      </c>
      <c r="AT31" s="13">
        <f>VALUE(MID('p1'!I32,48,1))</f>
        <v>4</v>
      </c>
      <c r="AU31" s="13">
        <f>VALUE(MID('p1'!I32,49,1))</f>
        <v>0</v>
      </c>
      <c r="AV31" s="14">
        <f>VALUE(MID('p1'!I32,50,1))</f>
        <v>0</v>
      </c>
      <c r="AW31" s="13">
        <f>VALUE(MID('p1'!I32,51,1))</f>
        <v>0</v>
      </c>
      <c r="AX31" s="13">
        <f>VALUE(MID('p1'!I32,52,1))</f>
        <v>0</v>
      </c>
      <c r="AY31" s="14">
        <f>VALUE(MID('p1'!I32,53,1))</f>
        <v>0</v>
      </c>
      <c r="AZ31" s="13">
        <f>VALUE(MID('p1'!I32,54,1))</f>
        <v>0</v>
      </c>
      <c r="BA31" s="79"/>
      <c r="BB31" s="36">
        <f t="shared" si="599"/>
        <v>6</v>
      </c>
      <c r="BC31" s="37">
        <f t="shared" si="600"/>
        <v>6</v>
      </c>
      <c r="BD31" s="48">
        <f t="shared" si="601"/>
        <v>6</v>
      </c>
      <c r="BE31" s="48">
        <f t="shared" si="602"/>
        <v>7</v>
      </c>
      <c r="BF31" s="38">
        <f t="shared" si="603"/>
        <v>4</v>
      </c>
      <c r="BH31" s="18">
        <f t="shared" si="725"/>
        <v>0</v>
      </c>
      <c r="BI31" s="18">
        <f t="shared" si="726"/>
        <v>0</v>
      </c>
      <c r="BJ31" s="18">
        <f t="shared" si="727"/>
        <v>0</v>
      </c>
      <c r="BK31" s="18">
        <f t="shared" si="728"/>
        <v>0</v>
      </c>
      <c r="BL31" s="18">
        <f t="shared" si="729"/>
        <v>0</v>
      </c>
      <c r="BM31" s="18">
        <f t="shared" si="730"/>
        <v>1</v>
      </c>
      <c r="BN31" s="18">
        <f t="shared" si="731"/>
        <v>1</v>
      </c>
      <c r="BO31" s="18">
        <f t="shared" si="732"/>
        <v>1</v>
      </c>
      <c r="BP31" s="18">
        <f t="shared" si="733"/>
        <v>0</v>
      </c>
      <c r="BQ31" s="18">
        <f t="shared" si="734"/>
        <v>0</v>
      </c>
      <c r="BR31" s="18">
        <f t="shared" si="735"/>
        <v>1</v>
      </c>
      <c r="BS31" s="18">
        <f t="shared" si="736"/>
        <v>1</v>
      </c>
      <c r="BT31" s="18">
        <f t="shared" si="737"/>
        <v>1</v>
      </c>
      <c r="BU31" s="18">
        <f t="shared" si="738"/>
        <v>0</v>
      </c>
      <c r="BV31" s="18">
        <f t="shared" si="739"/>
        <v>0</v>
      </c>
      <c r="BW31" s="18">
        <f t="shared" si="740"/>
        <v>0</v>
      </c>
      <c r="BX31" s="18">
        <f t="shared" si="741"/>
        <v>0</v>
      </c>
      <c r="BY31" s="18">
        <f t="shared" si="742"/>
        <v>0</v>
      </c>
      <c r="BZ31" s="18">
        <f t="shared" si="743"/>
        <v>0</v>
      </c>
      <c r="CA31" s="18">
        <f t="shared" si="744"/>
        <v>0</v>
      </c>
      <c r="CB31" s="18">
        <f t="shared" si="745"/>
        <v>0</v>
      </c>
      <c r="CC31" s="18">
        <f t="shared" si="746"/>
        <v>0</v>
      </c>
      <c r="CD31" s="18">
        <f t="shared" si="747"/>
        <v>0</v>
      </c>
      <c r="CE31" s="18">
        <f t="shared" si="748"/>
        <v>0</v>
      </c>
      <c r="CF31" s="18">
        <f t="shared" si="749"/>
        <v>0</v>
      </c>
      <c r="CG31" s="18">
        <f t="shared" si="750"/>
        <v>1</v>
      </c>
      <c r="CH31" s="18">
        <f t="shared" si="751"/>
        <v>1</v>
      </c>
      <c r="CI31" s="18">
        <f t="shared" si="752"/>
        <v>1</v>
      </c>
      <c r="CJ31" s="18">
        <f t="shared" si="753"/>
        <v>0</v>
      </c>
      <c r="CK31" s="18">
        <f t="shared" si="754"/>
        <v>0</v>
      </c>
      <c r="CL31" s="18">
        <f t="shared" si="755"/>
        <v>1</v>
      </c>
      <c r="CM31" s="18">
        <f t="shared" si="756"/>
        <v>0</v>
      </c>
      <c r="CN31" s="18">
        <f t="shared" si="757"/>
        <v>1</v>
      </c>
      <c r="CO31" s="18">
        <f t="shared" si="758"/>
        <v>1</v>
      </c>
      <c r="CP31" s="18">
        <f t="shared" si="759"/>
        <v>0</v>
      </c>
      <c r="CQ31" s="18">
        <f t="shared" si="760"/>
        <v>0</v>
      </c>
      <c r="CR31" s="18">
        <f t="shared" si="604"/>
        <v>1</v>
      </c>
      <c r="CS31" s="18">
        <f t="shared" si="605"/>
        <v>0</v>
      </c>
      <c r="CT31" s="18">
        <f t="shared" si="606"/>
        <v>0</v>
      </c>
      <c r="CU31" s="18">
        <f t="shared" si="607"/>
        <v>0</v>
      </c>
      <c r="CV31" s="18">
        <f t="shared" si="608"/>
        <v>1</v>
      </c>
      <c r="CW31" s="18">
        <f t="shared" si="609"/>
        <v>1</v>
      </c>
      <c r="CX31" s="18">
        <f t="shared" si="610"/>
        <v>0</v>
      </c>
      <c r="CY31" s="18">
        <f t="shared" si="611"/>
        <v>0</v>
      </c>
      <c r="CZ31" s="18">
        <f t="shared" si="612"/>
        <v>0</v>
      </c>
      <c r="DA31" s="18">
        <f t="shared" si="613"/>
        <v>0</v>
      </c>
      <c r="DB31" s="18">
        <f t="shared" si="614"/>
        <v>0</v>
      </c>
      <c r="DC31" s="18">
        <f t="shared" si="615"/>
        <v>0</v>
      </c>
      <c r="DD31" s="18">
        <f t="shared" si="616"/>
        <v>0</v>
      </c>
      <c r="DE31" s="18">
        <f t="shared" si="617"/>
        <v>0</v>
      </c>
      <c r="DF31" s="18"/>
      <c r="DG31" s="20">
        <f t="shared" si="618"/>
        <v>2</v>
      </c>
      <c r="DH31" s="20">
        <f t="shared" si="619"/>
        <v>1</v>
      </c>
      <c r="DI31" s="20">
        <f t="shared" si="620"/>
        <v>2</v>
      </c>
      <c r="DJ31" s="20">
        <f t="shared" si="621"/>
        <v>1</v>
      </c>
      <c r="DK31" s="20">
        <f t="shared" si="622"/>
        <v>1</v>
      </c>
      <c r="DL31" s="20"/>
      <c r="DM31" s="20">
        <f t="shared" si="623"/>
        <v>0</v>
      </c>
      <c r="DN31" s="20">
        <f t="shared" si="624"/>
        <v>3</v>
      </c>
      <c r="DO31" s="20">
        <f t="shared" si="625"/>
        <v>3</v>
      </c>
      <c r="DP31" s="20">
        <f t="shared" si="626"/>
        <v>0</v>
      </c>
      <c r="DQ31" s="20">
        <f t="shared" si="627"/>
        <v>0</v>
      </c>
      <c r="DR31" s="20">
        <f t="shared" si="628"/>
        <v>3</v>
      </c>
      <c r="DS31" s="89">
        <f t="shared" si="629"/>
        <v>3</v>
      </c>
      <c r="DT31" s="20">
        <f t="shared" si="761"/>
        <v>1</v>
      </c>
      <c r="DU31" s="20">
        <f t="shared" si="630"/>
        <v>2</v>
      </c>
      <c r="DV31" s="20">
        <f t="shared" si="631"/>
        <v>0</v>
      </c>
      <c r="DW31" s="20"/>
      <c r="DX31" s="20">
        <f t="shared" si="632"/>
        <v>3</v>
      </c>
      <c r="DY31" s="20">
        <f t="shared" si="633"/>
        <v>2</v>
      </c>
      <c r="DZ31" s="20">
        <f t="shared" si="634"/>
        <v>3</v>
      </c>
      <c r="EA31" s="20">
        <f t="shared" si="635"/>
        <v>2</v>
      </c>
      <c r="EB31" s="20">
        <f t="shared" si="636"/>
        <v>3</v>
      </c>
      <c r="EC31" s="20">
        <f t="shared" si="637"/>
        <v>2</v>
      </c>
      <c r="ED31" s="20">
        <f t="shared" si="638"/>
        <v>3</v>
      </c>
      <c r="EE31" s="20">
        <f t="shared" si="639"/>
        <v>3</v>
      </c>
      <c r="EF31" s="20">
        <f t="shared" si="640"/>
        <v>3</v>
      </c>
      <c r="EG31" s="20">
        <f t="shared" si="641"/>
        <v>3</v>
      </c>
      <c r="EH31" s="20">
        <f t="shared" si="642"/>
        <v>1</v>
      </c>
      <c r="EI31" s="20">
        <f t="shared" si="643"/>
        <v>3</v>
      </c>
      <c r="EJ31" s="20">
        <f t="shared" si="644"/>
        <v>1</v>
      </c>
      <c r="EK31" s="20">
        <f t="shared" si="645"/>
        <v>3</v>
      </c>
      <c r="EL31" s="20">
        <f t="shared" si="646"/>
        <v>1</v>
      </c>
      <c r="EM31" s="20">
        <f t="shared" si="647"/>
        <v>3</v>
      </c>
      <c r="EN31" s="20">
        <f t="shared" si="648"/>
        <v>3</v>
      </c>
      <c r="EO31" s="20">
        <f t="shared" si="649"/>
        <v>3</v>
      </c>
      <c r="EP31" s="20">
        <f t="shared" si="650"/>
        <v>3</v>
      </c>
      <c r="EQ31" s="20">
        <f t="shared" si="651"/>
        <v>3</v>
      </c>
      <c r="ER31" s="20">
        <f t="shared" si="652"/>
        <v>3</v>
      </c>
      <c r="ES31" s="20">
        <f t="shared" si="653"/>
        <v>2</v>
      </c>
      <c r="ET31" s="20">
        <f t="shared" si="654"/>
        <v>3</v>
      </c>
      <c r="EU31" s="20">
        <f t="shared" si="655"/>
        <v>2</v>
      </c>
      <c r="EV31" s="20">
        <f t="shared" si="656"/>
        <v>3</v>
      </c>
      <c r="EW31" s="20">
        <f t="shared" si="657"/>
        <v>2</v>
      </c>
      <c r="EX31" s="20">
        <f t="shared" si="658"/>
        <v>3</v>
      </c>
      <c r="EY31" s="20">
        <f t="shared" si="659"/>
        <v>3</v>
      </c>
      <c r="EZ31" s="20">
        <f t="shared" si="660"/>
        <v>3</v>
      </c>
      <c r="FA31" s="20">
        <f t="shared" si="661"/>
        <v>3</v>
      </c>
      <c r="FB31" s="20">
        <f t="shared" si="662"/>
        <v>1</v>
      </c>
      <c r="FC31" s="20">
        <f t="shared" si="663"/>
        <v>3</v>
      </c>
      <c r="FD31" s="20">
        <f t="shared" si="664"/>
        <v>3</v>
      </c>
      <c r="FE31" s="20">
        <f t="shared" si="665"/>
        <v>2</v>
      </c>
      <c r="FF31" s="20">
        <f t="shared" si="666"/>
        <v>1</v>
      </c>
      <c r="FG31" s="20">
        <f t="shared" si="667"/>
        <v>3</v>
      </c>
      <c r="FH31" s="20">
        <f t="shared" si="668"/>
        <v>1</v>
      </c>
      <c r="FI31" s="20">
        <f t="shared" si="669"/>
        <v>3</v>
      </c>
      <c r="FJ31" s="20">
        <f t="shared" si="670"/>
        <v>3</v>
      </c>
      <c r="FK31" s="20">
        <f t="shared" si="671"/>
        <v>3</v>
      </c>
      <c r="FL31" s="20">
        <f t="shared" si="672"/>
        <v>1</v>
      </c>
      <c r="FM31" s="20">
        <f t="shared" si="673"/>
        <v>3</v>
      </c>
      <c r="FN31" s="20">
        <f t="shared" si="674"/>
        <v>1</v>
      </c>
      <c r="FO31" s="20">
        <f t="shared" si="675"/>
        <v>3</v>
      </c>
      <c r="FP31" s="20">
        <f t="shared" si="676"/>
        <v>3</v>
      </c>
      <c r="FQ31" s="20">
        <f t="shared" si="677"/>
        <v>3</v>
      </c>
      <c r="FR31" s="20">
        <f t="shared" si="678"/>
        <v>3</v>
      </c>
      <c r="FS31" s="20">
        <f t="shared" si="679"/>
        <v>3</v>
      </c>
      <c r="FT31" s="20">
        <f t="shared" si="680"/>
        <v>3</v>
      </c>
      <c r="FU31" s="20">
        <f t="shared" si="681"/>
        <v>3</v>
      </c>
      <c r="FV31" s="20"/>
      <c r="FW31" s="20">
        <f t="shared" si="762"/>
        <v>1</v>
      </c>
      <c r="FX31" s="20">
        <f t="shared" si="763"/>
        <v>1</v>
      </c>
      <c r="FY31" s="20">
        <f t="shared" si="764"/>
        <v>0</v>
      </c>
      <c r="FZ31" s="20">
        <f t="shared" si="765"/>
        <v>0</v>
      </c>
      <c r="GA31" s="20">
        <f t="shared" si="766"/>
        <v>0</v>
      </c>
      <c r="GB31" s="20">
        <f t="shared" si="767"/>
        <v>1</v>
      </c>
      <c r="GC31" s="20">
        <f t="shared" si="768"/>
        <v>1</v>
      </c>
      <c r="GD31" s="20">
        <f t="shared" si="769"/>
        <v>1</v>
      </c>
      <c r="GE31" s="20">
        <f t="shared" si="770"/>
        <v>0</v>
      </c>
      <c r="GF31" s="20">
        <f t="shared" si="771"/>
        <v>0</v>
      </c>
      <c r="GG31" s="20">
        <f t="shared" si="772"/>
        <v>1</v>
      </c>
      <c r="GH31" s="20">
        <f t="shared" si="773"/>
        <v>0</v>
      </c>
      <c r="GI31" s="20">
        <f t="shared" si="774"/>
        <v>1</v>
      </c>
      <c r="GJ31" s="20">
        <f t="shared" si="775"/>
        <v>0</v>
      </c>
      <c r="GK31" s="20">
        <f t="shared" si="776"/>
        <v>0</v>
      </c>
      <c r="GL31" s="20">
        <f t="shared" si="777"/>
        <v>1</v>
      </c>
      <c r="GM31" s="20">
        <f t="shared" si="778"/>
        <v>0</v>
      </c>
      <c r="GN31" s="20">
        <f t="shared" si="779"/>
        <v>0</v>
      </c>
      <c r="GO31" s="20">
        <f t="shared" si="780"/>
        <v>1</v>
      </c>
      <c r="GP31" s="20">
        <f t="shared" si="781"/>
        <v>0</v>
      </c>
      <c r="GQ31" s="20">
        <f t="shared" si="782"/>
        <v>0</v>
      </c>
      <c r="GR31" s="20">
        <f t="shared" si="783"/>
        <v>1</v>
      </c>
      <c r="GS31" s="20">
        <f t="shared" si="784"/>
        <v>0</v>
      </c>
      <c r="GT31" s="20">
        <f t="shared" si="785"/>
        <v>0</v>
      </c>
      <c r="GU31" s="20">
        <f t="shared" si="786"/>
        <v>0</v>
      </c>
      <c r="GV31" s="20"/>
      <c r="GW31" s="20">
        <f t="shared" si="682"/>
        <v>2</v>
      </c>
      <c r="GX31" s="20">
        <f t="shared" si="683"/>
        <v>3</v>
      </c>
      <c r="GY31" s="20">
        <f t="shared" si="684"/>
        <v>2</v>
      </c>
      <c r="GZ31" s="20">
        <f t="shared" si="685"/>
        <v>2</v>
      </c>
      <c r="HA31" s="20">
        <f t="shared" si="686"/>
        <v>1</v>
      </c>
      <c r="HC31" s="98" t="s">
        <v>87</v>
      </c>
      <c r="HD31" s="99"/>
      <c r="HE31" s="99"/>
      <c r="HF31" s="99"/>
      <c r="HG31" s="99"/>
      <c r="HH31" s="100"/>
      <c r="HI31" s="58">
        <v>6</v>
      </c>
      <c r="HJ31" s="54"/>
      <c r="HK31" s="54">
        <v>3</v>
      </c>
      <c r="HL31" s="54">
        <v>6</v>
      </c>
      <c r="HM31" s="54"/>
      <c r="HN31" s="54">
        <v>3</v>
      </c>
      <c r="HO31" s="54">
        <v>5</v>
      </c>
      <c r="HP31" s="54"/>
      <c r="HQ31" s="54">
        <v>7</v>
      </c>
      <c r="HR31" s="54">
        <v>6</v>
      </c>
      <c r="HS31" s="54"/>
      <c r="HT31" s="54">
        <v>4</v>
      </c>
      <c r="HU31" s="54" t="s">
        <v>39</v>
      </c>
      <c r="HV31" s="54"/>
      <c r="HW31" s="55" t="s">
        <v>39</v>
      </c>
      <c r="HX31" s="18"/>
      <c r="HZ31" s="79">
        <f t="shared" si="687"/>
        <v>1</v>
      </c>
      <c r="IB31" s="79">
        <f>SUM(IF31,IH31,IJ31,IL31,IN31)</f>
        <v>3</v>
      </c>
      <c r="IC31" s="79">
        <f t="shared" si="688"/>
        <v>1</v>
      </c>
      <c r="IF31" s="79">
        <f t="shared" si="689"/>
        <v>1</v>
      </c>
      <c r="IG31" s="24">
        <f t="shared" si="690"/>
        <v>0</v>
      </c>
      <c r="IH31" s="79">
        <f t="shared" si="691"/>
        <v>1</v>
      </c>
      <c r="II31" s="24">
        <f t="shared" si="692"/>
        <v>0</v>
      </c>
      <c r="IJ31" s="79">
        <f t="shared" si="693"/>
        <v>0</v>
      </c>
      <c r="IK31" s="24">
        <f t="shared" si="694"/>
        <v>1</v>
      </c>
      <c r="IL31" s="79">
        <f t="shared" si="695"/>
        <v>1</v>
      </c>
      <c r="IM31" s="24">
        <f t="shared" si="696"/>
        <v>0</v>
      </c>
      <c r="IN31" s="79">
        <f t="shared" si="697"/>
        <v>0</v>
      </c>
      <c r="IO31" s="24">
        <f t="shared" si="698"/>
        <v>0</v>
      </c>
      <c r="IQ31" s="79">
        <f t="shared" si="699"/>
        <v>1</v>
      </c>
      <c r="IR31" s="24" t="b">
        <f t="shared" si="700"/>
        <v>0</v>
      </c>
      <c r="IS31" s="79">
        <f t="shared" si="701"/>
        <v>1</v>
      </c>
      <c r="IT31" s="24" t="b">
        <f t="shared" si="702"/>
        <v>0</v>
      </c>
      <c r="IU31" s="79" t="b">
        <f t="shared" si="703"/>
        <v>0</v>
      </c>
      <c r="IV31" s="24">
        <f t="shared" si="704"/>
        <v>2</v>
      </c>
      <c r="IW31" s="79">
        <f t="shared" si="705"/>
        <v>1</v>
      </c>
      <c r="IX31" s="24" t="b">
        <f t="shared" si="706"/>
        <v>0</v>
      </c>
      <c r="IY31" s="79" t="b">
        <f t="shared" si="707"/>
        <v>0</v>
      </c>
      <c r="IZ31" s="24" t="b">
        <f t="shared" si="708"/>
        <v>0</v>
      </c>
      <c r="JB31" s="79">
        <f t="shared" si="709"/>
        <v>1</v>
      </c>
      <c r="JC31" s="79">
        <f t="shared" si="710"/>
        <v>1</v>
      </c>
      <c r="JD31" s="79">
        <f t="shared" si="711"/>
        <v>2</v>
      </c>
      <c r="JE31" s="79">
        <f t="shared" si="712"/>
        <v>1</v>
      </c>
      <c r="JF31" s="79">
        <f t="shared" si="713"/>
        <v>0</v>
      </c>
      <c r="JG31" s="79"/>
      <c r="JH31" s="79">
        <f t="shared" si="787"/>
        <v>0</v>
      </c>
      <c r="JI31" s="79">
        <f t="shared" si="788"/>
        <v>0</v>
      </c>
      <c r="JJ31" s="79">
        <f t="shared" si="789"/>
        <v>2</v>
      </c>
      <c r="JK31" s="79">
        <f t="shared" si="790"/>
        <v>1</v>
      </c>
      <c r="JL31" s="79">
        <f t="shared" si="791"/>
        <v>1</v>
      </c>
      <c r="JM31" s="79">
        <f t="shared" si="792"/>
        <v>3</v>
      </c>
      <c r="JN31" s="79">
        <f t="shared" si="793"/>
        <v>1</v>
      </c>
      <c r="JO31" s="79">
        <f t="shared" si="794"/>
        <v>0</v>
      </c>
      <c r="JP31" s="79">
        <f t="shared" si="714"/>
        <v>2</v>
      </c>
      <c r="JQ31" s="79">
        <f t="shared" si="808"/>
        <v>1</v>
      </c>
      <c r="JR31" s="79">
        <f t="shared" si="809"/>
        <v>1</v>
      </c>
      <c r="JS31" s="79">
        <f t="shared" si="795"/>
        <v>2</v>
      </c>
      <c r="JT31" s="79">
        <f t="shared" si="796"/>
        <v>0</v>
      </c>
      <c r="JU31" s="79">
        <f t="shared" si="797"/>
        <v>0</v>
      </c>
      <c r="JV31" s="79">
        <f t="shared" si="798"/>
        <v>1</v>
      </c>
      <c r="JW31" s="79">
        <f t="shared" ref="JW31" si="820">IF(JH30&lt;JH31,6,IF(AND(JH30=JH31,JI30&lt;JI31),7,IF(AND(JH30=JH31,JI30=JI31,JJ30&lt;JJ31),7,IF(AND(JH30=JH31,JI30=JI31,JJ30=JJ31),6))))</f>
        <v>6</v>
      </c>
      <c r="JX31" s="79">
        <f t="shared" ref="JX31" si="821">IF(JH30&gt;JH31,4,IF(AND(JH30=JH31,JI30&gt;JI31),5,IF(AND(JH30=JH31,JI30=JI31,JJ30&gt;JJ31),6,0)))</f>
        <v>0</v>
      </c>
      <c r="JY31" s="79"/>
      <c r="JZ31" s="79">
        <f t="shared" ref="JZ31" si="822">IF(JK30&lt;JK31,6,IF(AND(JK30=JK31,JL30&lt;JL31),7,IF(AND(JK30=JK31,JL30=JL31,JM30&lt;JM31),7,IF(AND(JK30=JK31,JL30=JL31,JM30=JM31),6))))</f>
        <v>6</v>
      </c>
      <c r="KA31" s="79">
        <f t="shared" ref="KA31" si="823">IF(JK30&gt;JK31,4,IF(AND(JK30=JK31,JL30&gt;JL31),5,IF(AND(JK30=JK31,JL30=JL31,JM30&gt;JM31),6,0)))</f>
        <v>0</v>
      </c>
      <c r="KB31" s="79"/>
      <c r="KC31" s="79">
        <f t="shared" ref="KC31" si="824">IF(JN30&lt;JN31,6,IF(AND(JN30=JN31,JO30&lt;JO31),7,IF(AND(JN30=JN31,JO30=JO31,JP30&lt;JP31),7,IF(AND(JN30=JN31,JO30=JO31,JP30=JP31),6))))</f>
        <v>6</v>
      </c>
      <c r="KD31" s="79">
        <f t="shared" ref="KD31" si="825">IF(JN30&gt;JN31,4,IF(AND(JN30=JN31,JO30&gt;JO31),5,IF(AND(JN30=JN31,JO30=JO31,JP30&gt;JP31),6,0)))</f>
        <v>0</v>
      </c>
      <c r="KF31" s="79">
        <f t="shared" ref="KF31" si="826">IF(JQ30&lt;JQ31,6,IF(AND(JQ30=JQ31,JR30&lt;JR31),7,IF(AND(JQ30=JQ31,JR30=JR31,JS30&lt;JS31),7,IF(AND(JQ30=JQ31,JR30=JR31,JS30=JS31),6))))</f>
        <v>7</v>
      </c>
      <c r="KG31" s="79">
        <f t="shared" ref="KG31" si="827">IF(JQ30&gt;JQ31,4,IF(AND(JQ30=JQ31,JR30&gt;JR31),5,IF(AND(JQ30=JQ31,JR30=JR31,JS30&gt;JS31),6,0)))</f>
        <v>0</v>
      </c>
      <c r="KI31" s="79" t="b">
        <f t="shared" ref="KI31" si="828">IF(JT30&lt;JT31,6,IF(AND(JT30=JT31,JU30&lt;JU31),7,IF(AND(JT30=JT31,JU30=JU31,JV30&lt;JV31),7,IF(AND(JT30=JT31,JU30=JU31,JV30=JV31),6))))</f>
        <v>0</v>
      </c>
      <c r="KJ31" s="79">
        <f t="shared" ref="KJ31" si="829">IF(JT30&gt;JT31,4,IF(AND(JT30=JT31,JU30&gt;JU31),5,IF(AND(JT30=JT31,JU30=JU31,JV30&gt;JV31),6,0)))</f>
        <v>4</v>
      </c>
    </row>
    <row r="32" spans="1:296" s="10" customFormat="1" ht="16.5" thickTop="1" thickBot="1" x14ac:dyDescent="0.3">
      <c r="A32" s="79"/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13"/>
      <c r="AA32" s="14"/>
      <c r="AB32" s="13"/>
      <c r="AC32" s="13"/>
      <c r="AD32" s="14"/>
      <c r="AE32" s="13"/>
      <c r="AF32" s="13"/>
      <c r="AG32" s="14"/>
      <c r="AH32" s="13"/>
      <c r="AI32" s="13"/>
      <c r="AJ32" s="14"/>
      <c r="AK32" s="13"/>
      <c r="AL32" s="13"/>
      <c r="AM32" s="14"/>
      <c r="AN32" s="13"/>
      <c r="AO32" s="13"/>
      <c r="AP32" s="14"/>
      <c r="AQ32" s="13"/>
      <c r="AR32" s="13"/>
      <c r="AS32" s="14"/>
      <c r="AT32" s="13"/>
      <c r="AU32" s="13"/>
      <c r="AV32" s="14"/>
      <c r="AW32" s="13"/>
      <c r="AX32" s="13"/>
      <c r="AY32" s="14"/>
      <c r="AZ32" s="13"/>
      <c r="BA32" s="79"/>
      <c r="BB32" s="18"/>
      <c r="BC32" s="18"/>
      <c r="BD32" s="18"/>
      <c r="BE32" s="18"/>
      <c r="BF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  <c r="CS32" s="18"/>
      <c r="CT32" s="18"/>
      <c r="CU32" s="18"/>
      <c r="CV32" s="18"/>
      <c r="CW32" s="18"/>
      <c r="CX32" s="18"/>
      <c r="CY32" s="18"/>
      <c r="CZ32" s="18"/>
      <c r="DA32" s="18"/>
      <c r="DB32" s="18"/>
      <c r="DC32" s="18"/>
      <c r="DD32" s="18"/>
      <c r="DE32" s="18"/>
      <c r="DF32" s="18"/>
      <c r="DG32" s="20"/>
      <c r="DH32" s="20"/>
      <c r="DI32" s="20"/>
      <c r="DJ32" s="20"/>
      <c r="DK32" s="20"/>
      <c r="DL32" s="20"/>
      <c r="DM32" s="20"/>
      <c r="DN32" s="20"/>
      <c r="DO32" s="20"/>
      <c r="DP32" s="20"/>
      <c r="DQ32" s="20"/>
      <c r="DR32" s="20"/>
      <c r="DS32" s="89"/>
      <c r="DT32" s="20"/>
      <c r="DU32" s="20"/>
      <c r="DV32" s="20"/>
      <c r="DW32" s="20"/>
      <c r="DX32" s="20"/>
      <c r="DY32" s="20"/>
      <c r="DZ32" s="20"/>
      <c r="EA32" s="20"/>
      <c r="EB32" s="20"/>
      <c r="EC32" s="20"/>
      <c r="ED32" s="20"/>
      <c r="EE32" s="20"/>
      <c r="EF32" s="20"/>
      <c r="EG32" s="20"/>
      <c r="EH32" s="20"/>
      <c r="EI32" s="20"/>
      <c r="EJ32" s="20"/>
      <c r="EK32" s="20"/>
      <c r="EL32" s="20"/>
      <c r="EM32" s="20"/>
      <c r="EN32" s="20"/>
      <c r="EO32" s="20"/>
      <c r="EP32" s="20"/>
      <c r="EQ32" s="20"/>
      <c r="ER32" s="20"/>
      <c r="ES32" s="20"/>
      <c r="ET32" s="20"/>
      <c r="EU32" s="20"/>
      <c r="EV32" s="20"/>
      <c r="EW32" s="20"/>
      <c r="EX32" s="20"/>
      <c r="EY32" s="20"/>
      <c r="EZ32" s="20"/>
      <c r="FA32" s="20"/>
      <c r="FB32" s="20"/>
      <c r="FC32" s="20"/>
      <c r="FD32" s="20"/>
      <c r="FE32" s="20"/>
      <c r="FF32" s="20"/>
      <c r="FG32" s="20"/>
      <c r="FH32" s="20"/>
      <c r="FI32" s="20"/>
      <c r="FJ32" s="20"/>
      <c r="FK32" s="20"/>
      <c r="FL32" s="20"/>
      <c r="FM32" s="20"/>
      <c r="FN32" s="20"/>
      <c r="FO32" s="20"/>
      <c r="FP32" s="20"/>
      <c r="FQ32" s="20"/>
      <c r="FR32" s="20"/>
      <c r="FS32" s="20"/>
      <c r="FT32" s="20"/>
      <c r="FU32" s="20"/>
      <c r="FV32" s="20"/>
      <c r="FW32" s="20"/>
      <c r="FX32" s="20"/>
      <c r="FY32" s="20"/>
      <c r="FZ32" s="20"/>
      <c r="GA32" s="20"/>
      <c r="GB32" s="20"/>
      <c r="GC32" s="20"/>
      <c r="GD32" s="20"/>
      <c r="GE32" s="20"/>
      <c r="GF32" s="20"/>
      <c r="GG32" s="20"/>
      <c r="GH32" s="20"/>
      <c r="GI32" s="20"/>
      <c r="GJ32" s="20"/>
      <c r="GK32" s="20"/>
      <c r="GL32" s="20"/>
      <c r="GM32" s="20"/>
      <c r="GN32" s="20"/>
      <c r="GO32" s="20"/>
      <c r="GP32" s="20"/>
      <c r="GQ32" s="20"/>
      <c r="GR32" s="20"/>
      <c r="GS32" s="20"/>
      <c r="GT32" s="20"/>
      <c r="GU32" s="20"/>
      <c r="GV32" s="20"/>
      <c r="GW32" s="20"/>
      <c r="GX32" s="20"/>
      <c r="GY32" s="20"/>
      <c r="GZ32" s="20"/>
      <c r="HA32" s="20"/>
      <c r="HC32" s="101" t="s">
        <v>95</v>
      </c>
      <c r="HD32" s="102"/>
      <c r="HE32" s="102"/>
      <c r="HF32" s="102"/>
      <c r="HG32" s="102"/>
      <c r="HH32" s="103"/>
      <c r="HI32" s="59">
        <v>1</v>
      </c>
      <c r="HJ32" s="56"/>
      <c r="HK32" s="56">
        <v>6</v>
      </c>
      <c r="HL32" s="56">
        <v>6</v>
      </c>
      <c r="HM32" s="56"/>
      <c r="HN32" s="56">
        <v>3</v>
      </c>
      <c r="HO32" s="56">
        <v>2</v>
      </c>
      <c r="HP32" s="56"/>
      <c r="HQ32" s="56">
        <v>6</v>
      </c>
      <c r="HR32" s="56" t="s">
        <v>39</v>
      </c>
      <c r="HS32" s="56"/>
      <c r="HT32" s="56" t="s">
        <v>39</v>
      </c>
      <c r="HU32" s="56" t="s">
        <v>39</v>
      </c>
      <c r="HV32" s="56"/>
      <c r="HW32" s="57" t="s">
        <v>39</v>
      </c>
      <c r="HX32" s="18"/>
      <c r="HZ32" s="79">
        <f t="shared" si="687"/>
        <v>2</v>
      </c>
      <c r="IB32" s="79">
        <f t="shared" si="688"/>
        <v>1</v>
      </c>
      <c r="IC32" s="79">
        <f t="shared" si="688"/>
        <v>2</v>
      </c>
      <c r="IF32" s="79">
        <f t="shared" si="689"/>
        <v>0</v>
      </c>
      <c r="IG32" s="24">
        <f t="shared" si="690"/>
        <v>1</v>
      </c>
      <c r="IH32" s="79">
        <f t="shared" si="691"/>
        <v>1</v>
      </c>
      <c r="II32" s="24">
        <f t="shared" si="692"/>
        <v>0</v>
      </c>
      <c r="IJ32" s="79">
        <f t="shared" si="693"/>
        <v>0</v>
      </c>
      <c r="IK32" s="24">
        <f t="shared" si="694"/>
        <v>1</v>
      </c>
      <c r="IL32" s="79">
        <f t="shared" si="695"/>
        <v>0</v>
      </c>
      <c r="IM32" s="24">
        <f t="shared" si="696"/>
        <v>0</v>
      </c>
      <c r="IN32" s="79">
        <f t="shared" si="697"/>
        <v>0</v>
      </c>
      <c r="IO32" s="24">
        <f t="shared" si="698"/>
        <v>0</v>
      </c>
      <c r="IQ32" s="79" t="b">
        <f t="shared" si="699"/>
        <v>0</v>
      </c>
      <c r="IR32" s="24">
        <f t="shared" si="700"/>
        <v>2</v>
      </c>
      <c r="IS32" s="79">
        <f t="shared" si="701"/>
        <v>1</v>
      </c>
      <c r="IT32" s="24" t="b">
        <f t="shared" si="702"/>
        <v>0</v>
      </c>
      <c r="IU32" s="79" t="b">
        <f t="shared" si="703"/>
        <v>0</v>
      </c>
      <c r="IV32" s="24">
        <f t="shared" si="704"/>
        <v>2</v>
      </c>
      <c r="IW32" s="79" t="b">
        <f t="shared" si="705"/>
        <v>0</v>
      </c>
      <c r="IX32" s="24" t="b">
        <f t="shared" si="706"/>
        <v>0</v>
      </c>
      <c r="IY32" s="79" t="b">
        <f t="shared" si="707"/>
        <v>0</v>
      </c>
      <c r="IZ32" s="24" t="b">
        <f t="shared" si="708"/>
        <v>0</v>
      </c>
      <c r="JB32" s="79">
        <f t="shared" si="709"/>
        <v>2</v>
      </c>
      <c r="JC32" s="79">
        <f t="shared" si="710"/>
        <v>1</v>
      </c>
      <c r="JD32" s="79">
        <f t="shared" si="711"/>
        <v>2</v>
      </c>
      <c r="JE32" s="79">
        <f t="shared" si="712"/>
        <v>0</v>
      </c>
      <c r="JF32" s="79">
        <f t="shared" si="713"/>
        <v>0</v>
      </c>
      <c r="JG32" s="79"/>
      <c r="JH32" s="79"/>
      <c r="JI32" s="79"/>
      <c r="JJ32" s="79"/>
      <c r="JK32" s="79"/>
      <c r="JL32" s="79"/>
      <c r="JM32" s="79"/>
      <c r="JN32" s="79"/>
      <c r="JO32" s="79"/>
      <c r="JP32" s="79"/>
      <c r="JQ32" s="79"/>
      <c r="JR32" s="79"/>
      <c r="JS32" s="79"/>
      <c r="JT32" s="79"/>
      <c r="JU32" s="79"/>
      <c r="JV32" s="79"/>
      <c r="JW32" s="79"/>
      <c r="JX32" s="79"/>
      <c r="JY32" s="79"/>
      <c r="JZ32" s="79"/>
      <c r="KA32" s="79"/>
      <c r="KB32" s="79"/>
      <c r="KC32" s="79"/>
    </row>
    <row r="33" spans="1:296" s="10" customFormat="1" ht="16.5" thickTop="1" thickBot="1" x14ac:dyDescent="0.3">
      <c r="A33" s="79"/>
      <c r="B33" s="79" t="str">
        <f>IF('p1'!B34&lt;&gt;"",'p1'!B34,"")</f>
        <v/>
      </c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13"/>
      <c r="AA33" s="14"/>
      <c r="AB33" s="13"/>
      <c r="AC33" s="13"/>
      <c r="AD33" s="14"/>
      <c r="AE33" s="13"/>
      <c r="AF33" s="13"/>
      <c r="AG33" s="14"/>
      <c r="AH33" s="13"/>
      <c r="AI33" s="13"/>
      <c r="AJ33" s="14"/>
      <c r="AK33" s="13"/>
      <c r="AL33" s="13"/>
      <c r="AM33" s="14"/>
      <c r="AN33" s="13"/>
      <c r="AO33" s="13"/>
      <c r="AP33" s="14"/>
      <c r="AQ33" s="13"/>
      <c r="AR33" s="13"/>
      <c r="AS33" s="14"/>
      <c r="AT33" s="13"/>
      <c r="AU33" s="13"/>
      <c r="AV33" s="14"/>
      <c r="AW33" s="13"/>
      <c r="AX33" s="13"/>
      <c r="AY33" s="14"/>
      <c r="AZ33" s="13"/>
      <c r="BA33" s="79"/>
      <c r="BB33" s="18"/>
      <c r="BC33" s="18"/>
      <c r="BD33" s="18"/>
      <c r="BE33" s="18"/>
      <c r="BF33" s="18"/>
      <c r="DG33" s="77"/>
      <c r="DH33" s="77"/>
      <c r="DI33" s="77"/>
      <c r="DJ33" s="77"/>
      <c r="DK33" s="77"/>
      <c r="DL33" s="77"/>
      <c r="DM33" s="77"/>
      <c r="DN33" s="77"/>
      <c r="DO33" s="77"/>
      <c r="DP33" s="77"/>
      <c r="DQ33" s="77"/>
      <c r="DR33" s="77"/>
      <c r="DS33" s="92"/>
      <c r="DT33" s="83"/>
      <c r="DU33" s="77"/>
      <c r="DV33" s="77"/>
      <c r="DW33" s="77"/>
      <c r="DX33" s="77"/>
      <c r="DY33" s="77"/>
      <c r="DZ33" s="50"/>
      <c r="EA33" s="50"/>
      <c r="EB33" s="50"/>
      <c r="EC33" s="50"/>
      <c r="ED33" s="50"/>
      <c r="EE33" s="50"/>
      <c r="EF33" s="50"/>
      <c r="EG33" s="50"/>
      <c r="EH33" s="50"/>
      <c r="EI33" s="77"/>
      <c r="EJ33" s="77"/>
      <c r="EK33" s="77"/>
      <c r="EL33" s="77"/>
      <c r="EM33" s="77"/>
      <c r="EN33" s="77"/>
      <c r="EO33" s="77"/>
      <c r="EP33" s="77"/>
      <c r="EQ33" s="77"/>
      <c r="ER33" s="77"/>
      <c r="ES33" s="77"/>
      <c r="ET33" s="77"/>
      <c r="EU33" s="77"/>
      <c r="EV33" s="77"/>
      <c r="EW33" s="77"/>
      <c r="EX33" s="77"/>
      <c r="EY33" s="77"/>
      <c r="EZ33" s="77"/>
      <c r="FA33" s="77"/>
      <c r="FB33" s="77"/>
      <c r="FC33" s="77"/>
      <c r="FD33" s="77"/>
      <c r="FE33" s="77"/>
      <c r="FF33" s="77"/>
      <c r="FG33" s="77"/>
      <c r="FH33" s="77"/>
      <c r="FI33" s="77"/>
      <c r="FJ33" s="77"/>
      <c r="FK33" s="78"/>
      <c r="FL33" s="78"/>
      <c r="FM33" s="78"/>
      <c r="FO33" s="77"/>
      <c r="FP33" s="77"/>
      <c r="FQ33" s="77"/>
      <c r="FR33" s="77"/>
      <c r="FS33" s="77"/>
      <c r="FT33" s="77"/>
      <c r="FU33" s="77"/>
      <c r="FV33" s="77"/>
      <c r="FW33" s="77"/>
      <c r="FX33" s="77"/>
      <c r="FY33" s="77"/>
      <c r="FZ33" s="77"/>
      <c r="GA33" s="77"/>
      <c r="GB33" s="77"/>
      <c r="GC33" s="77"/>
      <c r="GD33" s="77"/>
      <c r="GE33" s="77"/>
      <c r="GF33" s="77"/>
      <c r="GG33" s="77"/>
      <c r="GH33" s="77"/>
      <c r="GI33" s="77"/>
      <c r="GJ33" s="77"/>
      <c r="GK33" s="77"/>
      <c r="GL33" s="77"/>
      <c r="GM33" s="77"/>
      <c r="GN33" s="77"/>
      <c r="GO33" s="77"/>
      <c r="GP33" s="77"/>
      <c r="GQ33" s="77"/>
      <c r="GR33" s="77"/>
      <c r="GS33" s="77"/>
      <c r="GT33" s="77"/>
      <c r="GU33" s="77"/>
      <c r="GV33" s="77"/>
      <c r="GW33" s="77"/>
      <c r="GX33" s="77"/>
      <c r="GY33" s="77"/>
      <c r="GZ33" s="77"/>
      <c r="HA33" s="77"/>
      <c r="HI33" s="96">
        <v>1</v>
      </c>
      <c r="HJ33" s="96"/>
      <c r="HK33" s="96"/>
      <c r="HL33" s="96">
        <v>2</v>
      </c>
      <c r="HM33" s="96"/>
      <c r="HN33" s="96"/>
      <c r="HO33" s="96">
        <v>3</v>
      </c>
      <c r="HP33" s="96"/>
      <c r="HQ33" s="96"/>
      <c r="HR33" s="96">
        <v>4</v>
      </c>
      <c r="HS33" s="96"/>
      <c r="HT33" s="96"/>
      <c r="HU33" s="96">
        <v>5</v>
      </c>
      <c r="HV33" s="96"/>
      <c r="HW33" s="96"/>
      <c r="HX33" s="18"/>
      <c r="IG33" s="77"/>
      <c r="IH33" s="77"/>
      <c r="II33" s="77"/>
      <c r="IR33" s="77"/>
      <c r="IS33" s="77"/>
      <c r="IT33" s="77"/>
      <c r="IU33" s="77"/>
      <c r="IV33" s="77"/>
      <c r="IW33" s="77"/>
    </row>
    <row r="34" spans="1:296" s="10" customFormat="1" ht="15.75" thickTop="1" x14ac:dyDescent="0.25">
      <c r="A34" s="3" t="s">
        <v>4</v>
      </c>
      <c r="B34" s="79" t="str">
        <f>IF('p1'!H35&lt;&gt;"",'p1'!H35,"")</f>
        <v>Jack Boss</v>
      </c>
      <c r="C34" s="79">
        <f>VALUE(MID('p1'!I35,1,1))</f>
        <v>6</v>
      </c>
      <c r="D34" s="79">
        <f>VALUE(MID('p1'!I35,2,1))</f>
        <v>4</v>
      </c>
      <c r="E34" s="79">
        <f>VALUE(MID('p1'!I35,3,1))</f>
        <v>4</v>
      </c>
      <c r="F34" s="79">
        <f>VALUE(MID('p1'!I35,4,1))</f>
        <v>6</v>
      </c>
      <c r="G34" s="79">
        <f>VALUE(MID('p1'!I35,5,1))</f>
        <v>4</v>
      </c>
      <c r="H34" s="79">
        <f>VALUE(MID('p1'!I35,6,1))</f>
        <v>6</v>
      </c>
      <c r="I34" s="79">
        <f>VALUE(MID('p1'!I35,7,1))</f>
        <v>0</v>
      </c>
      <c r="J34" s="79">
        <f>VALUE(MID('p1'!I35,8,1))</f>
        <v>0</v>
      </c>
      <c r="K34" s="79">
        <f>VALUE(MID('p1'!I35,9,1))</f>
        <v>0</v>
      </c>
      <c r="L34" s="79">
        <f>VALUE(MID('p1'!I35,10,1))</f>
        <v>0</v>
      </c>
      <c r="M34" s="79">
        <f>VALUE(MID('p1'!I35,12,1))</f>
        <v>6</v>
      </c>
      <c r="N34" s="79">
        <f>VALUE(MID('p1'!I35,13,1))</f>
        <v>4</v>
      </c>
      <c r="O34" s="79">
        <f>VALUE(MID('p1'!I35,14,1))</f>
        <v>4</v>
      </c>
      <c r="P34" s="79">
        <f>VALUE(MID('p1'!I35,15,1))</f>
        <v>6</v>
      </c>
      <c r="Q34" s="79">
        <f>VALUE(MID('p1'!I35,16,1))</f>
        <v>6</v>
      </c>
      <c r="R34" s="79">
        <f>VALUE(MID('p1'!I35,17,1))</f>
        <v>4</v>
      </c>
      <c r="S34" s="79">
        <f>VALUE(MID('p1'!I35,18,1))</f>
        <v>0</v>
      </c>
      <c r="T34" s="79">
        <f>VALUE(MID('p1'!I35,19,1))</f>
        <v>0</v>
      </c>
      <c r="U34" s="79">
        <f>VALUE(MID('p1'!I35,20,1))</f>
        <v>0</v>
      </c>
      <c r="V34" s="79">
        <f>VALUE(MID('p1'!I35,21,1))</f>
        <v>0</v>
      </c>
      <c r="W34" s="79">
        <f>VALUE(MID('p1'!I35,23,1))</f>
        <v>6</v>
      </c>
      <c r="X34" s="79">
        <f>VALUE(MID('p1'!I35,24,1))</f>
        <v>4</v>
      </c>
      <c r="Y34" s="79">
        <f>VALUE(MID('p1'!I35,25,1))</f>
        <v>4</v>
      </c>
      <c r="Z34" s="13">
        <f>VALUE(MID('p1'!I35,26,1))</f>
        <v>6</v>
      </c>
      <c r="AA34" s="14">
        <f>VALUE(MID('p1'!I35,27,1))</f>
        <v>6</v>
      </c>
      <c r="AB34" s="13">
        <f>VALUE(MID('p1'!I35,28,1))</f>
        <v>4</v>
      </c>
      <c r="AC34" s="13">
        <f>VALUE(MID('p1'!I35,29,1))</f>
        <v>4</v>
      </c>
      <c r="AD34" s="14">
        <f>VALUE(MID('p1'!I35,30,1))</f>
        <v>6</v>
      </c>
      <c r="AE34" s="13">
        <f>VALUE(MID('p1'!I35,31,1))</f>
        <v>4</v>
      </c>
      <c r="AF34" s="13">
        <f>VALUE(MID('p1'!I35,32,1))</f>
        <v>6</v>
      </c>
      <c r="AG34" s="14">
        <f>VALUE(MID('p1'!I35,34,1))</f>
        <v>4</v>
      </c>
      <c r="AH34" s="13">
        <f>VALUE(MID('p1'!I35,35,1))</f>
        <v>6</v>
      </c>
      <c r="AI34" s="13">
        <f>VALUE(MID('p1'!I35,36,1))</f>
        <v>6</v>
      </c>
      <c r="AJ34" s="14">
        <f>VALUE(MID('p1'!I35,37,1))</f>
        <v>4</v>
      </c>
      <c r="AK34" s="13">
        <f>VALUE(MID('p1'!I35,38,1))</f>
        <v>4</v>
      </c>
      <c r="AL34" s="13">
        <f>VALUE(MID('p1'!I35,39,1))</f>
        <v>6</v>
      </c>
      <c r="AM34" s="14">
        <f>VALUE(MID('p1'!I35,40,1))</f>
        <v>4</v>
      </c>
      <c r="AN34" s="13">
        <f>VALUE(MID('p1'!I35,41,1))</f>
        <v>6</v>
      </c>
      <c r="AO34" s="13">
        <f>VALUE(MID('p1'!I35,42,1))</f>
        <v>0</v>
      </c>
      <c r="AP34" s="14">
        <f>VALUE(MID('p1'!I35,43,1))</f>
        <v>0</v>
      </c>
      <c r="AQ34" s="13">
        <f>VALUE(MID('p1'!I35,45,1))</f>
        <v>4</v>
      </c>
      <c r="AR34" s="13">
        <f>VALUE(MID('p1'!I35,46,1))</f>
        <v>6</v>
      </c>
      <c r="AS34" s="14">
        <f>VALUE(MID('p1'!I35,47,1))</f>
        <v>4</v>
      </c>
      <c r="AT34" s="13">
        <f>VALUE(MID('p1'!I35,48,1))</f>
        <v>6</v>
      </c>
      <c r="AU34" s="13">
        <f>VALUE(MID('p1'!I35,49,1))</f>
        <v>0</v>
      </c>
      <c r="AV34" s="14">
        <f>VALUE(MID('p1'!I35,50,1))</f>
        <v>0</v>
      </c>
      <c r="AW34" s="13">
        <f>VALUE(MID('p1'!I35,51,1))</f>
        <v>0</v>
      </c>
      <c r="AX34" s="13">
        <f>VALUE(MID('p1'!I35,52,1))</f>
        <v>0</v>
      </c>
      <c r="AY34" s="14">
        <f>VALUE(MID('p1'!I35,53,1))</f>
        <v>0</v>
      </c>
      <c r="AZ34" s="13">
        <f>VALUE(MID('p1'!I35,54,1))</f>
        <v>0</v>
      </c>
      <c r="BA34" s="79"/>
      <c r="BB34" s="15">
        <f t="shared" ref="BB34:BB35" si="830">SUMIF(JW34:JX34,"&gt;0",JW34:JX34)</f>
        <v>6</v>
      </c>
      <c r="BC34" s="16">
        <f t="shared" ref="BC34:BC35" si="831">SUMIF(JZ34:KA34,"&gt;0",JZ34:KA34)</f>
        <v>6</v>
      </c>
      <c r="BD34" s="45">
        <f t="shared" ref="BD34:BD35" si="832">SUMIF(KC34:KD34,"&gt;0",KC34:KD34)</f>
        <v>4</v>
      </c>
      <c r="BE34" s="45">
        <f t="shared" ref="BE34:BE35" si="833">SUMIF(KF34:KG34,"&gt;0",KF34:KG34)</f>
        <v>7</v>
      </c>
      <c r="BF34" s="17">
        <f t="shared" ref="BF34:BF35" si="834">SUMIF(KI34:KJ34,"&gt;0",KI34:KJ34)</f>
        <v>6</v>
      </c>
      <c r="BH34" s="18">
        <f t="shared" ref="BH34:BH35" si="835">IF(C34&gt;D34,1,0)</f>
        <v>1</v>
      </c>
      <c r="BI34" s="18">
        <f t="shared" ref="BI34:BI35" si="836">IF(E34&gt;F34,1,0)</f>
        <v>0</v>
      </c>
      <c r="BJ34" s="18">
        <f t="shared" ref="BJ34:BJ35" si="837">IF(G34&gt;H34,1,0)</f>
        <v>0</v>
      </c>
      <c r="BK34" s="18">
        <f t="shared" ref="BK34:BK35" si="838">IF(I34&gt;J34,1,0)</f>
        <v>0</v>
      </c>
      <c r="BL34" s="18">
        <f t="shared" ref="BL34:BL35" si="839">IF(K34&gt;L34,1,0)</f>
        <v>0</v>
      </c>
      <c r="BM34" s="18">
        <f t="shared" ref="BM34:BM35" si="840">IF(C34&lt;D34,1,0)</f>
        <v>0</v>
      </c>
      <c r="BN34" s="18">
        <f t="shared" ref="BN34:BN35" si="841">IF(E34&lt;F34,1,0)</f>
        <v>1</v>
      </c>
      <c r="BO34" s="18">
        <f t="shared" ref="BO34:BO35" si="842">IF(G34&lt;H34,1,0)</f>
        <v>1</v>
      </c>
      <c r="BP34" s="18">
        <f t="shared" ref="BP34:BP35" si="843">IF(I34&lt;J34,1,0)</f>
        <v>0</v>
      </c>
      <c r="BQ34" s="18">
        <f t="shared" ref="BQ34:BQ35" si="844">IF(K34&lt;L34,1,0)</f>
        <v>0</v>
      </c>
      <c r="BR34" s="18">
        <f t="shared" ref="BR34:BR35" si="845">IF(M34&gt;N34,1,0)</f>
        <v>1</v>
      </c>
      <c r="BS34" s="18">
        <f t="shared" ref="BS34:BS35" si="846">IF(O34&gt;P34,1,0)</f>
        <v>0</v>
      </c>
      <c r="BT34" s="18">
        <f t="shared" ref="BT34:BT35" si="847">IF(Q34&gt;R34,1,0)</f>
        <v>1</v>
      </c>
      <c r="BU34" s="18">
        <f t="shared" ref="BU34:BU35" si="848">IF(S34&gt;T34,1,0)</f>
        <v>0</v>
      </c>
      <c r="BV34" s="18">
        <f t="shared" ref="BV34:BV35" si="849">IF(U34&gt;V34,1,0)</f>
        <v>0</v>
      </c>
      <c r="BW34" s="18">
        <f t="shared" ref="BW34:BW35" si="850">IF(M34&lt;N34,1,0)</f>
        <v>0</v>
      </c>
      <c r="BX34" s="18">
        <f t="shared" ref="BX34:BX35" si="851">IF(O34&lt;P34,1,0)</f>
        <v>1</v>
      </c>
      <c r="BY34" s="18">
        <f t="shared" ref="BY34:BY35" si="852">IF(Q34&lt;R34,1,0)</f>
        <v>0</v>
      </c>
      <c r="BZ34" s="18">
        <f t="shared" ref="BZ34:BZ35" si="853">IF(S34&lt;T34,1,0)</f>
        <v>0</v>
      </c>
      <c r="CA34" s="18">
        <f t="shared" ref="CA34:CA35" si="854">IF(U34&lt;V34,1,0)</f>
        <v>0</v>
      </c>
      <c r="CB34" s="18">
        <f t="shared" ref="CB34:CB35" si="855">IF(W34&gt;X34,1,0)</f>
        <v>1</v>
      </c>
      <c r="CC34" s="18">
        <f t="shared" ref="CC34:CC35" si="856">IF(Y34&gt;Z34,1,0)</f>
        <v>0</v>
      </c>
      <c r="CD34" s="18">
        <f t="shared" ref="CD34:CD35" si="857">IF(AA34&gt;AB34,1,0)</f>
        <v>1</v>
      </c>
      <c r="CE34" s="18">
        <f t="shared" ref="CE34:CE35" si="858">IF(AC34&gt;AD34,1,0)</f>
        <v>0</v>
      </c>
      <c r="CF34" s="18">
        <f t="shared" ref="CF34:CF35" si="859">IF(AE34&gt;AF34,1,0)</f>
        <v>0</v>
      </c>
      <c r="CG34" s="18">
        <f t="shared" ref="CG34:CG35" si="860">IF(W34&lt;X34,1,0)</f>
        <v>0</v>
      </c>
      <c r="CH34" s="18">
        <f t="shared" ref="CH34:CH35" si="861">IF(Y34&lt;Z34,1,0)</f>
        <v>1</v>
      </c>
      <c r="CI34" s="18">
        <f t="shared" ref="CI34:CI35" si="862">IF(AA34&lt;AB34,1,0)</f>
        <v>0</v>
      </c>
      <c r="CJ34" s="18">
        <f t="shared" ref="CJ34:CJ35" si="863">IF(AC34&lt;AD34,1,0)</f>
        <v>1</v>
      </c>
      <c r="CK34" s="18">
        <f t="shared" ref="CK34:CK35" si="864">IF(AE34&lt;AF34,1,0)</f>
        <v>1</v>
      </c>
      <c r="CL34" s="18">
        <f t="shared" ref="CL34:CL35" si="865">IF(AG34&gt;AH34,1,0)</f>
        <v>0</v>
      </c>
      <c r="CM34" s="18">
        <f t="shared" ref="CM34:CM35" si="866">IF(AI34&gt;AJ34,1,0)</f>
        <v>1</v>
      </c>
      <c r="CN34" s="18">
        <f t="shared" ref="CN34:CN35" si="867">IF(AK34&gt;AL34,1,0)</f>
        <v>0</v>
      </c>
      <c r="CO34" s="18">
        <f t="shared" ref="CO34:CO35" si="868">IF(AM34&gt;AN34,1,0)</f>
        <v>0</v>
      </c>
      <c r="CP34" s="18">
        <f t="shared" ref="CP34:CP35" si="869">IF(AO34&gt;AP34,1,0)</f>
        <v>0</v>
      </c>
      <c r="CQ34" s="18">
        <f t="shared" ref="CQ34:CQ35" si="870">IF(AG34&lt;AH34,1,0)</f>
        <v>1</v>
      </c>
      <c r="CR34" s="18">
        <f t="shared" ref="CR34:CR35" si="871">IF(AI34&lt;AJ34,1,0)</f>
        <v>0</v>
      </c>
      <c r="CS34" s="18">
        <f t="shared" ref="CS34:CS35" si="872">IF(AK34&lt;AL34,1,0)</f>
        <v>1</v>
      </c>
      <c r="CT34" s="18">
        <f t="shared" ref="CT34:CT35" si="873">IF(AM34&lt;AN34,1,0)</f>
        <v>1</v>
      </c>
      <c r="CU34" s="18">
        <f t="shared" ref="CU34:CU35" si="874">IF(AO34&lt;AP34,1,0)</f>
        <v>0</v>
      </c>
      <c r="CV34" s="18">
        <f t="shared" ref="CV34:CV35" si="875">IF(AQ34&gt;AR34,1,0)</f>
        <v>0</v>
      </c>
      <c r="CW34" s="18">
        <f t="shared" ref="CW34:CW35" si="876">IF(AS34&gt;AT34,1,0)</f>
        <v>0</v>
      </c>
      <c r="CX34" s="18">
        <f t="shared" ref="CX34:CX35" si="877">IF(AU34&gt;AV34,1,0)</f>
        <v>0</v>
      </c>
      <c r="CY34" s="18">
        <f t="shared" ref="CY34:CY35" si="878">IF(AW34&gt;AX34,1,0)</f>
        <v>0</v>
      </c>
      <c r="CZ34" s="18">
        <f t="shared" ref="CZ34:CZ35" si="879">IF(AY34&gt;AZ34,1,0)</f>
        <v>0</v>
      </c>
      <c r="DA34" s="18">
        <f t="shared" ref="DA34:DA35" si="880">IF(AQ34&lt;AR34,1,0)</f>
        <v>1</v>
      </c>
      <c r="DB34" s="18">
        <f t="shared" ref="DB34:DB35" si="881">IF(AS34&lt;AT34,1,0)</f>
        <v>1</v>
      </c>
      <c r="DC34" s="18">
        <f t="shared" ref="DC34:DC35" si="882">IF(AU34&lt;AV34,1,0)</f>
        <v>0</v>
      </c>
      <c r="DD34" s="18">
        <f t="shared" ref="DD34:DD35" si="883">IF(AW34&lt;AX34,1,0)</f>
        <v>0</v>
      </c>
      <c r="DE34" s="18">
        <f t="shared" ref="DE34:DE35" si="884">IF(AY34&lt;AZ34,1,0)</f>
        <v>0</v>
      </c>
      <c r="DF34" s="18"/>
      <c r="DG34" s="20">
        <f t="shared" ref="DG34:DG35" si="885">IF(DM34&gt;DN34,1,IF(DM34&lt;DN34,2,IF(DM34=DN34,"ng")))</f>
        <v>2</v>
      </c>
      <c r="DH34" s="20">
        <f t="shared" ref="DH34:DH35" si="886">IF(DO34&gt;DP34,1,IF(DO34&lt;DP34,2,IF(DO34=DP34,"ng")))</f>
        <v>1</v>
      </c>
      <c r="DI34" s="20">
        <f t="shared" ref="DI34:DI35" si="887">IF(DQ34&gt;DR34,1,IF(DQ34&lt;DR34,2,IF(DQ34=DR34,"ng")))</f>
        <v>2</v>
      </c>
      <c r="DJ34" s="20">
        <f t="shared" ref="DJ34:DJ35" si="888">IF(DS34&gt;DT34,1,IF(DS34&lt;DT34,2,IF(DS34=DT34,"ng")))</f>
        <v>2</v>
      </c>
      <c r="DK34" s="20">
        <f t="shared" ref="DK34:DK35" si="889">IF(DU34&gt;DV34,1,IF(DU34&lt;DV34,2,IF(DU34=DV34,"ng")))</f>
        <v>2</v>
      </c>
      <c r="DL34" s="20"/>
      <c r="DM34" s="20">
        <f t="shared" ref="DM34:DM35" si="890">SUMIF(BH34:BL34,"&gt;0",BH34:BL34)</f>
        <v>1</v>
      </c>
      <c r="DN34" s="20">
        <f t="shared" ref="DN34:DN35" si="891">SUMIF(BM34:BQ34,"&gt;0",BM34:BQ34)</f>
        <v>2</v>
      </c>
      <c r="DO34" s="20">
        <f t="shared" ref="DO34:DO35" si="892">SUMIF(BR34:BV34,"&gt;0",BR34:BV34)</f>
        <v>2</v>
      </c>
      <c r="DP34" s="20">
        <f t="shared" ref="DP34:DP35" si="893">SUMIF(BW34:CA34,"&gt;0",BW34:CA34)</f>
        <v>1</v>
      </c>
      <c r="DQ34" s="20">
        <f t="shared" ref="DQ34:DQ35" si="894">SUMIF(CB34:CF34,"&gt;0",CB34:CF34)</f>
        <v>2</v>
      </c>
      <c r="DR34" s="20">
        <f t="shared" ref="DR34:DR35" si="895">SUMIF(CG34:CK34,"&gt;0",CG34:CK34)</f>
        <v>3</v>
      </c>
      <c r="DS34" s="89">
        <f t="shared" ref="DS34:DS35" si="896">SUMIF(CL34:CP34,"&gt;0",CL34:CP34)</f>
        <v>1</v>
      </c>
      <c r="DT34" s="20">
        <f t="shared" ref="DT34:DT35" si="897">SUMIF(CQ34:CU34,"&gt;0",CQ34:CU34)</f>
        <v>3</v>
      </c>
      <c r="DU34" s="20">
        <f t="shared" ref="DU34:DU35" si="898">SUMIF(CV34:CZ34,"&gt;0",CV34:CZ34)</f>
        <v>0</v>
      </c>
      <c r="DV34" s="20">
        <f t="shared" ref="DV34:DV35" si="899">SUMIF(DA34:DE34,"&gt;0",DA34:DE34)</f>
        <v>2</v>
      </c>
      <c r="DW34" s="20"/>
      <c r="DX34" s="20">
        <f t="shared" ref="DX34:DX35" si="900">IF(C34&gt;D34,1,3)</f>
        <v>1</v>
      </c>
      <c r="DY34" s="20">
        <f t="shared" ref="DY34:DY35" si="901">IF(C34&lt;D34,2,3)</f>
        <v>3</v>
      </c>
      <c r="DZ34" s="20">
        <f t="shared" ref="DZ34:DZ35" si="902">IF(E34&gt;F34,1,3)</f>
        <v>3</v>
      </c>
      <c r="EA34" s="20">
        <f t="shared" ref="EA34:EA35" si="903">IF(E34&lt;F34,2,3)</f>
        <v>2</v>
      </c>
      <c r="EB34" s="20">
        <f t="shared" ref="EB34:EB35" si="904">IF(G34&gt;H34,1,3)</f>
        <v>3</v>
      </c>
      <c r="EC34" s="20">
        <f t="shared" ref="EC34:EC35" si="905">IF(G34&lt;H34,2,3)</f>
        <v>2</v>
      </c>
      <c r="ED34" s="20">
        <f t="shared" ref="ED34:ED35" si="906">IF(I34&gt;J34,1,3)</f>
        <v>3</v>
      </c>
      <c r="EE34" s="20">
        <f t="shared" ref="EE34:EE35" si="907">IF(I34&lt;J34,2,3)</f>
        <v>3</v>
      </c>
      <c r="EF34" s="20">
        <f t="shared" ref="EF34:EF35" si="908">IF(K34&gt;L34,1,3)</f>
        <v>3</v>
      </c>
      <c r="EG34" s="20">
        <f t="shared" ref="EG34:EG35" si="909">IF(K34&lt;L34,2,3)</f>
        <v>3</v>
      </c>
      <c r="EH34" s="20">
        <f t="shared" ref="EH34:EH35" si="910">IF(M34&gt;N34,1,3)</f>
        <v>1</v>
      </c>
      <c r="EI34" s="20">
        <f t="shared" ref="EI34:EI35" si="911">IF(M34&lt;N34,2,3)</f>
        <v>3</v>
      </c>
      <c r="EJ34" s="20">
        <f t="shared" ref="EJ34:EJ35" si="912">IF(O34&gt;P34,1,3)</f>
        <v>3</v>
      </c>
      <c r="EK34" s="20">
        <f t="shared" ref="EK34:EK35" si="913">IF(O34&lt;P34,2,3)</f>
        <v>2</v>
      </c>
      <c r="EL34" s="20">
        <f t="shared" ref="EL34:EL35" si="914">IF(Q34&gt;R34,1,3)</f>
        <v>1</v>
      </c>
      <c r="EM34" s="20">
        <f t="shared" ref="EM34:EM35" si="915">IF(Q34&lt;R34,2,3)</f>
        <v>3</v>
      </c>
      <c r="EN34" s="20">
        <f t="shared" ref="EN34:EN35" si="916">IF(S34&gt;T34,1,3)</f>
        <v>3</v>
      </c>
      <c r="EO34" s="20">
        <f t="shared" ref="EO34:EO35" si="917">IF(S34&lt;T34,2,3)</f>
        <v>3</v>
      </c>
      <c r="EP34" s="20">
        <f t="shared" ref="EP34:EP35" si="918">IF(U34&gt;V34,1,3)</f>
        <v>3</v>
      </c>
      <c r="EQ34" s="20">
        <f t="shared" ref="EQ34:EQ35" si="919">IF(U34&lt;V34,2,3)</f>
        <v>3</v>
      </c>
      <c r="ER34" s="20">
        <f t="shared" ref="ER34:ER35" si="920">IF(W34&gt;X34,1,3)</f>
        <v>1</v>
      </c>
      <c r="ES34" s="20">
        <f t="shared" ref="ES34:ES35" si="921">IF(W34&lt;X34,2,3)</f>
        <v>3</v>
      </c>
      <c r="ET34" s="20">
        <f t="shared" ref="ET34:ET35" si="922">IF(Y34&gt;Z34,1,3)</f>
        <v>3</v>
      </c>
      <c r="EU34" s="20">
        <f t="shared" ref="EU34:EU35" si="923">IF(Y34&lt;Z34,2,3)</f>
        <v>2</v>
      </c>
      <c r="EV34" s="20">
        <f t="shared" ref="EV34:EV35" si="924">IF(AA34&gt;AB34,1,3)</f>
        <v>1</v>
      </c>
      <c r="EW34" s="20">
        <f t="shared" ref="EW34:EW35" si="925">IF(AA34&lt;AB34,2,3)</f>
        <v>3</v>
      </c>
      <c r="EX34" s="20">
        <f t="shared" ref="EX34:EX35" si="926">IF(AC34&gt;AD34,1,3)</f>
        <v>3</v>
      </c>
      <c r="EY34" s="20">
        <f t="shared" ref="EY34:EY35" si="927">IF(AC34&lt;AD34,2,3)</f>
        <v>2</v>
      </c>
      <c r="EZ34" s="20">
        <f t="shared" ref="EZ34:EZ35" si="928">IF(AE34&gt;AF34,1,3)</f>
        <v>3</v>
      </c>
      <c r="FA34" s="20">
        <f t="shared" ref="FA34:FA35" si="929">IF(AE34&lt;AF34,2,3)</f>
        <v>2</v>
      </c>
      <c r="FB34" s="20">
        <f t="shared" ref="FB34:FB35" si="930">IF(AG34&gt;AH34,1,3)</f>
        <v>3</v>
      </c>
      <c r="FC34" s="20">
        <f t="shared" ref="FC34:FC35" si="931">IF(AG34&lt;AH34,2,3)</f>
        <v>2</v>
      </c>
      <c r="FD34" s="20">
        <f t="shared" ref="FD34:FD35" si="932">IF(AI34&gt;AJ34,1,3)</f>
        <v>1</v>
      </c>
      <c r="FE34" s="20">
        <f t="shared" ref="FE34:FE35" si="933">IF(AI34&lt;AJ34,2,3)</f>
        <v>3</v>
      </c>
      <c r="FF34" s="20">
        <f t="shared" ref="FF34:FF35" si="934">IF(AK34&gt;AL34,1,3)</f>
        <v>3</v>
      </c>
      <c r="FG34" s="20">
        <f t="shared" ref="FG34:FG35" si="935">IF(AK34&lt;AL34,2,3)</f>
        <v>2</v>
      </c>
      <c r="FH34" s="20">
        <f t="shared" ref="FH34:FH35" si="936">IF(AM34&gt;AN34,1,3)</f>
        <v>3</v>
      </c>
      <c r="FI34" s="20">
        <f t="shared" ref="FI34:FI35" si="937">IF(AM34&lt;AN34,2,3)</f>
        <v>2</v>
      </c>
      <c r="FJ34" s="20">
        <f t="shared" ref="FJ34:FJ35" si="938">IF(AO34&gt;AP34,1,3)</f>
        <v>3</v>
      </c>
      <c r="FK34" s="20">
        <f t="shared" ref="FK34:FK35" si="939">IF(AO34&lt;AP34,2,3)</f>
        <v>3</v>
      </c>
      <c r="FL34" s="20">
        <f t="shared" ref="FL34:FL35" si="940">IF(AQ34&gt;AR34,1,3)</f>
        <v>3</v>
      </c>
      <c r="FM34" s="20">
        <f t="shared" ref="FM34:FM35" si="941">IF(AQ34&lt;AR34,2,3)</f>
        <v>2</v>
      </c>
      <c r="FN34" s="20">
        <f t="shared" ref="FN34:FN35" si="942">IF(AS34&gt;AT34,1,3)</f>
        <v>3</v>
      </c>
      <c r="FO34" s="20">
        <f t="shared" ref="FO34:FO35" si="943">IF(AS34&lt;AT34,2,3)</f>
        <v>2</v>
      </c>
      <c r="FP34" s="20">
        <f t="shared" ref="FP34:FP35" si="944">IF(AU34&gt;AV34,1,3)</f>
        <v>3</v>
      </c>
      <c r="FQ34" s="20">
        <f t="shared" ref="FQ34:FQ35" si="945">IF(AU34&lt;AV34,2,3)</f>
        <v>3</v>
      </c>
      <c r="FR34" s="20">
        <f t="shared" ref="FR34:FR35" si="946">IF(AW34&gt;AX34,1,3)</f>
        <v>3</v>
      </c>
      <c r="FS34" s="20">
        <f t="shared" ref="FS34:FS35" si="947">IF(AW34&lt;AX34,2,3)</f>
        <v>3</v>
      </c>
      <c r="FT34" s="20">
        <f t="shared" ref="FT34:FT35" si="948">IF(AY34&gt;AZ34,1,3)</f>
        <v>3</v>
      </c>
      <c r="FU34" s="20">
        <f t="shared" ref="FU34:FU35" si="949">IF(AY34&lt;AZ34,2,3)</f>
        <v>3</v>
      </c>
      <c r="FV34" s="20"/>
      <c r="FW34" s="20">
        <f>IF(OR(DX34=$JB$34,DY34=$JB$34),1,0)</f>
        <v>0</v>
      </c>
      <c r="FX34" s="20">
        <f>IF(OR(DZ34=$JC$34,EA34=$JC$34),1,0)</f>
        <v>0</v>
      </c>
      <c r="FY34" s="20">
        <f>IF(OR(EB34=$JD$34,EC34=$JD$34),1,0)</f>
        <v>1</v>
      </c>
      <c r="FZ34" s="20">
        <f>IF(OR(ED34=$JE$34,EE34=$JE$34),1,0)</f>
        <v>0</v>
      </c>
      <c r="GA34" s="20">
        <f>IF(OR(EF34=$JF$34,EG34=$JF$34),1,0)</f>
        <v>0</v>
      </c>
      <c r="GB34" s="20">
        <f>IF(OR(EH34=$JB$35,EI34=$JB$35),1,0)</f>
        <v>1</v>
      </c>
      <c r="GC34" s="20">
        <f>IF(OR(EJ34=$JC$35,EK34=$JC$35),1,0)</f>
        <v>0</v>
      </c>
      <c r="GD34" s="20">
        <f>IF(OR(EL34=$JD$35,EM34=$JD$35),1,0)</f>
        <v>0</v>
      </c>
      <c r="GE34" s="20">
        <f>IF(OR(EN34=$JE$35,EO34=$JE$35),1,0)</f>
        <v>0</v>
      </c>
      <c r="GF34" s="20">
        <f>IF(OR(EP34=$JF$35,EQ34=$JF$35),1,0)</f>
        <v>0</v>
      </c>
      <c r="GG34" s="20">
        <f>IF(OR(ER34=$JB$36,ES34=$JB$36),1,0)</f>
        <v>0</v>
      </c>
      <c r="GH34" s="20">
        <f>IF(OR(ET34=$JC$36,EU34=$JC$36),1,0)</f>
        <v>0</v>
      </c>
      <c r="GI34" s="20">
        <f>IF(OR(EV34=$JD$36,EW34=$JD$36),1,0)</f>
        <v>1</v>
      </c>
      <c r="GJ34" s="20">
        <f>IF(OR(EX34=$JE$36,EY34=$JE$36),1,0)</f>
        <v>0</v>
      </c>
      <c r="GK34" s="20">
        <f>IF(OR(EZ34=$JF$36,FA34=$JF$36),1,0)</f>
        <v>0</v>
      </c>
      <c r="GL34" s="20">
        <f>IF(OR(FB34=$JB$37,FC34=$JB$37),1,0)</f>
        <v>1</v>
      </c>
      <c r="GM34" s="20">
        <f>IF(OR(FD34=$JC$37,FE34=$JC$37),1,0)</f>
        <v>0</v>
      </c>
      <c r="GN34" s="20">
        <f>IF(OR(FF34=$JD$37,FG34=$JD$37),1,0)</f>
        <v>0</v>
      </c>
      <c r="GO34" s="20">
        <f>IF(OR(FH34=$JE$37,FI34=$JE$37),1,0)</f>
        <v>1</v>
      </c>
      <c r="GP34" s="20">
        <f>IF(OR(FJ34=$JF$37,FK34=$JF$37),1,0)</f>
        <v>0</v>
      </c>
      <c r="GQ34" s="20">
        <f>IF(OR(FL34=$JB$38,FM34=$JB$38),1,0)</f>
        <v>1</v>
      </c>
      <c r="GR34" s="20">
        <f>IF(OR(FN34=$JC$38,FO34=$JC$38),1,0)</f>
        <v>1</v>
      </c>
      <c r="GS34" s="20">
        <f>IF(OR(FP34=$JD$38,FQ34=$JD$38),1,0)</f>
        <v>0</v>
      </c>
      <c r="GT34" s="20">
        <f>IF(OR(FR34=$JE$38,FS34=$JE$38),1,0)</f>
        <v>0</v>
      </c>
      <c r="GU34" s="20">
        <f>IF(OR(FT34=$JF$38,FU34=$JF$38),1,0)</f>
        <v>0</v>
      </c>
      <c r="GV34" s="20"/>
      <c r="GW34" s="20">
        <f t="shared" ref="GW34:GW35" si="950">SUMIF(FW34:GA34,"&gt;0",FW34:GA34)</f>
        <v>1</v>
      </c>
      <c r="GX34" s="20">
        <f t="shared" ref="GX34:GX35" si="951">SUMIF(GB34:GF34,"&gt;0",GB34:GF34)</f>
        <v>1</v>
      </c>
      <c r="GY34" s="20">
        <f t="shared" ref="GY34:GY35" si="952">SUMIF(GG34:GK34,"&gt;0",GG34:GK34)</f>
        <v>1</v>
      </c>
      <c r="GZ34" s="20">
        <f t="shared" ref="GZ34:GZ35" si="953">SUMIF(GL34:GP34,"&gt;0",GL34:GP34)</f>
        <v>2</v>
      </c>
      <c r="HA34" s="20">
        <f t="shared" ref="HA34:HA35" si="954">SUMIF(GQ34:GU34,"&gt;0",GQ34:GU34)</f>
        <v>2</v>
      </c>
      <c r="HC34" s="111" t="s">
        <v>96</v>
      </c>
      <c r="HD34" s="112"/>
      <c r="HE34" s="112"/>
      <c r="HF34" s="112"/>
      <c r="HG34" s="112"/>
      <c r="HH34" s="113"/>
      <c r="HI34" s="21">
        <v>1</v>
      </c>
      <c r="HJ34" s="73"/>
      <c r="HK34" s="73">
        <v>6</v>
      </c>
      <c r="HL34" s="73">
        <v>6</v>
      </c>
      <c r="HM34" s="73"/>
      <c r="HN34" s="73">
        <v>3</v>
      </c>
      <c r="HO34" s="73">
        <v>2</v>
      </c>
      <c r="HP34" s="73"/>
      <c r="HQ34" s="73">
        <v>6</v>
      </c>
      <c r="HR34" s="73" t="s">
        <v>39</v>
      </c>
      <c r="HS34" s="73"/>
      <c r="HT34" s="73" t="s">
        <v>39</v>
      </c>
      <c r="HU34" s="73" t="s">
        <v>39</v>
      </c>
      <c r="HV34" s="73"/>
      <c r="HW34" s="74" t="s">
        <v>39</v>
      </c>
      <c r="HX34" s="61"/>
      <c r="HZ34" s="79">
        <f t="shared" ref="HZ34:HZ38" si="955">IF(IB34&gt;IC34,1,IF(IB34&lt;IC34,2,IF(IB34=IC34,"ng")))</f>
        <v>2</v>
      </c>
      <c r="IA34" s="79"/>
      <c r="IB34" s="79">
        <f t="shared" ref="IB34:IC38" si="956">SUM(IF34,IH34,IJ34,IL34,IN34)</f>
        <v>1</v>
      </c>
      <c r="IC34" s="79">
        <f t="shared" si="956"/>
        <v>2</v>
      </c>
      <c r="ID34" s="79"/>
      <c r="IE34" s="79"/>
      <c r="IF34" s="79">
        <f t="shared" ref="IF34:IF38" si="957">IF(HI34&gt;HK34,1,0)</f>
        <v>0</v>
      </c>
      <c r="IG34" s="24">
        <f t="shared" ref="IG34:IG38" si="958">IF(HI34&lt;HK34,1,0)</f>
        <v>1</v>
      </c>
      <c r="IH34" s="79">
        <f t="shared" ref="IH34:IH38" si="959">IF(HL34&gt;HN34,1,0)</f>
        <v>1</v>
      </c>
      <c r="II34" s="24">
        <f t="shared" ref="II34:II38" si="960">IF(HL34&lt;HN34,1,0)</f>
        <v>0</v>
      </c>
      <c r="IJ34" s="79">
        <f t="shared" ref="IJ34:IJ38" si="961">IF(HO34&gt;HQ34,1,0)</f>
        <v>0</v>
      </c>
      <c r="IK34" s="24">
        <f t="shared" ref="IK34:IK38" si="962">IF(HO34&lt;HQ34,1,0)</f>
        <v>1</v>
      </c>
      <c r="IL34" s="79">
        <f t="shared" ref="IL34:IL38" si="963">IF(HR34&gt;HT34,1,0)</f>
        <v>0</v>
      </c>
      <c r="IM34" s="24">
        <f t="shared" ref="IM34:IM38" si="964">IF(HR34&lt;HT34,1,0)</f>
        <v>0</v>
      </c>
      <c r="IN34" s="79">
        <f t="shared" ref="IN34:IN38" si="965">IF(HU34&gt;HW34,1,0)</f>
        <v>0</v>
      </c>
      <c r="IO34" s="24">
        <f t="shared" ref="IO34:IO38" si="966">IF(HU34&lt;HW34,1,0)</f>
        <v>0</v>
      </c>
      <c r="IP34" s="79"/>
      <c r="IQ34" s="79" t="b">
        <f t="shared" ref="IQ34:IQ38" si="967">IF(HI34&gt;HK34,1)</f>
        <v>0</v>
      </c>
      <c r="IR34" s="24">
        <f t="shared" ref="IR34:IR38" si="968">IF(HI34&lt;HK34,2)</f>
        <v>2</v>
      </c>
      <c r="IS34" s="79">
        <f t="shared" ref="IS34:IS38" si="969">IF(HL34&gt;HN34,1)</f>
        <v>1</v>
      </c>
      <c r="IT34" s="24" t="b">
        <f t="shared" ref="IT34:IT38" si="970">IF(HL34&lt;HN34,2)</f>
        <v>0</v>
      </c>
      <c r="IU34" s="79" t="b">
        <f t="shared" ref="IU34:IU38" si="971">IF(HO34&gt;HQ34,1)</f>
        <v>0</v>
      </c>
      <c r="IV34" s="24">
        <f t="shared" ref="IV34:IV38" si="972">IF(HO34&lt;HQ34,2)</f>
        <v>2</v>
      </c>
      <c r="IW34" s="79" t="b">
        <f t="shared" ref="IW34:IW38" si="973">IF(HR34&gt;HT34,1)</f>
        <v>0</v>
      </c>
      <c r="IX34" s="24" t="b">
        <f t="shared" ref="IX34:IX38" si="974">IF(HR34&lt;HT34,2)</f>
        <v>0</v>
      </c>
      <c r="IY34" s="79" t="b">
        <f t="shared" ref="IY34:IY38" si="975">IF(HU34&gt;HW34,1)</f>
        <v>0</v>
      </c>
      <c r="IZ34" s="24" t="b">
        <f t="shared" ref="IZ34:IZ38" si="976">IF(HU34&lt;HW34,2)</f>
        <v>0</v>
      </c>
      <c r="JA34" s="79"/>
      <c r="JB34" s="79">
        <f t="shared" ref="JB34:JB38" si="977">SUMIF(IQ34:IR34,"&gt;0",IQ34:IR34)</f>
        <v>2</v>
      </c>
      <c r="JC34" s="79">
        <f t="shared" ref="JC34:JC38" si="978">SUMIF(IS34:IT34,"&gt;0",IS34:IT34)</f>
        <v>1</v>
      </c>
      <c r="JD34" s="79">
        <f t="shared" ref="JD34:JD38" si="979">SUMIF(IU34:IV34,"&gt;0",IU34:IV34)</f>
        <v>2</v>
      </c>
      <c r="JE34" s="79">
        <f t="shared" ref="JE34:JE38" si="980">SUMIF(IW34:IX34,"&gt;0",IW34:IX34)</f>
        <v>0</v>
      </c>
      <c r="JF34" s="79">
        <f t="shared" ref="JF34:JF38" si="981">SUMIF(IY34:IZ34,"&gt;0",IY34:IZ34)</f>
        <v>0</v>
      </c>
      <c r="JG34" s="79"/>
      <c r="JH34" s="79">
        <f>IF(DG34=$HZ$34,1,0)</f>
        <v>1</v>
      </c>
      <c r="JI34" s="79">
        <f>IF(AND(DM34=$IB$34,DN34=$IC$34),1,0)</f>
        <v>1</v>
      </c>
      <c r="JJ34" s="79">
        <f t="shared" ref="JJ34:JJ35" si="982">GW34</f>
        <v>1</v>
      </c>
      <c r="JK34" s="79">
        <f>IF(DH34=$HZ$35,1,0)</f>
        <v>1</v>
      </c>
      <c r="JL34" s="79">
        <f>IF(AND(DO34=$IB$35,DP34=$IC$35),1,0)</f>
        <v>0</v>
      </c>
      <c r="JM34" s="79">
        <f>GX34</f>
        <v>1</v>
      </c>
      <c r="JN34" s="79">
        <f>IF(DI34=$HZ$36,1,0)</f>
        <v>0</v>
      </c>
      <c r="JO34" s="79">
        <f>IF(AND(DQ34=$IB$36,DR34=$IC$36),1,0)</f>
        <v>0</v>
      </c>
      <c r="JP34" s="79">
        <f t="shared" ref="JP34:JP35" si="983">GY34</f>
        <v>1</v>
      </c>
      <c r="JQ34" s="79">
        <f>IF(DJ34=$HZ$37,1,0)</f>
        <v>1</v>
      </c>
      <c r="JR34" s="79">
        <f>IF(AND(DS34=$IB$37,DT34=$IC$37),1,0)</f>
        <v>1</v>
      </c>
      <c r="JS34" s="79">
        <f>GZ34</f>
        <v>2</v>
      </c>
      <c r="JT34" s="79">
        <f>IF(DK34=$HZ$38,1,0)</f>
        <v>1</v>
      </c>
      <c r="JU34" s="79">
        <f>IF(AND(DU34=$IB$38,DV34=$IC$38),1,0)</f>
        <v>1</v>
      </c>
      <c r="JV34" s="79">
        <f>HA34</f>
        <v>2</v>
      </c>
      <c r="JW34" s="79" t="b">
        <f>IF(JH34&gt;JH35,6,IF(AND(JH34=JH35,JI34&gt;JI35),7,IF(AND(JH34=JH35,JI34=JI35,JJ34&gt;JJ35),7,IF(AND(JH34=JH35,JI34=JI35,JJ34=JJ35),6))))</f>
        <v>0</v>
      </c>
      <c r="JX34" s="79">
        <f>IF(JH34&lt;JH35,4,IF(AND(JH34=JH35,JI34&lt;JI35),5,IF(AND(JH34=JH35,JI34=JI35,JJ34&lt;JJ35),6,0)))</f>
        <v>6</v>
      </c>
      <c r="JY34" s="79"/>
      <c r="JZ34" s="79">
        <f>IF(JK34&gt;JK35,6,IF(AND(JK34=JK35,JL34&gt;JL35),7,IF(AND(JK34=JK35,JL34=JL35,JM34&gt;JM35),7,IF(AND(JK34=JK35,JL34=JL35,JM34=JM35),6))))</f>
        <v>6</v>
      </c>
      <c r="KA34" s="79">
        <f>IF(JK34&lt;JK35,4,IF(AND(JK34=JK35,JL34&lt;JL35),5,IF(AND(JK34=JK35,JL34=JL35,JM34&lt;JM35),6,0)))</f>
        <v>0</v>
      </c>
      <c r="KB34" s="79"/>
      <c r="KC34" s="79" t="b">
        <f>IF(JN34&gt;JN35,6,IF(AND(JN34=JN35,JO34&gt;JO35),7,IF(AND(JN34=JN35,JO34=JO35,JP34&gt;JP35),7,IF(AND(JN34=JN35,JO34=JO35,JP34=JP35),6))))</f>
        <v>0</v>
      </c>
      <c r="KD34" s="79">
        <f>IF(JN34&lt;JN35,4,IF(AND(JN34=JN35,JO34&lt;JO35),5,IF(AND(JN34=JN35,JO34=JO35,JP34&lt;JP35),6,0)))</f>
        <v>4</v>
      </c>
      <c r="KF34" s="79">
        <f>IF(JQ34&gt;JQ35,6,IF(AND(JQ34=JQ35,JR34&gt;JR35),7,IF(AND(JQ34=JQ35,JR34=JR35,JS34&gt;JS35),7,IF(AND(JQ34=JQ35,JR34=JR35,JS34=JS35),6))))</f>
        <v>7</v>
      </c>
      <c r="KG34" s="79">
        <f>IF(JQ34&lt;JQ35,4,IF(AND(JQ34=JQ35,JR34&lt;JR35),5,IF(AND(JQ34=JQ35,JR34=JR35,JS34&lt;JS35),6,0)))</f>
        <v>0</v>
      </c>
      <c r="KI34" s="79">
        <f>IF(JT34&gt;JT35,6,IF(AND(JT34=JT35,JU34&gt;JU35),7,IF(AND(JT34=JT35,JU34=JU35,JV34&gt;JV35),7,IF(AND(JT34=JT35,JU34=JU35,JV34=JV35),6))))</f>
        <v>6</v>
      </c>
      <c r="KJ34" s="79">
        <f>IF(JT34&lt;JT35,4,IF(AND(JT34=JT35,JU34&lt;JU35),5,IF(AND(JT34=JT35,JU34=JU35,JV34&lt;JV35),6,0)))</f>
        <v>0</v>
      </c>
    </row>
    <row r="35" spans="1:296" s="10" customFormat="1" ht="15.75" thickBot="1" x14ac:dyDescent="0.3">
      <c r="A35" s="79">
        <v>2</v>
      </c>
      <c r="B35" s="79" t="str">
        <f>IF('p1'!H36&lt;&gt;"",'p1'!H36,"")</f>
        <v>Oksi_f</v>
      </c>
      <c r="C35" s="79">
        <f>VALUE(MID('p1'!I36,1,1))</f>
        <v>4</v>
      </c>
      <c r="D35" s="79">
        <f>VALUE(MID('p1'!I36,2,1))</f>
        <v>6</v>
      </c>
      <c r="E35" s="79">
        <f>VALUE(MID('p1'!I36,3,1))</f>
        <v>6</v>
      </c>
      <c r="F35" s="79">
        <f>VALUE(MID('p1'!I36,4,1))</f>
        <v>4</v>
      </c>
      <c r="G35" s="79">
        <f>VALUE(MID('p1'!I36,5,1))</f>
        <v>4</v>
      </c>
      <c r="H35" s="79">
        <f>VALUE(MID('p1'!I36,6,1))</f>
        <v>6</v>
      </c>
      <c r="I35" s="79">
        <f>VALUE(MID('p1'!I36,7,1))</f>
        <v>0</v>
      </c>
      <c r="J35" s="79">
        <f>VALUE(MID('p1'!I36,8,1))</f>
        <v>0</v>
      </c>
      <c r="K35" s="79">
        <f>VALUE(MID('p1'!I36,9,1))</f>
        <v>0</v>
      </c>
      <c r="L35" s="79">
        <f>VALUE(MID('p1'!I36,10,1))</f>
        <v>0</v>
      </c>
      <c r="M35" s="79">
        <f>VALUE(MID('p1'!I36,12,1))</f>
        <v>6</v>
      </c>
      <c r="N35" s="79">
        <f>VALUE(MID('p1'!I36,13,1))</f>
        <v>4</v>
      </c>
      <c r="O35" s="79">
        <f>VALUE(MID('p1'!I36,14,1))</f>
        <v>4</v>
      </c>
      <c r="P35" s="79">
        <f>VALUE(MID('p1'!I36,15,1))</f>
        <v>6</v>
      </c>
      <c r="Q35" s="79">
        <f>VALUE(MID('p1'!I36,16,1))</f>
        <v>6</v>
      </c>
      <c r="R35" s="79">
        <f>VALUE(MID('p1'!I36,17,1))</f>
        <v>4</v>
      </c>
      <c r="S35" s="79">
        <f>VALUE(MID('p1'!I36,18,1))</f>
        <v>0</v>
      </c>
      <c r="T35" s="79">
        <f>VALUE(MID('p1'!I36,19,1))</f>
        <v>0</v>
      </c>
      <c r="U35" s="79">
        <f>VALUE(MID('p1'!I36,20,1))</f>
        <v>0</v>
      </c>
      <c r="V35" s="79">
        <f>VALUE(MID('p1'!I36,21,1))</f>
        <v>0</v>
      </c>
      <c r="W35" s="79">
        <f>VALUE(MID('p1'!I36,23,1))</f>
        <v>6</v>
      </c>
      <c r="X35" s="79">
        <f>VALUE(MID('p1'!I36,24,1))</f>
        <v>4</v>
      </c>
      <c r="Y35" s="79">
        <f>VALUE(MID('p1'!I36,25,1))</f>
        <v>6</v>
      </c>
      <c r="Z35" s="13">
        <f>VALUE(MID('p1'!I36,26,1))</f>
        <v>4</v>
      </c>
      <c r="AA35" s="14">
        <f>VALUE(MID('p1'!I36,27,1))</f>
        <v>4</v>
      </c>
      <c r="AB35" s="13">
        <f>VALUE(MID('p1'!I36,28,1))</f>
        <v>6</v>
      </c>
      <c r="AC35" s="13">
        <f>VALUE(MID('p1'!I36,29,1))</f>
        <v>6</v>
      </c>
      <c r="AD35" s="14">
        <f>VALUE(MID('p1'!I36,30,1))</f>
        <v>4</v>
      </c>
      <c r="AE35" s="13">
        <f>VALUE(MID('p1'!I36,31,1))</f>
        <v>0</v>
      </c>
      <c r="AF35" s="13">
        <f>VALUE(MID('p1'!I36,32,1))</f>
        <v>0</v>
      </c>
      <c r="AG35" s="14">
        <f>VALUE(MID('p1'!I36,34,1))</f>
        <v>4</v>
      </c>
      <c r="AH35" s="13">
        <f>VALUE(MID('p1'!I36,35,1))</f>
        <v>6</v>
      </c>
      <c r="AI35" s="13">
        <f>VALUE(MID('p1'!I36,36,1))</f>
        <v>6</v>
      </c>
      <c r="AJ35" s="14">
        <f>VALUE(MID('p1'!I36,37,1))</f>
        <v>4</v>
      </c>
      <c r="AK35" s="13">
        <f>VALUE(MID('p1'!I36,38,1))</f>
        <v>4</v>
      </c>
      <c r="AL35" s="13">
        <f>VALUE(MID('p1'!I36,39,1))</f>
        <v>6</v>
      </c>
      <c r="AM35" s="14">
        <f>VALUE(MID('p1'!I36,40,1))</f>
        <v>6</v>
      </c>
      <c r="AN35" s="13">
        <f>VALUE(MID('p1'!I36,41,1))</f>
        <v>4</v>
      </c>
      <c r="AO35" s="13">
        <f>VALUE(MID('p1'!I36,42,1))</f>
        <v>4</v>
      </c>
      <c r="AP35" s="14">
        <f>VALUE(MID('p1'!I36,43,1))</f>
        <v>6</v>
      </c>
      <c r="AQ35" s="13">
        <f>VALUE(MID('p1'!I36,45,1))</f>
        <v>6</v>
      </c>
      <c r="AR35" s="13">
        <f>VALUE(MID('p1'!I36,46,1))</f>
        <v>4</v>
      </c>
      <c r="AS35" s="14">
        <f>VALUE(MID('p1'!I36,47,1))</f>
        <v>4</v>
      </c>
      <c r="AT35" s="13">
        <f>VALUE(MID('p1'!I36,48,1))</f>
        <v>6</v>
      </c>
      <c r="AU35" s="13">
        <f>VALUE(MID('p1'!I36,49,1))</f>
        <v>6</v>
      </c>
      <c r="AV35" s="14">
        <f>VALUE(MID('p1'!I36,50,1))</f>
        <v>4</v>
      </c>
      <c r="AW35" s="13">
        <f>VALUE(MID('p1'!I36,51,1))</f>
        <v>0</v>
      </c>
      <c r="AX35" s="13">
        <f>VALUE(MID('p1'!I36,52,1))</f>
        <v>0</v>
      </c>
      <c r="AY35" s="14">
        <f>VALUE(MID('p1'!I36,53,1))</f>
        <v>0</v>
      </c>
      <c r="AZ35" s="13">
        <f>VALUE(MID('p1'!I36,54,1))</f>
        <v>0</v>
      </c>
      <c r="BA35" s="79"/>
      <c r="BB35" s="36">
        <f t="shared" si="830"/>
        <v>7</v>
      </c>
      <c r="BC35" s="37">
        <f t="shared" si="831"/>
        <v>6</v>
      </c>
      <c r="BD35" s="48">
        <f t="shared" si="832"/>
        <v>6</v>
      </c>
      <c r="BE35" s="48">
        <f t="shared" si="833"/>
        <v>5</v>
      </c>
      <c r="BF35" s="38">
        <f t="shared" si="834"/>
        <v>4</v>
      </c>
      <c r="BH35" s="18">
        <f t="shared" si="835"/>
        <v>0</v>
      </c>
      <c r="BI35" s="18">
        <f t="shared" si="836"/>
        <v>1</v>
      </c>
      <c r="BJ35" s="18">
        <f t="shared" si="837"/>
        <v>0</v>
      </c>
      <c r="BK35" s="18">
        <f t="shared" si="838"/>
        <v>0</v>
      </c>
      <c r="BL35" s="18">
        <f t="shared" si="839"/>
        <v>0</v>
      </c>
      <c r="BM35" s="18">
        <f t="shared" si="840"/>
        <v>1</v>
      </c>
      <c r="BN35" s="18">
        <f t="shared" si="841"/>
        <v>0</v>
      </c>
      <c r="BO35" s="18">
        <f t="shared" si="842"/>
        <v>1</v>
      </c>
      <c r="BP35" s="18">
        <f t="shared" si="843"/>
        <v>0</v>
      </c>
      <c r="BQ35" s="18">
        <f t="shared" si="844"/>
        <v>0</v>
      </c>
      <c r="BR35" s="18">
        <f t="shared" si="845"/>
        <v>1</v>
      </c>
      <c r="BS35" s="18">
        <f t="shared" si="846"/>
        <v>0</v>
      </c>
      <c r="BT35" s="18">
        <f t="shared" si="847"/>
        <v>1</v>
      </c>
      <c r="BU35" s="18">
        <f t="shared" si="848"/>
        <v>0</v>
      </c>
      <c r="BV35" s="18">
        <f t="shared" si="849"/>
        <v>0</v>
      </c>
      <c r="BW35" s="18">
        <f t="shared" si="850"/>
        <v>0</v>
      </c>
      <c r="BX35" s="18">
        <f t="shared" si="851"/>
        <v>1</v>
      </c>
      <c r="BY35" s="18">
        <f t="shared" si="852"/>
        <v>0</v>
      </c>
      <c r="BZ35" s="18">
        <f t="shared" si="853"/>
        <v>0</v>
      </c>
      <c r="CA35" s="18">
        <f t="shared" si="854"/>
        <v>0</v>
      </c>
      <c r="CB35" s="18">
        <f t="shared" si="855"/>
        <v>1</v>
      </c>
      <c r="CC35" s="18">
        <f t="shared" si="856"/>
        <v>1</v>
      </c>
      <c r="CD35" s="18">
        <f t="shared" si="857"/>
        <v>0</v>
      </c>
      <c r="CE35" s="18">
        <f t="shared" si="858"/>
        <v>1</v>
      </c>
      <c r="CF35" s="18">
        <f t="shared" si="859"/>
        <v>0</v>
      </c>
      <c r="CG35" s="18">
        <f t="shared" si="860"/>
        <v>0</v>
      </c>
      <c r="CH35" s="18">
        <f t="shared" si="861"/>
        <v>0</v>
      </c>
      <c r="CI35" s="18">
        <f t="shared" si="862"/>
        <v>1</v>
      </c>
      <c r="CJ35" s="18">
        <f t="shared" si="863"/>
        <v>0</v>
      </c>
      <c r="CK35" s="18">
        <f t="shared" si="864"/>
        <v>0</v>
      </c>
      <c r="CL35" s="18">
        <f t="shared" si="865"/>
        <v>0</v>
      </c>
      <c r="CM35" s="18">
        <f t="shared" si="866"/>
        <v>1</v>
      </c>
      <c r="CN35" s="18">
        <f t="shared" si="867"/>
        <v>0</v>
      </c>
      <c r="CO35" s="18">
        <f t="shared" si="868"/>
        <v>1</v>
      </c>
      <c r="CP35" s="18">
        <f t="shared" si="869"/>
        <v>0</v>
      </c>
      <c r="CQ35" s="18">
        <f t="shared" si="870"/>
        <v>1</v>
      </c>
      <c r="CR35" s="18">
        <f t="shared" si="871"/>
        <v>0</v>
      </c>
      <c r="CS35" s="18">
        <f t="shared" si="872"/>
        <v>1</v>
      </c>
      <c r="CT35" s="18">
        <f t="shared" si="873"/>
        <v>0</v>
      </c>
      <c r="CU35" s="18">
        <f t="shared" si="874"/>
        <v>1</v>
      </c>
      <c r="CV35" s="18">
        <f t="shared" si="875"/>
        <v>1</v>
      </c>
      <c r="CW35" s="18">
        <f t="shared" si="876"/>
        <v>0</v>
      </c>
      <c r="CX35" s="18">
        <f t="shared" si="877"/>
        <v>1</v>
      </c>
      <c r="CY35" s="18">
        <f t="shared" si="878"/>
        <v>0</v>
      </c>
      <c r="CZ35" s="18">
        <f t="shared" si="879"/>
        <v>0</v>
      </c>
      <c r="DA35" s="18">
        <f t="shared" si="880"/>
        <v>0</v>
      </c>
      <c r="DB35" s="18">
        <f t="shared" si="881"/>
        <v>1</v>
      </c>
      <c r="DC35" s="18">
        <f t="shared" si="882"/>
        <v>0</v>
      </c>
      <c r="DD35" s="18">
        <f t="shared" si="883"/>
        <v>0</v>
      </c>
      <c r="DE35" s="18">
        <f t="shared" si="884"/>
        <v>0</v>
      </c>
      <c r="DF35" s="18"/>
      <c r="DG35" s="20">
        <f t="shared" si="885"/>
        <v>2</v>
      </c>
      <c r="DH35" s="20">
        <f t="shared" si="886"/>
        <v>1</v>
      </c>
      <c r="DI35" s="20">
        <f t="shared" si="887"/>
        <v>1</v>
      </c>
      <c r="DJ35" s="20">
        <f t="shared" si="888"/>
        <v>2</v>
      </c>
      <c r="DK35" s="20">
        <f t="shared" si="889"/>
        <v>1</v>
      </c>
      <c r="DL35" s="20"/>
      <c r="DM35" s="20">
        <f t="shared" si="890"/>
        <v>1</v>
      </c>
      <c r="DN35" s="20">
        <f t="shared" si="891"/>
        <v>2</v>
      </c>
      <c r="DO35" s="20">
        <f t="shared" si="892"/>
        <v>2</v>
      </c>
      <c r="DP35" s="20">
        <f t="shared" si="893"/>
        <v>1</v>
      </c>
      <c r="DQ35" s="20">
        <f t="shared" si="894"/>
        <v>3</v>
      </c>
      <c r="DR35" s="20">
        <f t="shared" si="895"/>
        <v>1</v>
      </c>
      <c r="DS35" s="89">
        <f t="shared" si="896"/>
        <v>2</v>
      </c>
      <c r="DT35" s="20">
        <f t="shared" si="897"/>
        <v>3</v>
      </c>
      <c r="DU35" s="20">
        <f t="shared" si="898"/>
        <v>2</v>
      </c>
      <c r="DV35" s="20">
        <f t="shared" si="899"/>
        <v>1</v>
      </c>
      <c r="DW35" s="20"/>
      <c r="DX35" s="20">
        <f t="shared" si="900"/>
        <v>3</v>
      </c>
      <c r="DY35" s="20">
        <f t="shared" si="901"/>
        <v>2</v>
      </c>
      <c r="DZ35" s="20">
        <f t="shared" si="902"/>
        <v>1</v>
      </c>
      <c r="EA35" s="20">
        <f t="shared" si="903"/>
        <v>3</v>
      </c>
      <c r="EB35" s="20">
        <f t="shared" si="904"/>
        <v>3</v>
      </c>
      <c r="EC35" s="20">
        <f t="shared" si="905"/>
        <v>2</v>
      </c>
      <c r="ED35" s="20">
        <f t="shared" si="906"/>
        <v>3</v>
      </c>
      <c r="EE35" s="20">
        <f t="shared" si="907"/>
        <v>3</v>
      </c>
      <c r="EF35" s="20">
        <f t="shared" si="908"/>
        <v>3</v>
      </c>
      <c r="EG35" s="20">
        <f t="shared" si="909"/>
        <v>3</v>
      </c>
      <c r="EH35" s="20">
        <f t="shared" si="910"/>
        <v>1</v>
      </c>
      <c r="EI35" s="20">
        <f t="shared" si="911"/>
        <v>3</v>
      </c>
      <c r="EJ35" s="20">
        <f t="shared" si="912"/>
        <v>3</v>
      </c>
      <c r="EK35" s="20">
        <f t="shared" si="913"/>
        <v>2</v>
      </c>
      <c r="EL35" s="20">
        <f t="shared" si="914"/>
        <v>1</v>
      </c>
      <c r="EM35" s="20">
        <f t="shared" si="915"/>
        <v>3</v>
      </c>
      <c r="EN35" s="20">
        <f t="shared" si="916"/>
        <v>3</v>
      </c>
      <c r="EO35" s="20">
        <f t="shared" si="917"/>
        <v>3</v>
      </c>
      <c r="EP35" s="20">
        <f t="shared" si="918"/>
        <v>3</v>
      </c>
      <c r="EQ35" s="20">
        <f t="shared" si="919"/>
        <v>3</v>
      </c>
      <c r="ER35" s="20">
        <f t="shared" si="920"/>
        <v>1</v>
      </c>
      <c r="ES35" s="20">
        <f t="shared" si="921"/>
        <v>3</v>
      </c>
      <c r="ET35" s="20">
        <f t="shared" si="922"/>
        <v>1</v>
      </c>
      <c r="EU35" s="20">
        <f t="shared" si="923"/>
        <v>3</v>
      </c>
      <c r="EV35" s="20">
        <f t="shared" si="924"/>
        <v>3</v>
      </c>
      <c r="EW35" s="20">
        <f t="shared" si="925"/>
        <v>2</v>
      </c>
      <c r="EX35" s="20">
        <f t="shared" si="926"/>
        <v>1</v>
      </c>
      <c r="EY35" s="20">
        <f t="shared" si="927"/>
        <v>3</v>
      </c>
      <c r="EZ35" s="20">
        <f t="shared" si="928"/>
        <v>3</v>
      </c>
      <c r="FA35" s="20">
        <f t="shared" si="929"/>
        <v>3</v>
      </c>
      <c r="FB35" s="20">
        <f t="shared" si="930"/>
        <v>3</v>
      </c>
      <c r="FC35" s="20">
        <f t="shared" si="931"/>
        <v>2</v>
      </c>
      <c r="FD35" s="20">
        <f t="shared" si="932"/>
        <v>1</v>
      </c>
      <c r="FE35" s="20">
        <f t="shared" si="933"/>
        <v>3</v>
      </c>
      <c r="FF35" s="20">
        <f t="shared" si="934"/>
        <v>3</v>
      </c>
      <c r="FG35" s="20">
        <f t="shared" si="935"/>
        <v>2</v>
      </c>
      <c r="FH35" s="20">
        <f t="shared" si="936"/>
        <v>1</v>
      </c>
      <c r="FI35" s="20">
        <f t="shared" si="937"/>
        <v>3</v>
      </c>
      <c r="FJ35" s="20">
        <f t="shared" si="938"/>
        <v>3</v>
      </c>
      <c r="FK35" s="20">
        <f t="shared" si="939"/>
        <v>2</v>
      </c>
      <c r="FL35" s="20">
        <f t="shared" si="940"/>
        <v>1</v>
      </c>
      <c r="FM35" s="20">
        <f t="shared" si="941"/>
        <v>3</v>
      </c>
      <c r="FN35" s="20">
        <f t="shared" si="942"/>
        <v>3</v>
      </c>
      <c r="FO35" s="20">
        <f t="shared" si="943"/>
        <v>2</v>
      </c>
      <c r="FP35" s="20">
        <f t="shared" si="944"/>
        <v>1</v>
      </c>
      <c r="FQ35" s="20">
        <f t="shared" si="945"/>
        <v>3</v>
      </c>
      <c r="FR35" s="20">
        <f t="shared" si="946"/>
        <v>3</v>
      </c>
      <c r="FS35" s="20">
        <f t="shared" si="947"/>
        <v>3</v>
      </c>
      <c r="FT35" s="20">
        <f t="shared" si="948"/>
        <v>3</v>
      </c>
      <c r="FU35" s="20">
        <f t="shared" si="949"/>
        <v>3</v>
      </c>
      <c r="FV35" s="20"/>
      <c r="FW35" s="20">
        <f>IF(OR(DX35=$JB$34,DY35=$JB$34),1,0)</f>
        <v>1</v>
      </c>
      <c r="FX35" s="20">
        <f>IF(OR(DZ35=$JC$34,EA35=$JC$34),1,0)</f>
        <v>1</v>
      </c>
      <c r="FY35" s="20">
        <f>IF(OR(EB35=$JD$34,EC35=$JD$34),1,0)</f>
        <v>1</v>
      </c>
      <c r="FZ35" s="20">
        <f>IF(OR(ED35=$JE$34,EE35=$JE$34),1,0)</f>
        <v>0</v>
      </c>
      <c r="GA35" s="20">
        <f>IF(OR(EF35=$JF$34,EG35=$JF$34),1,0)</f>
        <v>0</v>
      </c>
      <c r="GB35" s="20">
        <f>IF(OR(EH35=$JB$35,EI35=$JB$35),1,0)</f>
        <v>1</v>
      </c>
      <c r="GC35" s="20">
        <f>IF(OR(EJ35=$JC$35,EK35=$JC$35),1,0)</f>
        <v>0</v>
      </c>
      <c r="GD35" s="20">
        <f>IF(OR(EL35=$JD$35,EM35=$JD$35),1,0)</f>
        <v>0</v>
      </c>
      <c r="GE35" s="20">
        <f>IF(OR(EN35=$JE$35,EO35=$JE$35),1,0)</f>
        <v>0</v>
      </c>
      <c r="GF35" s="20">
        <f>IF(OR(EP35=$JF$35,EQ35=$JF$35),1,0)</f>
        <v>0</v>
      </c>
      <c r="GG35" s="20">
        <f>IF(OR(ER35=$JB$36,ES35=$JB$36),1,0)</f>
        <v>0</v>
      </c>
      <c r="GH35" s="20">
        <f>IF(OR(ET35=$JC$36,EU35=$JC$36),1,0)</f>
        <v>1</v>
      </c>
      <c r="GI35" s="20">
        <f>IF(OR(EV35=$JD$36,EW35=$JD$36),1,0)</f>
        <v>0</v>
      </c>
      <c r="GJ35" s="20">
        <f>IF(OR(EX35=$JE$36,EY35=$JE$36),1,0)</f>
        <v>1</v>
      </c>
      <c r="GK35" s="20">
        <f>IF(OR(EZ35=$JF$36,FA35=$JF$36),1,0)</f>
        <v>0</v>
      </c>
      <c r="GL35" s="20">
        <f>IF(OR(FB35=$JB$37,FC35=$JB$37),1,0)</f>
        <v>1</v>
      </c>
      <c r="GM35" s="20">
        <f>IF(OR(FD35=$JC$37,FE35=$JC$37),1,0)</f>
        <v>0</v>
      </c>
      <c r="GN35" s="20">
        <f>IF(OR(FF35=$JD$37,FG35=$JD$37),1,0)</f>
        <v>0</v>
      </c>
      <c r="GO35" s="20">
        <f>IF(OR(FH35=$JE$37,FI35=$JE$37),1,0)</f>
        <v>0</v>
      </c>
      <c r="GP35" s="20">
        <f>IF(OR(FJ35=$JF$37,FK35=$JF$37),1,0)</f>
        <v>0</v>
      </c>
      <c r="GQ35" s="20">
        <f>IF(OR(FL35=$JB$38,FM35=$JB$38),1,0)</f>
        <v>0</v>
      </c>
      <c r="GR35" s="20">
        <f>IF(OR(FN35=$JC$38,FO35=$JC$38),1,0)</f>
        <v>1</v>
      </c>
      <c r="GS35" s="20">
        <f>IF(OR(FP35=$JD$38,FQ35=$JD$38),1,0)</f>
        <v>0</v>
      </c>
      <c r="GT35" s="20">
        <f>IF(OR(FR35=$JE$38,FS35=$JE$38),1,0)</f>
        <v>0</v>
      </c>
      <c r="GU35" s="20">
        <f>IF(OR(FT35=$JF$38,FU35=$JF$38),1,0)</f>
        <v>0</v>
      </c>
      <c r="GV35" s="20"/>
      <c r="GW35" s="20">
        <f t="shared" si="950"/>
        <v>3</v>
      </c>
      <c r="GX35" s="20">
        <f t="shared" si="951"/>
        <v>1</v>
      </c>
      <c r="GY35" s="20">
        <f t="shared" si="952"/>
        <v>2</v>
      </c>
      <c r="GZ35" s="20">
        <f t="shared" si="953"/>
        <v>1</v>
      </c>
      <c r="HA35" s="20">
        <f t="shared" si="954"/>
        <v>1</v>
      </c>
      <c r="HC35" s="105" t="s">
        <v>97</v>
      </c>
      <c r="HD35" s="106"/>
      <c r="HE35" s="106"/>
      <c r="HF35" s="106"/>
      <c r="HG35" s="106"/>
      <c r="HH35" s="107"/>
      <c r="HI35" s="28">
        <v>6</v>
      </c>
      <c r="HJ35" s="75"/>
      <c r="HK35" s="75">
        <v>4</v>
      </c>
      <c r="HL35" s="75">
        <v>6</v>
      </c>
      <c r="HM35" s="75"/>
      <c r="HN35" s="75">
        <v>3</v>
      </c>
      <c r="HO35" s="75" t="s">
        <v>39</v>
      </c>
      <c r="HP35" s="75"/>
      <c r="HQ35" s="75" t="s">
        <v>39</v>
      </c>
      <c r="HR35" s="75" t="s">
        <v>39</v>
      </c>
      <c r="HS35" s="75"/>
      <c r="HT35" s="75" t="s">
        <v>39</v>
      </c>
      <c r="HU35" s="75" t="s">
        <v>39</v>
      </c>
      <c r="HV35" s="75"/>
      <c r="HW35" s="76" t="s">
        <v>39</v>
      </c>
      <c r="HX35" s="61"/>
      <c r="HZ35" s="79">
        <f t="shared" si="955"/>
        <v>1</v>
      </c>
      <c r="IA35" s="79"/>
      <c r="IB35" s="79">
        <f t="shared" si="956"/>
        <v>2</v>
      </c>
      <c r="IC35" s="79">
        <f t="shared" si="956"/>
        <v>0</v>
      </c>
      <c r="ID35" s="79"/>
      <c r="IE35" s="79"/>
      <c r="IF35" s="79">
        <f t="shared" si="957"/>
        <v>1</v>
      </c>
      <c r="IG35" s="24">
        <f t="shared" si="958"/>
        <v>0</v>
      </c>
      <c r="IH35" s="79">
        <f t="shared" si="959"/>
        <v>1</v>
      </c>
      <c r="II35" s="24">
        <f t="shared" si="960"/>
        <v>0</v>
      </c>
      <c r="IJ35" s="79">
        <f t="shared" si="961"/>
        <v>0</v>
      </c>
      <c r="IK35" s="24">
        <f t="shared" si="962"/>
        <v>0</v>
      </c>
      <c r="IL35" s="79">
        <f t="shared" si="963"/>
        <v>0</v>
      </c>
      <c r="IM35" s="24">
        <f t="shared" si="964"/>
        <v>0</v>
      </c>
      <c r="IN35" s="79">
        <f t="shared" si="965"/>
        <v>0</v>
      </c>
      <c r="IO35" s="24">
        <f t="shared" si="966"/>
        <v>0</v>
      </c>
      <c r="IP35" s="79"/>
      <c r="IQ35" s="79">
        <f t="shared" si="967"/>
        <v>1</v>
      </c>
      <c r="IR35" s="24" t="b">
        <f t="shared" si="968"/>
        <v>0</v>
      </c>
      <c r="IS35" s="79">
        <f t="shared" si="969"/>
        <v>1</v>
      </c>
      <c r="IT35" s="24" t="b">
        <f t="shared" si="970"/>
        <v>0</v>
      </c>
      <c r="IU35" s="79" t="b">
        <f t="shared" si="971"/>
        <v>0</v>
      </c>
      <c r="IV35" s="24" t="b">
        <f t="shared" si="972"/>
        <v>0</v>
      </c>
      <c r="IW35" s="79" t="b">
        <f t="shared" si="973"/>
        <v>0</v>
      </c>
      <c r="IX35" s="24" t="b">
        <f t="shared" si="974"/>
        <v>0</v>
      </c>
      <c r="IY35" s="79" t="b">
        <f t="shared" si="975"/>
        <v>0</v>
      </c>
      <c r="IZ35" s="24" t="b">
        <f t="shared" si="976"/>
        <v>0</v>
      </c>
      <c r="JA35" s="79"/>
      <c r="JB35" s="79">
        <f t="shared" si="977"/>
        <v>1</v>
      </c>
      <c r="JC35" s="79">
        <f t="shared" si="978"/>
        <v>1</v>
      </c>
      <c r="JD35" s="79">
        <f t="shared" si="979"/>
        <v>0</v>
      </c>
      <c r="JE35" s="79">
        <f t="shared" si="980"/>
        <v>0</v>
      </c>
      <c r="JF35" s="79">
        <f t="shared" si="981"/>
        <v>0</v>
      </c>
      <c r="JG35" s="79"/>
      <c r="JH35" s="79">
        <f>IF(DG35=$HZ$34,1,0)</f>
        <v>1</v>
      </c>
      <c r="JI35" s="79">
        <f>IF(AND(DM35=$IB$34,DN35=$IC$34),1,0)</f>
        <v>1</v>
      </c>
      <c r="JJ35" s="79">
        <f t="shared" si="982"/>
        <v>3</v>
      </c>
      <c r="JK35" s="79">
        <f>IF(DH35=$HZ$35,1,0)</f>
        <v>1</v>
      </c>
      <c r="JL35" s="79">
        <f>IF(AND(DO35=$IB$35,DP35=$IC$35),1,0)</f>
        <v>0</v>
      </c>
      <c r="JM35" s="79">
        <f>GX35</f>
        <v>1</v>
      </c>
      <c r="JN35" s="79">
        <f>IF(DI35=$HZ$36,1,0)</f>
        <v>1</v>
      </c>
      <c r="JO35" s="79">
        <f>IF(AND(DQ35=$IB$36,DR35=$IC$36),1,0)</f>
        <v>1</v>
      </c>
      <c r="JP35" s="79">
        <f t="shared" si="983"/>
        <v>2</v>
      </c>
      <c r="JQ35" s="79">
        <f>IF(DJ35=$HZ$37,1,0)</f>
        <v>1</v>
      </c>
      <c r="JR35" s="79">
        <f>IF(AND(DS35=$IB$37,DT35=$IC$37),1,0)</f>
        <v>0</v>
      </c>
      <c r="JS35" s="79">
        <f>GZ35</f>
        <v>1</v>
      </c>
      <c r="JT35" s="79">
        <f>IF(DK35=$HZ$38,1,0)</f>
        <v>0</v>
      </c>
      <c r="JU35" s="79">
        <f>IF(AND(DU35=$IB$38,DV35=$IC$38),1,0)</f>
        <v>0</v>
      </c>
      <c r="JV35" s="79">
        <f>HA35</f>
        <v>1</v>
      </c>
      <c r="JW35" s="79">
        <f>IF(JH34&lt;JH35,6,IF(AND(JH34=JH35,JI34&lt;JI35),7,IF(AND(JH34=JH35,JI34=JI35,JJ34&lt;JJ35),7,IF(AND(JH34=JH35,JI34=JI35,JJ34=JJ35),6))))</f>
        <v>7</v>
      </c>
      <c r="JX35" s="79">
        <f>IF(JH34&gt;JH35,4,IF(AND(JH34=JH35,JI34&gt;JI35),5,IF(AND(JH34=JH35,JI34=JI35,JJ34&gt;JJ35),6,0)))</f>
        <v>0</v>
      </c>
      <c r="JY35" s="79"/>
      <c r="JZ35" s="79">
        <f>IF(JK34&lt;JK35,6,IF(AND(JK34=JK35,JL34&lt;JL35),7,IF(AND(JK34=JK35,JL34=JL35,JM34&lt;JM35),7,IF(AND(JK34=JK35,JL34=JL35,JM34=JM35),6))))</f>
        <v>6</v>
      </c>
      <c r="KA35" s="79">
        <f>IF(JK34&gt;JK35,4,IF(AND(JK34=JK35,JL34&gt;JL35),5,IF(AND(JK34=JK35,JL34=JL35,JM34&gt;JM35),6,0)))</f>
        <v>0</v>
      </c>
      <c r="KB35" s="79"/>
      <c r="KC35" s="79">
        <f>IF(JN34&lt;JN35,6,IF(AND(JN34=JN35,JO34&lt;JO35),7,IF(AND(JN34=JN35,JO34=JO35,JP34&lt;JP35),7,IF(AND(JN34=JN35,JO34=JO35,JP34=JP35),6))))</f>
        <v>6</v>
      </c>
      <c r="KD35" s="79">
        <f>IF(JN34&gt;JN35,4,IF(AND(JN34=JN35,JO34&gt;JO35),5,IF(AND(JN34=JN35,JO34=JO35,JP34&gt;JP35),6,0)))</f>
        <v>0</v>
      </c>
      <c r="KF35" s="79" t="b">
        <f>IF(JQ34&lt;JQ35,6,IF(AND(JQ34=JQ35,JR34&lt;JR35),7,IF(AND(JQ34=JQ35,JR34=JR35,JS34&lt;JS35),7,IF(AND(JQ34=JQ35,JR34=JR35,JS34=JS35),6))))</f>
        <v>0</v>
      </c>
      <c r="KG35" s="79">
        <f>IF(JQ34&gt;JQ35,4,IF(AND(JQ34=JQ35,JR34&gt;JR35),5,IF(AND(JQ34=JQ35,JR34=JR35,JS34&gt;JS35),6,0)))</f>
        <v>5</v>
      </c>
      <c r="KI35" s="79" t="b">
        <f>IF(JT34&lt;JT35,6,IF(AND(JT34=JT35,JU34&lt;JU35),7,IF(AND(JT34=JT35,JU34=JU35,JV34&lt;JV35),7,IF(AND(JT34=JT35,JU34=JU35,JV34=JV35),6))))</f>
        <v>0</v>
      </c>
      <c r="KJ35" s="79">
        <f>IF(JT34&gt;JT35,4,IF(AND(JT34=JT35,JU34&gt;JU35),5,IF(AND(JT34=JT35,JU34=JU35,JV34&gt;JV35),6,0)))</f>
        <v>4</v>
      </c>
    </row>
    <row r="36" spans="1:296" s="10" customFormat="1" ht="15.75" thickTop="1" x14ac:dyDescent="0.25">
      <c r="A36" s="79"/>
      <c r="B36" s="79" t="str">
        <f>IF('p1'!B37&lt;&gt;"",'p1'!B37,"")</f>
        <v/>
      </c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79"/>
      <c r="S36" s="79"/>
      <c r="T36" s="79"/>
      <c r="U36" s="79"/>
      <c r="V36" s="79"/>
      <c r="W36" s="79"/>
      <c r="X36" s="79"/>
      <c r="Y36" s="79"/>
      <c r="Z36" s="13"/>
      <c r="AA36" s="14"/>
      <c r="AB36" s="13"/>
      <c r="AC36" s="13"/>
      <c r="AD36" s="14"/>
      <c r="AE36" s="13"/>
      <c r="AF36" s="13"/>
      <c r="AG36" s="14"/>
      <c r="AH36" s="13"/>
      <c r="AI36" s="13"/>
      <c r="AJ36" s="14"/>
      <c r="AK36" s="13"/>
      <c r="AL36" s="13"/>
      <c r="AM36" s="14"/>
      <c r="AN36" s="13"/>
      <c r="AO36" s="13"/>
      <c r="AP36" s="14"/>
      <c r="AQ36" s="13"/>
      <c r="AR36" s="13"/>
      <c r="AS36" s="14"/>
      <c r="AT36" s="13"/>
      <c r="AU36" s="13"/>
      <c r="AV36" s="14"/>
      <c r="AW36" s="13"/>
      <c r="AX36" s="13"/>
      <c r="AY36" s="14"/>
      <c r="AZ36" s="13"/>
      <c r="DG36" s="77"/>
      <c r="DH36" s="77"/>
      <c r="DI36" s="77"/>
      <c r="DJ36" s="77"/>
      <c r="DK36" s="77"/>
      <c r="DL36" s="77"/>
      <c r="DM36" s="77"/>
      <c r="DN36" s="77"/>
      <c r="DO36" s="77"/>
      <c r="DP36" s="77"/>
      <c r="DQ36" s="77"/>
      <c r="DR36" s="77"/>
      <c r="DS36" s="92"/>
      <c r="DT36" s="83"/>
      <c r="DU36" s="77"/>
      <c r="DV36" s="77"/>
      <c r="DW36" s="77"/>
      <c r="DX36" s="77"/>
      <c r="DY36" s="77"/>
      <c r="DZ36" s="50"/>
      <c r="EA36" s="50"/>
      <c r="EB36" s="50"/>
      <c r="EC36" s="50"/>
      <c r="ED36" s="50"/>
      <c r="EE36" s="50"/>
      <c r="EF36" s="50"/>
      <c r="EG36" s="50"/>
      <c r="EH36" s="50"/>
      <c r="EI36" s="77"/>
      <c r="EJ36" s="77"/>
      <c r="EK36" s="77"/>
      <c r="EL36" s="77"/>
      <c r="EM36" s="77"/>
      <c r="EN36" s="77"/>
      <c r="EO36" s="77"/>
      <c r="EP36" s="77"/>
      <c r="EQ36" s="77"/>
      <c r="ER36" s="77"/>
      <c r="ES36" s="77"/>
      <c r="ET36" s="77"/>
      <c r="EU36" s="77"/>
      <c r="EV36" s="77"/>
      <c r="EW36" s="77"/>
      <c r="EX36" s="77"/>
      <c r="EY36" s="77"/>
      <c r="EZ36" s="77"/>
      <c r="FA36" s="77"/>
      <c r="FB36" s="77"/>
      <c r="FC36" s="77"/>
      <c r="FD36" s="77"/>
      <c r="FE36" s="77"/>
      <c r="FF36" s="77"/>
      <c r="FG36" s="77"/>
      <c r="FH36" s="77"/>
      <c r="FI36" s="77"/>
      <c r="FJ36" s="77"/>
      <c r="FK36" s="78"/>
      <c r="FL36" s="78"/>
      <c r="FM36" s="78"/>
      <c r="FO36" s="77"/>
      <c r="FP36" s="77"/>
      <c r="FQ36" s="77"/>
      <c r="FR36" s="77"/>
      <c r="FS36" s="77"/>
      <c r="FT36" s="77"/>
      <c r="FU36" s="77"/>
      <c r="FV36" s="77"/>
      <c r="FW36" s="77"/>
      <c r="FX36" s="77"/>
      <c r="FY36" s="77"/>
      <c r="FZ36" s="77"/>
      <c r="GA36" s="77"/>
      <c r="GB36" s="77"/>
      <c r="GC36" s="77"/>
      <c r="GD36" s="77"/>
      <c r="GE36" s="77"/>
      <c r="GF36" s="77"/>
      <c r="GG36" s="77"/>
      <c r="GH36" s="77"/>
      <c r="GI36" s="77"/>
      <c r="GJ36" s="77"/>
      <c r="GK36" s="77"/>
      <c r="GL36" s="77"/>
      <c r="GM36" s="77"/>
      <c r="GN36" s="77"/>
      <c r="GO36" s="77"/>
      <c r="GP36" s="77"/>
      <c r="GQ36" s="77"/>
      <c r="GR36" s="77"/>
      <c r="GS36" s="77"/>
      <c r="GT36" s="77"/>
      <c r="GU36" s="77"/>
      <c r="GV36" s="77"/>
      <c r="GW36" s="77"/>
      <c r="GX36" s="77"/>
      <c r="GY36" s="77"/>
      <c r="GZ36" s="77"/>
      <c r="HA36" s="77"/>
      <c r="HC36" s="108" t="s">
        <v>98</v>
      </c>
      <c r="HD36" s="109"/>
      <c r="HE36" s="109"/>
      <c r="HF36" s="109"/>
      <c r="HG36" s="109"/>
      <c r="HH36" s="110"/>
      <c r="HI36" s="28">
        <v>5</v>
      </c>
      <c r="HJ36" s="75"/>
      <c r="HK36" s="75">
        <v>7</v>
      </c>
      <c r="HL36" s="75">
        <v>6</v>
      </c>
      <c r="HM36" s="75"/>
      <c r="HN36" s="75">
        <v>2</v>
      </c>
      <c r="HO36" s="75">
        <v>6</v>
      </c>
      <c r="HP36" s="75"/>
      <c r="HQ36" s="75">
        <v>2</v>
      </c>
      <c r="HR36" s="75">
        <v>6</v>
      </c>
      <c r="HS36" s="75"/>
      <c r="HT36" s="75">
        <v>4</v>
      </c>
      <c r="HU36" s="75" t="s">
        <v>39</v>
      </c>
      <c r="HV36" s="75"/>
      <c r="HW36" s="76" t="s">
        <v>39</v>
      </c>
      <c r="HX36" s="61"/>
      <c r="HZ36" s="79">
        <f t="shared" si="955"/>
        <v>1</v>
      </c>
      <c r="IA36" s="79"/>
      <c r="IB36" s="79">
        <f t="shared" si="956"/>
        <v>3</v>
      </c>
      <c r="IC36" s="79">
        <f t="shared" si="956"/>
        <v>1</v>
      </c>
      <c r="ID36" s="79"/>
      <c r="IE36" s="79"/>
      <c r="IF36" s="79">
        <f t="shared" si="957"/>
        <v>0</v>
      </c>
      <c r="IG36" s="24">
        <f t="shared" si="958"/>
        <v>1</v>
      </c>
      <c r="IH36" s="79">
        <f t="shared" si="959"/>
        <v>1</v>
      </c>
      <c r="II36" s="24">
        <f t="shared" si="960"/>
        <v>0</v>
      </c>
      <c r="IJ36" s="79">
        <f t="shared" si="961"/>
        <v>1</v>
      </c>
      <c r="IK36" s="24">
        <f t="shared" si="962"/>
        <v>0</v>
      </c>
      <c r="IL36" s="79">
        <f t="shared" si="963"/>
        <v>1</v>
      </c>
      <c r="IM36" s="24">
        <f t="shared" si="964"/>
        <v>0</v>
      </c>
      <c r="IN36" s="79">
        <f t="shared" si="965"/>
        <v>0</v>
      </c>
      <c r="IO36" s="24">
        <f t="shared" si="966"/>
        <v>0</v>
      </c>
      <c r="IP36" s="79"/>
      <c r="IQ36" s="79" t="b">
        <f t="shared" si="967"/>
        <v>0</v>
      </c>
      <c r="IR36" s="24">
        <f t="shared" si="968"/>
        <v>2</v>
      </c>
      <c r="IS36" s="79">
        <f t="shared" si="969"/>
        <v>1</v>
      </c>
      <c r="IT36" s="24" t="b">
        <f t="shared" si="970"/>
        <v>0</v>
      </c>
      <c r="IU36" s="79">
        <f t="shared" si="971"/>
        <v>1</v>
      </c>
      <c r="IV36" s="24" t="b">
        <f t="shared" si="972"/>
        <v>0</v>
      </c>
      <c r="IW36" s="79">
        <f t="shared" si="973"/>
        <v>1</v>
      </c>
      <c r="IX36" s="24" t="b">
        <f t="shared" si="974"/>
        <v>0</v>
      </c>
      <c r="IY36" s="79" t="b">
        <f t="shared" si="975"/>
        <v>0</v>
      </c>
      <c r="IZ36" s="24" t="b">
        <f t="shared" si="976"/>
        <v>0</v>
      </c>
      <c r="JA36" s="79"/>
      <c r="JB36" s="79">
        <f t="shared" si="977"/>
        <v>2</v>
      </c>
      <c r="JC36" s="79">
        <f t="shared" si="978"/>
        <v>1</v>
      </c>
      <c r="JD36" s="79">
        <f t="shared" si="979"/>
        <v>1</v>
      </c>
      <c r="JE36" s="79">
        <f t="shared" si="980"/>
        <v>1</v>
      </c>
      <c r="JF36" s="79">
        <f t="shared" si="981"/>
        <v>0</v>
      </c>
    </row>
    <row r="37" spans="1:296" s="10" customFormat="1" x14ac:dyDescent="0.25"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H37" s="18"/>
      <c r="BI37" s="18"/>
      <c r="BJ37" s="18"/>
      <c r="BK37" s="18"/>
      <c r="BL37" s="18"/>
      <c r="BM37" s="18"/>
      <c r="BN37" s="18"/>
      <c r="BO37" s="18"/>
      <c r="BP37" s="18"/>
      <c r="BQ37" s="18"/>
      <c r="BR37" s="18"/>
      <c r="BS37" s="18"/>
      <c r="BT37" s="18"/>
      <c r="BU37" s="18"/>
      <c r="BV37" s="18"/>
      <c r="BW37" s="18"/>
      <c r="BX37" s="18"/>
      <c r="BY37" s="18"/>
      <c r="BZ37" s="18"/>
      <c r="CA37" s="18"/>
      <c r="CB37" s="18"/>
      <c r="CC37" s="18"/>
      <c r="CD37" s="18"/>
      <c r="CE37" s="18"/>
      <c r="CF37" s="18"/>
      <c r="CG37" s="18"/>
      <c r="CH37" s="18"/>
      <c r="CI37" s="18"/>
      <c r="CJ37" s="18"/>
      <c r="CK37" s="18"/>
      <c r="CL37" s="18"/>
      <c r="CM37" s="18"/>
      <c r="CN37" s="18"/>
      <c r="CO37" s="18"/>
      <c r="CP37" s="18"/>
      <c r="CQ37" s="18"/>
      <c r="CR37" s="18"/>
      <c r="CS37" s="18"/>
      <c r="CT37" s="18"/>
      <c r="CU37" s="18"/>
      <c r="CV37" s="18"/>
      <c r="CW37" s="18"/>
      <c r="CX37" s="18"/>
      <c r="CY37" s="18"/>
      <c r="CZ37" s="18"/>
      <c r="DA37" s="18"/>
      <c r="DB37" s="18"/>
      <c r="DC37" s="18"/>
      <c r="DD37" s="18"/>
      <c r="DE37" s="18"/>
      <c r="DF37" s="18"/>
      <c r="DG37" s="20"/>
      <c r="DH37" s="20"/>
      <c r="DI37" s="20"/>
      <c r="DJ37" s="20"/>
      <c r="DK37" s="20"/>
      <c r="DL37" s="20"/>
      <c r="DM37" s="20"/>
      <c r="DN37" s="20"/>
      <c r="DO37" s="20"/>
      <c r="DP37" s="20"/>
      <c r="DQ37" s="20"/>
      <c r="DR37" s="20"/>
      <c r="DS37" s="89"/>
      <c r="DT37" s="20"/>
      <c r="DU37" s="20"/>
      <c r="DV37" s="20"/>
      <c r="DW37" s="20"/>
      <c r="DX37" s="20"/>
      <c r="DY37" s="20"/>
      <c r="DZ37" s="35"/>
      <c r="EA37" s="35"/>
      <c r="EB37" s="35"/>
      <c r="EC37" s="35"/>
      <c r="ED37" s="35"/>
      <c r="EE37" s="35"/>
      <c r="EF37" s="35"/>
      <c r="EG37" s="35"/>
      <c r="EH37" s="35"/>
      <c r="EI37" s="20"/>
      <c r="EJ37" s="20"/>
      <c r="EK37" s="20"/>
      <c r="EL37" s="20"/>
      <c r="EM37" s="20"/>
      <c r="EN37" s="20"/>
      <c r="EO37" s="20"/>
      <c r="EP37" s="20"/>
      <c r="EQ37" s="20"/>
      <c r="ER37" s="20"/>
      <c r="ES37" s="20"/>
      <c r="ET37" s="20"/>
      <c r="EU37" s="20"/>
      <c r="EV37" s="20"/>
      <c r="EW37" s="20"/>
      <c r="EX37" s="20"/>
      <c r="EY37" s="20"/>
      <c r="EZ37" s="20"/>
      <c r="FA37" s="20"/>
      <c r="FB37" s="20"/>
      <c r="FC37" s="20"/>
      <c r="FD37" s="20"/>
      <c r="FE37" s="20"/>
      <c r="FF37" s="20"/>
      <c r="FG37" s="20"/>
      <c r="FH37" s="20"/>
      <c r="FI37" s="20"/>
      <c r="FJ37" s="20"/>
      <c r="FK37" s="19"/>
      <c r="FL37" s="19"/>
      <c r="FM37" s="19"/>
      <c r="FN37" s="18"/>
      <c r="FO37" s="20"/>
      <c r="FP37" s="20"/>
      <c r="FQ37" s="20"/>
      <c r="FR37" s="20"/>
      <c r="FS37" s="20"/>
      <c r="FT37" s="20"/>
      <c r="FU37" s="20"/>
      <c r="FV37" s="20"/>
      <c r="FW37" s="20"/>
      <c r="FX37" s="20"/>
      <c r="FY37" s="20"/>
      <c r="FZ37" s="20"/>
      <c r="GA37" s="20"/>
      <c r="GB37" s="20"/>
      <c r="GC37" s="20"/>
      <c r="GD37" s="20"/>
      <c r="GE37" s="20"/>
      <c r="GF37" s="20"/>
      <c r="GG37" s="20"/>
      <c r="GH37" s="20"/>
      <c r="GI37" s="20"/>
      <c r="GJ37" s="20"/>
      <c r="GK37" s="20"/>
      <c r="GL37" s="20"/>
      <c r="GM37" s="20"/>
      <c r="GN37" s="20"/>
      <c r="GO37" s="20"/>
      <c r="GP37" s="20"/>
      <c r="GQ37" s="20"/>
      <c r="GR37" s="20"/>
      <c r="GS37" s="20"/>
      <c r="GT37" s="20"/>
      <c r="GU37" s="20"/>
      <c r="GV37" s="20"/>
      <c r="GW37" s="20"/>
      <c r="GX37" s="20"/>
      <c r="GY37" s="20"/>
      <c r="GZ37" s="20"/>
      <c r="HA37" s="20"/>
      <c r="HC37" s="98" t="s">
        <v>99</v>
      </c>
      <c r="HD37" s="99"/>
      <c r="HE37" s="99"/>
      <c r="HF37" s="99"/>
      <c r="HG37" s="99"/>
      <c r="HH37" s="100"/>
      <c r="HI37" s="58">
        <v>6</v>
      </c>
      <c r="HJ37" s="54"/>
      <c r="HK37" s="54">
        <v>7</v>
      </c>
      <c r="HL37" s="54">
        <v>2</v>
      </c>
      <c r="HM37" s="54"/>
      <c r="HN37" s="54">
        <v>6</v>
      </c>
      <c r="HO37" s="54">
        <v>7</v>
      </c>
      <c r="HP37" s="54"/>
      <c r="HQ37" s="54">
        <v>6</v>
      </c>
      <c r="HR37" s="54">
        <v>3</v>
      </c>
      <c r="HS37" s="54"/>
      <c r="HT37" s="54">
        <v>6</v>
      </c>
      <c r="HU37" s="54" t="s">
        <v>39</v>
      </c>
      <c r="HV37" s="54"/>
      <c r="HW37" s="55" t="s">
        <v>39</v>
      </c>
      <c r="HX37" s="18"/>
      <c r="HZ37" s="79">
        <f t="shared" si="955"/>
        <v>2</v>
      </c>
      <c r="IB37" s="79">
        <f t="shared" si="956"/>
        <v>1</v>
      </c>
      <c r="IC37" s="79">
        <f t="shared" si="956"/>
        <v>3</v>
      </c>
      <c r="IF37" s="79">
        <f t="shared" si="957"/>
        <v>0</v>
      </c>
      <c r="IG37" s="24">
        <f t="shared" si="958"/>
        <v>1</v>
      </c>
      <c r="IH37" s="79">
        <f t="shared" si="959"/>
        <v>0</v>
      </c>
      <c r="II37" s="24">
        <f t="shared" si="960"/>
        <v>1</v>
      </c>
      <c r="IJ37" s="79">
        <f t="shared" si="961"/>
        <v>1</v>
      </c>
      <c r="IK37" s="24">
        <f t="shared" si="962"/>
        <v>0</v>
      </c>
      <c r="IL37" s="79">
        <f t="shared" si="963"/>
        <v>0</v>
      </c>
      <c r="IM37" s="24">
        <f t="shared" si="964"/>
        <v>1</v>
      </c>
      <c r="IN37" s="79">
        <f t="shared" si="965"/>
        <v>0</v>
      </c>
      <c r="IO37" s="24">
        <f t="shared" si="966"/>
        <v>0</v>
      </c>
      <c r="IQ37" s="79" t="b">
        <f t="shared" si="967"/>
        <v>0</v>
      </c>
      <c r="IR37" s="24">
        <f t="shared" si="968"/>
        <v>2</v>
      </c>
      <c r="IS37" s="79" t="b">
        <f t="shared" si="969"/>
        <v>0</v>
      </c>
      <c r="IT37" s="24">
        <f t="shared" si="970"/>
        <v>2</v>
      </c>
      <c r="IU37" s="79">
        <f t="shared" si="971"/>
        <v>1</v>
      </c>
      <c r="IV37" s="24" t="b">
        <f t="shared" si="972"/>
        <v>0</v>
      </c>
      <c r="IW37" s="79" t="b">
        <f t="shared" si="973"/>
        <v>0</v>
      </c>
      <c r="IX37" s="24">
        <f t="shared" si="974"/>
        <v>2</v>
      </c>
      <c r="IY37" s="79" t="b">
        <f t="shared" si="975"/>
        <v>0</v>
      </c>
      <c r="IZ37" s="24" t="b">
        <f t="shared" si="976"/>
        <v>0</v>
      </c>
      <c r="JB37" s="79">
        <f t="shared" si="977"/>
        <v>2</v>
      </c>
      <c r="JC37" s="79">
        <f t="shared" si="978"/>
        <v>2</v>
      </c>
      <c r="JD37" s="79">
        <f t="shared" si="979"/>
        <v>1</v>
      </c>
      <c r="JE37" s="79">
        <f t="shared" si="980"/>
        <v>2</v>
      </c>
      <c r="JF37" s="79">
        <f t="shared" si="981"/>
        <v>0</v>
      </c>
    </row>
    <row r="38" spans="1:296" s="10" customFormat="1" ht="15.75" thickBot="1" x14ac:dyDescent="0.3"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  <c r="BU38" s="18"/>
      <c r="BV38" s="18"/>
      <c r="BW38" s="18"/>
      <c r="BX38" s="18"/>
      <c r="BY38" s="18"/>
      <c r="BZ38" s="18"/>
      <c r="CA38" s="18"/>
      <c r="CB38" s="18"/>
      <c r="CC38" s="18"/>
      <c r="CD38" s="18"/>
      <c r="CE38" s="18"/>
      <c r="CF38" s="18"/>
      <c r="CG38" s="18"/>
      <c r="CH38" s="18"/>
      <c r="CI38" s="18"/>
      <c r="CJ38" s="18"/>
      <c r="CK38" s="18"/>
      <c r="CL38" s="18"/>
      <c r="CM38" s="18"/>
      <c r="CN38" s="18"/>
      <c r="CO38" s="18"/>
      <c r="CP38" s="18"/>
      <c r="CQ38" s="18"/>
      <c r="CR38" s="18"/>
      <c r="CS38" s="18"/>
      <c r="CT38" s="18"/>
      <c r="CU38" s="18"/>
      <c r="CV38" s="18"/>
      <c r="CW38" s="18"/>
      <c r="CX38" s="18"/>
      <c r="CY38" s="18"/>
      <c r="CZ38" s="18"/>
      <c r="DA38" s="18"/>
      <c r="DB38" s="18"/>
      <c r="DC38" s="18"/>
      <c r="DD38" s="18"/>
      <c r="DE38" s="18"/>
      <c r="DF38" s="18"/>
      <c r="DG38" s="20"/>
      <c r="DH38" s="20"/>
      <c r="DI38" s="20"/>
      <c r="DJ38" s="20"/>
      <c r="DK38" s="20"/>
      <c r="DL38" s="20"/>
      <c r="DM38" s="20"/>
      <c r="DN38" s="20"/>
      <c r="DO38" s="20"/>
      <c r="DP38" s="20"/>
      <c r="DQ38" s="20"/>
      <c r="DR38" s="20"/>
      <c r="DS38" s="89"/>
      <c r="DT38" s="20"/>
      <c r="DU38" s="20"/>
      <c r="DV38" s="20"/>
      <c r="DW38" s="20"/>
      <c r="DX38" s="20"/>
      <c r="DY38" s="20"/>
      <c r="DZ38" s="35"/>
      <c r="EA38" s="35"/>
      <c r="EB38" s="35"/>
      <c r="EC38" s="35"/>
      <c r="ED38" s="35"/>
      <c r="EE38" s="35"/>
      <c r="EF38" s="35"/>
      <c r="EG38" s="35"/>
      <c r="EH38" s="35"/>
      <c r="EI38" s="20"/>
      <c r="EJ38" s="20"/>
      <c r="EK38" s="20"/>
      <c r="EL38" s="20"/>
      <c r="EM38" s="20"/>
      <c r="EN38" s="20"/>
      <c r="EO38" s="20"/>
      <c r="EP38" s="20"/>
      <c r="EQ38" s="20"/>
      <c r="ER38" s="20"/>
      <c r="ES38" s="20"/>
      <c r="ET38" s="20"/>
      <c r="EU38" s="20"/>
      <c r="EV38" s="20"/>
      <c r="EW38" s="20"/>
      <c r="EX38" s="20"/>
      <c r="EY38" s="20"/>
      <c r="EZ38" s="20"/>
      <c r="FA38" s="20"/>
      <c r="FB38" s="20"/>
      <c r="FC38" s="20"/>
      <c r="FD38" s="20"/>
      <c r="FE38" s="20"/>
      <c r="FF38" s="20"/>
      <c r="FG38" s="20"/>
      <c r="FH38" s="20"/>
      <c r="FI38" s="20"/>
      <c r="FJ38" s="20"/>
      <c r="FK38" s="19"/>
      <c r="FL38" s="19"/>
      <c r="FM38" s="19"/>
      <c r="FN38" s="18"/>
      <c r="FO38" s="20"/>
      <c r="FP38" s="20"/>
      <c r="FQ38" s="20"/>
      <c r="FR38" s="20"/>
      <c r="FS38" s="20"/>
      <c r="FT38" s="20"/>
      <c r="FU38" s="20"/>
      <c r="FV38" s="20"/>
      <c r="FW38" s="20"/>
      <c r="FX38" s="20"/>
      <c r="FY38" s="20"/>
      <c r="FZ38" s="20"/>
      <c r="GA38" s="20"/>
      <c r="GB38" s="20"/>
      <c r="GC38" s="20"/>
      <c r="GD38" s="20"/>
      <c r="GE38" s="20"/>
      <c r="GF38" s="20"/>
      <c r="GG38" s="20"/>
      <c r="GH38" s="20"/>
      <c r="GI38" s="20"/>
      <c r="GJ38" s="20"/>
      <c r="GK38" s="20"/>
      <c r="GL38" s="20"/>
      <c r="GM38" s="20"/>
      <c r="GN38" s="20"/>
      <c r="GO38" s="20"/>
      <c r="GP38" s="20"/>
      <c r="GQ38" s="20"/>
      <c r="GR38" s="20"/>
      <c r="GS38" s="20"/>
      <c r="GT38" s="20"/>
      <c r="GU38" s="20"/>
      <c r="GV38" s="20"/>
      <c r="GW38" s="20"/>
      <c r="GX38" s="20"/>
      <c r="GY38" s="20"/>
      <c r="GZ38" s="20"/>
      <c r="HA38" s="20"/>
      <c r="HC38" s="101" t="s">
        <v>104</v>
      </c>
      <c r="HD38" s="102"/>
      <c r="HE38" s="102"/>
      <c r="HF38" s="102"/>
      <c r="HG38" s="102"/>
      <c r="HH38" s="103"/>
      <c r="HI38" s="59">
        <v>3</v>
      </c>
      <c r="HJ38" s="56"/>
      <c r="HK38" s="56">
        <v>6</v>
      </c>
      <c r="HL38" s="56">
        <v>4</v>
      </c>
      <c r="HM38" s="56"/>
      <c r="HN38" s="56">
        <v>6</v>
      </c>
      <c r="HO38" s="56" t="s">
        <v>39</v>
      </c>
      <c r="HP38" s="56"/>
      <c r="HQ38" s="56" t="s">
        <v>39</v>
      </c>
      <c r="HR38" s="56" t="s">
        <v>39</v>
      </c>
      <c r="HS38" s="56"/>
      <c r="HT38" s="56" t="s">
        <v>39</v>
      </c>
      <c r="HU38" s="56" t="s">
        <v>39</v>
      </c>
      <c r="HV38" s="56"/>
      <c r="HW38" s="57" t="s">
        <v>39</v>
      </c>
      <c r="HX38" s="18"/>
      <c r="HZ38" s="79">
        <f t="shared" si="955"/>
        <v>2</v>
      </c>
      <c r="IB38" s="79">
        <f t="shared" si="956"/>
        <v>0</v>
      </c>
      <c r="IC38" s="79">
        <f t="shared" si="956"/>
        <v>2</v>
      </c>
      <c r="IF38" s="79">
        <f t="shared" si="957"/>
        <v>0</v>
      </c>
      <c r="IG38" s="24">
        <f t="shared" si="958"/>
        <v>1</v>
      </c>
      <c r="IH38" s="79">
        <f t="shared" si="959"/>
        <v>0</v>
      </c>
      <c r="II38" s="24">
        <f t="shared" si="960"/>
        <v>1</v>
      </c>
      <c r="IJ38" s="79">
        <f t="shared" si="961"/>
        <v>0</v>
      </c>
      <c r="IK38" s="24">
        <f t="shared" si="962"/>
        <v>0</v>
      </c>
      <c r="IL38" s="79">
        <f t="shared" si="963"/>
        <v>0</v>
      </c>
      <c r="IM38" s="24">
        <f t="shared" si="964"/>
        <v>0</v>
      </c>
      <c r="IN38" s="79">
        <f t="shared" si="965"/>
        <v>0</v>
      </c>
      <c r="IO38" s="24">
        <f t="shared" si="966"/>
        <v>0</v>
      </c>
      <c r="IQ38" s="79" t="b">
        <f t="shared" si="967"/>
        <v>0</v>
      </c>
      <c r="IR38" s="24">
        <f t="shared" si="968"/>
        <v>2</v>
      </c>
      <c r="IS38" s="79" t="b">
        <f t="shared" si="969"/>
        <v>0</v>
      </c>
      <c r="IT38" s="24">
        <f t="shared" si="970"/>
        <v>2</v>
      </c>
      <c r="IU38" s="79" t="b">
        <f t="shared" si="971"/>
        <v>0</v>
      </c>
      <c r="IV38" s="24" t="b">
        <f t="shared" si="972"/>
        <v>0</v>
      </c>
      <c r="IW38" s="79" t="b">
        <f t="shared" si="973"/>
        <v>0</v>
      </c>
      <c r="IX38" s="24" t="b">
        <f t="shared" si="974"/>
        <v>0</v>
      </c>
      <c r="IY38" s="79" t="b">
        <f t="shared" si="975"/>
        <v>0</v>
      </c>
      <c r="IZ38" s="24" t="b">
        <f t="shared" si="976"/>
        <v>0</v>
      </c>
      <c r="JB38" s="79">
        <f t="shared" si="977"/>
        <v>2</v>
      </c>
      <c r="JC38" s="79">
        <f t="shared" si="978"/>
        <v>2</v>
      </c>
      <c r="JD38" s="79">
        <f t="shared" si="979"/>
        <v>0</v>
      </c>
      <c r="JE38" s="79">
        <f t="shared" si="980"/>
        <v>0</v>
      </c>
      <c r="JF38" s="79">
        <f t="shared" si="981"/>
        <v>0</v>
      </c>
    </row>
    <row r="39" spans="1:296" s="10" customFormat="1" ht="15.75" thickTop="1" x14ac:dyDescent="0.25"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H39" s="18"/>
      <c r="BI39" s="18"/>
      <c r="BJ39" s="18"/>
      <c r="BK39" s="18"/>
      <c r="BL39" s="18"/>
      <c r="BM39" s="18"/>
      <c r="BN39" s="18"/>
      <c r="BO39" s="18"/>
      <c r="BP39" s="18"/>
      <c r="BQ39" s="18"/>
      <c r="BR39" s="18"/>
      <c r="BS39" s="18"/>
      <c r="BT39" s="18"/>
      <c r="BU39" s="18"/>
      <c r="BV39" s="18"/>
      <c r="BW39" s="18"/>
      <c r="BX39" s="18"/>
      <c r="BY39" s="18"/>
      <c r="BZ39" s="18"/>
      <c r="CA39" s="18"/>
      <c r="CB39" s="18"/>
      <c r="CC39" s="18"/>
      <c r="CD39" s="18"/>
      <c r="CE39" s="18"/>
      <c r="CF39" s="18"/>
      <c r="CG39" s="18"/>
      <c r="CH39" s="18"/>
      <c r="CI39" s="18"/>
      <c r="CJ39" s="18"/>
      <c r="CK39" s="18"/>
      <c r="CL39" s="18"/>
      <c r="CM39" s="18"/>
      <c r="CN39" s="18"/>
      <c r="CO39" s="18"/>
      <c r="CP39" s="18"/>
      <c r="CQ39" s="18"/>
      <c r="CR39" s="18"/>
      <c r="CS39" s="18"/>
      <c r="CT39" s="18"/>
      <c r="CU39" s="18"/>
      <c r="CV39" s="18"/>
      <c r="CW39" s="18"/>
      <c r="CX39" s="18"/>
      <c r="CY39" s="18"/>
      <c r="CZ39" s="18"/>
      <c r="DA39" s="18"/>
      <c r="DB39" s="18"/>
      <c r="DC39" s="18"/>
      <c r="DD39" s="18"/>
      <c r="DE39" s="18"/>
      <c r="DF39" s="18"/>
      <c r="DG39" s="20"/>
      <c r="DH39" s="20"/>
      <c r="DI39" s="20"/>
      <c r="DJ39" s="20"/>
      <c r="DK39" s="20"/>
      <c r="DL39" s="20"/>
      <c r="DM39" s="20"/>
      <c r="DN39" s="20"/>
      <c r="DO39" s="20"/>
      <c r="DP39" s="20"/>
      <c r="DQ39" s="20"/>
      <c r="DR39" s="20"/>
      <c r="DS39" s="89"/>
      <c r="DT39" s="20"/>
      <c r="DU39" s="20"/>
      <c r="DV39" s="20"/>
      <c r="DW39" s="20"/>
      <c r="DX39" s="20"/>
      <c r="DY39" s="20"/>
      <c r="DZ39" s="35"/>
      <c r="EA39" s="35"/>
      <c r="EB39" s="35"/>
      <c r="EC39" s="35"/>
      <c r="ED39" s="35"/>
      <c r="EE39" s="35"/>
      <c r="EF39" s="35"/>
      <c r="EG39" s="35"/>
      <c r="EH39" s="35"/>
      <c r="EI39" s="20"/>
      <c r="EJ39" s="20"/>
      <c r="EK39" s="20"/>
      <c r="EL39" s="20"/>
      <c r="EM39" s="20"/>
      <c r="EN39" s="20"/>
      <c r="EO39" s="20"/>
      <c r="EP39" s="20"/>
      <c r="EQ39" s="20"/>
      <c r="ER39" s="20"/>
      <c r="ES39" s="20"/>
      <c r="ET39" s="20"/>
      <c r="EU39" s="20"/>
      <c r="EV39" s="20"/>
      <c r="EW39" s="20"/>
      <c r="EX39" s="20"/>
      <c r="EY39" s="20"/>
      <c r="EZ39" s="20"/>
      <c r="FA39" s="20"/>
      <c r="FB39" s="20"/>
      <c r="FC39" s="20"/>
      <c r="FD39" s="20"/>
      <c r="FE39" s="20"/>
      <c r="FF39" s="20"/>
      <c r="FG39" s="20"/>
      <c r="FH39" s="20"/>
      <c r="FI39" s="20"/>
      <c r="FJ39" s="20"/>
      <c r="FK39" s="19"/>
      <c r="FL39" s="19"/>
      <c r="FM39" s="19"/>
      <c r="FN39" s="18"/>
      <c r="FO39" s="20"/>
      <c r="FP39" s="20"/>
      <c r="FQ39" s="20"/>
      <c r="FR39" s="20"/>
      <c r="FS39" s="20"/>
      <c r="FT39" s="20"/>
      <c r="FU39" s="20"/>
      <c r="FV39" s="20"/>
      <c r="FW39" s="20"/>
      <c r="FX39" s="20"/>
      <c r="FY39" s="20"/>
      <c r="FZ39" s="20"/>
      <c r="GA39" s="20"/>
      <c r="GB39" s="20"/>
      <c r="GC39" s="20"/>
      <c r="GD39" s="20"/>
      <c r="GE39" s="20"/>
      <c r="GF39" s="20"/>
      <c r="GG39" s="20"/>
      <c r="GH39" s="20"/>
      <c r="GI39" s="20"/>
      <c r="GJ39" s="20"/>
      <c r="GK39" s="20"/>
      <c r="GL39" s="20"/>
      <c r="GM39" s="20"/>
      <c r="GN39" s="20"/>
      <c r="GO39" s="20"/>
      <c r="GP39" s="20"/>
      <c r="GQ39" s="20"/>
      <c r="GR39" s="20"/>
      <c r="GS39" s="20"/>
      <c r="GT39" s="20"/>
      <c r="GU39" s="20"/>
      <c r="GV39" s="20"/>
      <c r="GW39" s="20"/>
      <c r="GX39" s="20"/>
      <c r="GY39" s="20"/>
      <c r="GZ39" s="20"/>
      <c r="HA39" s="20"/>
      <c r="HI39" s="79"/>
      <c r="HJ39" s="79"/>
      <c r="HK39" s="79"/>
      <c r="HL39" s="79"/>
      <c r="HM39" s="79"/>
      <c r="HN39" s="79"/>
      <c r="HO39" s="79"/>
      <c r="HP39" s="79"/>
      <c r="HQ39" s="79"/>
      <c r="HR39" s="79"/>
      <c r="HS39" s="79"/>
      <c r="HT39" s="79"/>
      <c r="HU39" s="79"/>
      <c r="HV39" s="79"/>
      <c r="HW39" s="79"/>
      <c r="HX39" s="79"/>
      <c r="IG39" s="77"/>
      <c r="IH39" s="77"/>
      <c r="II39" s="77"/>
      <c r="IR39" s="77"/>
      <c r="IS39" s="77"/>
      <c r="IT39" s="77"/>
      <c r="IU39" s="77"/>
      <c r="IV39" s="77"/>
      <c r="IW39" s="77"/>
    </row>
    <row r="40" spans="1:296" s="10" customFormat="1" x14ac:dyDescent="0.25"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H40" s="18"/>
      <c r="BI40" s="18"/>
      <c r="BJ40" s="18"/>
      <c r="BK40" s="18"/>
      <c r="BL40" s="18"/>
      <c r="BM40" s="18"/>
      <c r="BN40" s="18"/>
      <c r="BO40" s="18"/>
      <c r="BP40" s="18"/>
      <c r="BQ40" s="18"/>
      <c r="BR40" s="18"/>
      <c r="BS40" s="18"/>
      <c r="BT40" s="18"/>
      <c r="BU40" s="18"/>
      <c r="BV40" s="18"/>
      <c r="BW40" s="18"/>
      <c r="BX40" s="18"/>
      <c r="BY40" s="18"/>
      <c r="BZ40" s="18"/>
      <c r="CA40" s="18"/>
      <c r="CB40" s="18"/>
      <c r="CC40" s="18"/>
      <c r="CD40" s="18"/>
      <c r="CE40" s="18"/>
      <c r="CF40" s="18"/>
      <c r="CG40" s="18"/>
      <c r="CH40" s="18"/>
      <c r="CI40" s="18"/>
      <c r="CJ40" s="18"/>
      <c r="CK40" s="18"/>
      <c r="CL40" s="18"/>
      <c r="CM40" s="18"/>
      <c r="CN40" s="18"/>
      <c r="CO40" s="18"/>
      <c r="CP40" s="18"/>
      <c r="CQ40" s="18"/>
      <c r="CR40" s="18"/>
      <c r="CS40" s="18"/>
      <c r="CT40" s="18"/>
      <c r="CU40" s="18"/>
      <c r="CV40" s="18"/>
      <c r="CW40" s="18"/>
      <c r="CX40" s="18"/>
      <c r="CY40" s="18"/>
      <c r="CZ40" s="18"/>
      <c r="DA40" s="18"/>
      <c r="DB40" s="18"/>
      <c r="DC40" s="18"/>
      <c r="DD40" s="18"/>
      <c r="DE40" s="18"/>
      <c r="DF40" s="18"/>
      <c r="DG40" s="20"/>
      <c r="DH40" s="20"/>
      <c r="DI40" s="20"/>
      <c r="DJ40" s="20"/>
      <c r="DK40" s="20"/>
      <c r="DL40" s="20"/>
      <c r="DM40" s="20"/>
      <c r="DN40" s="20"/>
      <c r="DO40" s="20"/>
      <c r="DP40" s="20"/>
      <c r="DQ40" s="20"/>
      <c r="DR40" s="20"/>
      <c r="DS40" s="89"/>
      <c r="DT40" s="20"/>
      <c r="DU40" s="20"/>
      <c r="DV40" s="20"/>
      <c r="DW40" s="20"/>
      <c r="DX40" s="20"/>
      <c r="DY40" s="20"/>
      <c r="DZ40" s="35"/>
      <c r="EA40" s="35"/>
      <c r="EB40" s="35"/>
      <c r="EC40" s="35"/>
      <c r="ED40" s="35"/>
      <c r="EE40" s="35"/>
      <c r="EF40" s="35"/>
      <c r="EG40" s="35"/>
      <c r="EH40" s="35"/>
      <c r="EI40" s="20"/>
      <c r="EJ40" s="20"/>
      <c r="EK40" s="20"/>
      <c r="EL40" s="20"/>
      <c r="EM40" s="20"/>
      <c r="EN40" s="20"/>
      <c r="EO40" s="20"/>
      <c r="EP40" s="20"/>
      <c r="EQ40" s="20"/>
      <c r="ER40" s="20"/>
      <c r="ES40" s="20"/>
      <c r="ET40" s="20"/>
      <c r="EU40" s="20"/>
      <c r="EV40" s="20"/>
      <c r="EW40" s="20"/>
      <c r="EX40" s="20"/>
      <c r="EY40" s="20"/>
      <c r="EZ40" s="20"/>
      <c r="FA40" s="20"/>
      <c r="FB40" s="20"/>
      <c r="FC40" s="20"/>
      <c r="FD40" s="20"/>
      <c r="FE40" s="20"/>
      <c r="FF40" s="20"/>
      <c r="FG40" s="20"/>
      <c r="FH40" s="20"/>
      <c r="FI40" s="20"/>
      <c r="FJ40" s="20"/>
      <c r="FK40" s="19"/>
      <c r="FL40" s="19"/>
      <c r="FM40" s="19"/>
      <c r="FN40" s="18"/>
      <c r="FO40" s="20"/>
      <c r="FP40" s="20"/>
      <c r="FQ40" s="20"/>
      <c r="FR40" s="20"/>
      <c r="FS40" s="20"/>
      <c r="FT40" s="20"/>
      <c r="FU40" s="20"/>
      <c r="FV40" s="20"/>
      <c r="FW40" s="20"/>
      <c r="FX40" s="20"/>
      <c r="FY40" s="20"/>
      <c r="FZ40" s="20"/>
      <c r="GA40" s="20"/>
      <c r="GB40" s="20"/>
      <c r="GC40" s="20"/>
      <c r="GD40" s="20"/>
      <c r="GE40" s="20"/>
      <c r="GF40" s="20"/>
      <c r="GG40" s="20"/>
      <c r="GH40" s="20"/>
      <c r="GI40" s="20"/>
      <c r="GJ40" s="20"/>
      <c r="GK40" s="20"/>
      <c r="GL40" s="20"/>
      <c r="GM40" s="20"/>
      <c r="GN40" s="20"/>
      <c r="GO40" s="20"/>
      <c r="GP40" s="20"/>
      <c r="GQ40" s="20"/>
      <c r="GR40" s="20"/>
      <c r="GS40" s="20"/>
      <c r="GT40" s="20"/>
      <c r="GU40" s="20"/>
      <c r="GV40" s="20"/>
      <c r="GW40" s="20"/>
      <c r="GX40" s="20"/>
      <c r="GY40" s="20"/>
      <c r="GZ40" s="20"/>
      <c r="HA40" s="20"/>
      <c r="HI40" s="79"/>
      <c r="HJ40" s="79"/>
      <c r="HK40" s="79"/>
      <c r="HL40" s="79"/>
      <c r="HM40" s="79"/>
      <c r="HN40" s="79"/>
      <c r="HO40" s="79"/>
      <c r="HP40" s="79"/>
      <c r="HQ40" s="79"/>
      <c r="HR40" s="79"/>
      <c r="HS40" s="79"/>
      <c r="HT40" s="79"/>
      <c r="HU40" s="79"/>
      <c r="HV40" s="79"/>
      <c r="HW40" s="79"/>
      <c r="HX40" s="79"/>
      <c r="IG40" s="77"/>
      <c r="IH40" s="77"/>
      <c r="II40" s="77"/>
      <c r="IR40" s="77"/>
      <c r="IS40" s="77"/>
      <c r="IT40" s="77"/>
      <c r="IU40" s="77"/>
      <c r="IV40" s="77"/>
      <c r="IW40" s="77"/>
    </row>
    <row r="41" spans="1:296" s="10" customFormat="1" x14ac:dyDescent="0.25"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  <c r="BS41" s="18"/>
      <c r="BT41" s="18"/>
      <c r="BU41" s="18"/>
      <c r="BV41" s="18"/>
      <c r="BW41" s="18"/>
      <c r="BX41" s="18"/>
      <c r="BY41" s="18"/>
      <c r="BZ41" s="18"/>
      <c r="CA41" s="18"/>
      <c r="CB41" s="18"/>
      <c r="CC41" s="18"/>
      <c r="CD41" s="18"/>
      <c r="CE41" s="18"/>
      <c r="CF41" s="18"/>
      <c r="CG41" s="18"/>
      <c r="CH41" s="18"/>
      <c r="CI41" s="18"/>
      <c r="CJ41" s="18"/>
      <c r="CK41" s="18"/>
      <c r="CL41" s="18"/>
      <c r="CM41" s="18"/>
      <c r="CN41" s="18"/>
      <c r="CO41" s="18"/>
      <c r="CP41" s="18"/>
      <c r="CQ41" s="18"/>
      <c r="CR41" s="18"/>
      <c r="CS41" s="18"/>
      <c r="CT41" s="18"/>
      <c r="CU41" s="18"/>
      <c r="CV41" s="18"/>
      <c r="CW41" s="18"/>
      <c r="CX41" s="18"/>
      <c r="CY41" s="18"/>
      <c r="CZ41" s="18"/>
      <c r="DA41" s="18"/>
      <c r="DB41" s="18"/>
      <c r="DC41" s="18"/>
      <c r="DD41" s="18"/>
      <c r="DE41" s="18"/>
      <c r="DF41" s="18"/>
      <c r="DG41" s="20"/>
      <c r="DH41" s="20"/>
      <c r="DI41" s="20"/>
      <c r="DJ41" s="20"/>
      <c r="DK41" s="20"/>
      <c r="DL41" s="20"/>
      <c r="DM41" s="20"/>
      <c r="DN41" s="20"/>
      <c r="DO41" s="20"/>
      <c r="DP41" s="20"/>
      <c r="DQ41" s="20"/>
      <c r="DR41" s="20"/>
      <c r="DS41" s="89"/>
      <c r="DT41" s="20"/>
      <c r="DU41" s="20"/>
      <c r="DV41" s="20"/>
      <c r="DW41" s="20"/>
      <c r="DX41" s="20"/>
      <c r="DY41" s="20"/>
      <c r="DZ41" s="35"/>
      <c r="EA41" s="35"/>
      <c r="EB41" s="35"/>
      <c r="EC41" s="35"/>
      <c r="ED41" s="35"/>
      <c r="EE41" s="35"/>
      <c r="EF41" s="35"/>
      <c r="EG41" s="35"/>
      <c r="EH41" s="35"/>
      <c r="EI41" s="20"/>
      <c r="EJ41" s="20"/>
      <c r="EK41" s="20"/>
      <c r="EL41" s="20"/>
      <c r="EM41" s="20"/>
      <c r="EN41" s="20"/>
      <c r="EO41" s="20"/>
      <c r="EP41" s="20"/>
      <c r="EQ41" s="20"/>
      <c r="ER41" s="20"/>
      <c r="ES41" s="20"/>
      <c r="ET41" s="20"/>
      <c r="EU41" s="20"/>
      <c r="EV41" s="20"/>
      <c r="EW41" s="20"/>
      <c r="EX41" s="20"/>
      <c r="EY41" s="20"/>
      <c r="EZ41" s="20"/>
      <c r="FA41" s="20"/>
      <c r="FB41" s="20"/>
      <c r="FC41" s="20"/>
      <c r="FD41" s="20"/>
      <c r="FE41" s="20"/>
      <c r="FF41" s="20"/>
      <c r="FG41" s="20"/>
      <c r="FH41" s="20"/>
      <c r="FI41" s="20"/>
      <c r="FJ41" s="20"/>
      <c r="FK41" s="19"/>
      <c r="FL41" s="19"/>
      <c r="FM41" s="19"/>
      <c r="FN41" s="18"/>
      <c r="FO41" s="20"/>
      <c r="FP41" s="20"/>
      <c r="FQ41" s="20"/>
      <c r="FR41" s="20"/>
      <c r="FS41" s="20"/>
      <c r="FT41" s="20"/>
      <c r="FU41" s="20"/>
      <c r="FV41" s="20"/>
      <c r="FW41" s="20"/>
      <c r="FX41" s="20"/>
      <c r="FY41" s="20"/>
      <c r="FZ41" s="20"/>
      <c r="GA41" s="20"/>
      <c r="GB41" s="20"/>
      <c r="GC41" s="20"/>
      <c r="GD41" s="20"/>
      <c r="GE41" s="20"/>
      <c r="GF41" s="20"/>
      <c r="GG41" s="20"/>
      <c r="GH41" s="20"/>
      <c r="GI41" s="20"/>
      <c r="GJ41" s="20"/>
      <c r="GK41" s="20"/>
      <c r="GL41" s="20"/>
      <c r="GM41" s="20"/>
      <c r="GN41" s="20"/>
      <c r="GO41" s="20"/>
      <c r="GP41" s="20"/>
      <c r="GQ41" s="20"/>
      <c r="GR41" s="20"/>
      <c r="GS41" s="20"/>
      <c r="GT41" s="20"/>
      <c r="GU41" s="20"/>
      <c r="GV41" s="20"/>
      <c r="GW41" s="20"/>
      <c r="GX41" s="20"/>
      <c r="GY41" s="20"/>
      <c r="GZ41" s="20"/>
      <c r="HA41" s="20"/>
      <c r="HI41" s="79"/>
      <c r="HJ41" s="79"/>
      <c r="HK41" s="79"/>
      <c r="HL41" s="79"/>
      <c r="HM41" s="79"/>
      <c r="HN41" s="79"/>
      <c r="HO41" s="79"/>
      <c r="HP41" s="79"/>
      <c r="HQ41" s="79"/>
      <c r="HR41" s="79"/>
      <c r="HS41" s="79"/>
      <c r="HT41" s="79"/>
      <c r="HU41" s="79"/>
      <c r="HV41" s="79"/>
      <c r="HW41" s="79"/>
      <c r="HX41" s="79"/>
      <c r="IG41" s="77"/>
      <c r="IH41" s="77"/>
      <c r="II41" s="77"/>
      <c r="IR41" s="77"/>
      <c r="IS41" s="77"/>
      <c r="IT41" s="77"/>
      <c r="IU41" s="77"/>
      <c r="IV41" s="77"/>
      <c r="IW41" s="77"/>
    </row>
    <row r="42" spans="1:296" s="10" customFormat="1" x14ac:dyDescent="0.25"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/>
      <c r="BT42" s="18"/>
      <c r="BU42" s="18"/>
      <c r="BV42" s="18"/>
      <c r="BW42" s="18"/>
      <c r="BX42" s="18"/>
      <c r="BY42" s="18"/>
      <c r="BZ42" s="18"/>
      <c r="CA42" s="18"/>
      <c r="CB42" s="18"/>
      <c r="CC42" s="18"/>
      <c r="CD42" s="18"/>
      <c r="CE42" s="18"/>
      <c r="CF42" s="18"/>
      <c r="CG42" s="18"/>
      <c r="CH42" s="18"/>
      <c r="CI42" s="18"/>
      <c r="CJ42" s="18"/>
      <c r="CK42" s="18"/>
      <c r="CL42" s="18"/>
      <c r="CM42" s="18"/>
      <c r="CN42" s="18"/>
      <c r="CO42" s="18"/>
      <c r="CP42" s="18"/>
      <c r="CQ42" s="18"/>
      <c r="CR42" s="18"/>
      <c r="CS42" s="18"/>
      <c r="CT42" s="18"/>
      <c r="CU42" s="18"/>
      <c r="CV42" s="18"/>
      <c r="CW42" s="18"/>
      <c r="CX42" s="18"/>
      <c r="CY42" s="18"/>
      <c r="CZ42" s="18"/>
      <c r="DA42" s="18"/>
      <c r="DB42" s="18"/>
      <c r="DC42" s="18"/>
      <c r="DD42" s="18"/>
      <c r="DE42" s="18"/>
      <c r="DF42" s="18"/>
      <c r="DG42" s="20"/>
      <c r="DH42" s="20"/>
      <c r="DI42" s="20"/>
      <c r="DJ42" s="20"/>
      <c r="DK42" s="20"/>
      <c r="DL42" s="20"/>
      <c r="DM42" s="20"/>
      <c r="DN42" s="20"/>
      <c r="DO42" s="20"/>
      <c r="DP42" s="20"/>
      <c r="DQ42" s="20"/>
      <c r="DR42" s="20"/>
      <c r="DS42" s="89"/>
      <c r="DT42" s="20"/>
      <c r="DU42" s="20"/>
      <c r="DV42" s="20"/>
      <c r="DW42" s="20"/>
      <c r="DX42" s="20"/>
      <c r="DY42" s="20"/>
      <c r="DZ42" s="35"/>
      <c r="EA42" s="35"/>
      <c r="EB42" s="35"/>
      <c r="EC42" s="35"/>
      <c r="ED42" s="35"/>
      <c r="EE42" s="35"/>
      <c r="EF42" s="35"/>
      <c r="EG42" s="35"/>
      <c r="EH42" s="35"/>
      <c r="EI42" s="20"/>
      <c r="EJ42" s="20"/>
      <c r="EK42" s="20"/>
      <c r="EL42" s="20"/>
      <c r="EM42" s="20"/>
      <c r="EN42" s="20"/>
      <c r="EO42" s="20"/>
      <c r="EP42" s="20"/>
      <c r="EQ42" s="20"/>
      <c r="ER42" s="20"/>
      <c r="ES42" s="20"/>
      <c r="ET42" s="20"/>
      <c r="EU42" s="20"/>
      <c r="EV42" s="20"/>
      <c r="EW42" s="20"/>
      <c r="EX42" s="20"/>
      <c r="EY42" s="20"/>
      <c r="EZ42" s="20"/>
      <c r="FA42" s="20"/>
      <c r="FB42" s="20"/>
      <c r="FC42" s="20"/>
      <c r="FD42" s="20"/>
      <c r="FE42" s="20"/>
      <c r="FF42" s="20"/>
      <c r="FG42" s="20"/>
      <c r="FH42" s="20"/>
      <c r="FI42" s="20"/>
      <c r="FJ42" s="20"/>
      <c r="FK42" s="19"/>
      <c r="FL42" s="19"/>
      <c r="FM42" s="19"/>
      <c r="FN42" s="18"/>
      <c r="FO42" s="20"/>
      <c r="FP42" s="20"/>
      <c r="FQ42" s="20"/>
      <c r="FR42" s="20"/>
      <c r="FS42" s="20"/>
      <c r="FT42" s="20"/>
      <c r="FU42" s="20"/>
      <c r="FV42" s="20"/>
      <c r="FW42" s="20"/>
      <c r="FX42" s="20"/>
      <c r="FY42" s="20"/>
      <c r="FZ42" s="20"/>
      <c r="GA42" s="20"/>
      <c r="GB42" s="20"/>
      <c r="GC42" s="20"/>
      <c r="GD42" s="20"/>
      <c r="GE42" s="20"/>
      <c r="GF42" s="20"/>
      <c r="GG42" s="20"/>
      <c r="GH42" s="20"/>
      <c r="GI42" s="20"/>
      <c r="GJ42" s="20"/>
      <c r="GK42" s="20"/>
      <c r="GL42" s="20"/>
      <c r="GM42" s="20"/>
      <c r="GN42" s="20"/>
      <c r="GO42" s="20"/>
      <c r="GP42" s="20"/>
      <c r="GQ42" s="20"/>
      <c r="GR42" s="20"/>
      <c r="GS42" s="20"/>
      <c r="GT42" s="20"/>
      <c r="GU42" s="20"/>
      <c r="GV42" s="20"/>
      <c r="GW42" s="20"/>
      <c r="GX42" s="20"/>
      <c r="GY42" s="20"/>
      <c r="GZ42" s="20"/>
      <c r="HA42" s="20"/>
      <c r="HI42" s="79"/>
      <c r="HJ42" s="79"/>
      <c r="HK42" s="79"/>
      <c r="HL42" s="79"/>
      <c r="HM42" s="79"/>
      <c r="HN42" s="79"/>
      <c r="HO42" s="79"/>
      <c r="HP42" s="79"/>
      <c r="HQ42" s="79"/>
      <c r="HR42" s="79"/>
      <c r="HS42" s="79"/>
      <c r="HT42" s="79"/>
      <c r="HU42" s="79"/>
      <c r="HV42" s="79"/>
      <c r="HW42" s="79"/>
      <c r="HX42" s="79"/>
      <c r="IG42" s="77"/>
      <c r="IH42" s="77"/>
      <c r="II42" s="77"/>
      <c r="IR42" s="77"/>
      <c r="IS42" s="77"/>
      <c r="IT42" s="77"/>
      <c r="IU42" s="77"/>
      <c r="IV42" s="77"/>
      <c r="IW42" s="77"/>
    </row>
    <row r="43" spans="1:296" s="10" customFormat="1" x14ac:dyDescent="0.25"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18"/>
      <c r="BU43" s="18"/>
      <c r="BV43" s="18"/>
      <c r="BW43" s="18"/>
      <c r="BX43" s="18"/>
      <c r="BY43" s="18"/>
      <c r="BZ43" s="18"/>
      <c r="CA43" s="18"/>
      <c r="CB43" s="18"/>
      <c r="CC43" s="18"/>
      <c r="CD43" s="18"/>
      <c r="CE43" s="18"/>
      <c r="CF43" s="18"/>
      <c r="CG43" s="18"/>
      <c r="CH43" s="18"/>
      <c r="CI43" s="18"/>
      <c r="CJ43" s="18"/>
      <c r="CK43" s="18"/>
      <c r="CL43" s="18"/>
      <c r="CM43" s="18"/>
      <c r="CN43" s="18"/>
      <c r="CO43" s="18"/>
      <c r="CP43" s="18"/>
      <c r="CQ43" s="18"/>
      <c r="CR43" s="18"/>
      <c r="CS43" s="18"/>
      <c r="CT43" s="18"/>
      <c r="CU43" s="18"/>
      <c r="CV43" s="18"/>
      <c r="CW43" s="18"/>
      <c r="CX43" s="18"/>
      <c r="CY43" s="18"/>
      <c r="CZ43" s="18"/>
      <c r="DA43" s="18"/>
      <c r="DB43" s="18"/>
      <c r="DC43" s="18"/>
      <c r="DD43" s="18"/>
      <c r="DE43" s="18"/>
      <c r="DF43" s="18"/>
      <c r="DG43" s="20"/>
      <c r="DH43" s="20"/>
      <c r="DI43" s="20"/>
      <c r="DJ43" s="20"/>
      <c r="DK43" s="20"/>
      <c r="DL43" s="20"/>
      <c r="DM43" s="20"/>
      <c r="DN43" s="20"/>
      <c r="DO43" s="20"/>
      <c r="DP43" s="20"/>
      <c r="DQ43" s="20"/>
      <c r="DR43" s="20"/>
      <c r="DS43" s="89"/>
      <c r="DT43" s="20"/>
      <c r="DU43" s="20"/>
      <c r="DV43" s="20"/>
      <c r="DW43" s="20"/>
      <c r="DX43" s="20"/>
      <c r="DY43" s="20"/>
      <c r="DZ43" s="35"/>
      <c r="EA43" s="35"/>
      <c r="EB43" s="35"/>
      <c r="EC43" s="35"/>
      <c r="ED43" s="35"/>
      <c r="EE43" s="35"/>
      <c r="EF43" s="35"/>
      <c r="EG43" s="35"/>
      <c r="EH43" s="35"/>
      <c r="EI43" s="20"/>
      <c r="EJ43" s="20"/>
      <c r="EK43" s="20"/>
      <c r="EL43" s="20"/>
      <c r="EM43" s="20"/>
      <c r="EN43" s="20"/>
      <c r="EO43" s="20"/>
      <c r="EP43" s="20"/>
      <c r="EQ43" s="20"/>
      <c r="ER43" s="20"/>
      <c r="ES43" s="20"/>
      <c r="ET43" s="20"/>
      <c r="EU43" s="20"/>
      <c r="EV43" s="20"/>
      <c r="EW43" s="20"/>
      <c r="EX43" s="20"/>
      <c r="EY43" s="20"/>
      <c r="EZ43" s="20"/>
      <c r="FA43" s="20"/>
      <c r="FB43" s="20"/>
      <c r="FC43" s="20"/>
      <c r="FD43" s="20"/>
      <c r="FE43" s="20"/>
      <c r="FF43" s="20"/>
      <c r="FG43" s="20"/>
      <c r="FH43" s="20"/>
      <c r="FI43" s="20"/>
      <c r="FJ43" s="20"/>
      <c r="FK43" s="19"/>
      <c r="FL43" s="19"/>
      <c r="FM43" s="19"/>
      <c r="FN43" s="18"/>
      <c r="FO43" s="20"/>
      <c r="FP43" s="20"/>
      <c r="FQ43" s="20"/>
      <c r="FR43" s="20"/>
      <c r="FS43" s="20"/>
      <c r="FT43" s="20"/>
      <c r="FU43" s="20"/>
      <c r="FV43" s="20"/>
      <c r="FW43" s="20"/>
      <c r="FX43" s="20"/>
      <c r="FY43" s="20"/>
      <c r="FZ43" s="20"/>
      <c r="GA43" s="20"/>
      <c r="GB43" s="20"/>
      <c r="GC43" s="20"/>
      <c r="GD43" s="20"/>
      <c r="GE43" s="20"/>
      <c r="GF43" s="20"/>
      <c r="GG43" s="20"/>
      <c r="GH43" s="20"/>
      <c r="GI43" s="20"/>
      <c r="GJ43" s="20"/>
      <c r="GK43" s="20"/>
      <c r="GL43" s="20"/>
      <c r="GM43" s="20"/>
      <c r="GN43" s="20"/>
      <c r="GO43" s="20"/>
      <c r="GP43" s="20"/>
      <c r="GQ43" s="20"/>
      <c r="GR43" s="20"/>
      <c r="GS43" s="20"/>
      <c r="GT43" s="20"/>
      <c r="GU43" s="20"/>
      <c r="GV43" s="20"/>
      <c r="GW43" s="20"/>
      <c r="GX43" s="20"/>
      <c r="GY43" s="20"/>
      <c r="GZ43" s="20"/>
      <c r="HA43" s="20"/>
      <c r="HI43" s="79"/>
      <c r="HJ43" s="79"/>
      <c r="HK43" s="79"/>
      <c r="HL43" s="79"/>
      <c r="HM43" s="79"/>
      <c r="HN43" s="79"/>
      <c r="HO43" s="79"/>
      <c r="HP43" s="79"/>
      <c r="HQ43" s="79"/>
      <c r="HR43" s="79"/>
      <c r="HS43" s="79"/>
      <c r="HT43" s="79"/>
      <c r="HU43" s="79"/>
      <c r="HV43" s="79"/>
      <c r="HW43" s="79"/>
      <c r="HX43" s="79"/>
      <c r="IG43" s="77"/>
      <c r="IH43" s="77"/>
      <c r="II43" s="77"/>
      <c r="IR43" s="77"/>
      <c r="IS43" s="77"/>
      <c r="IT43" s="77"/>
      <c r="IU43" s="77"/>
      <c r="IV43" s="77"/>
      <c r="IW43" s="77"/>
    </row>
    <row r="44" spans="1:296" s="10" customFormat="1" x14ac:dyDescent="0.25"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  <c r="BU44" s="18"/>
      <c r="BV44" s="18"/>
      <c r="BW44" s="18"/>
      <c r="BX44" s="18"/>
      <c r="BY44" s="18"/>
      <c r="BZ44" s="18"/>
      <c r="CA44" s="18"/>
      <c r="CB44" s="18"/>
      <c r="CC44" s="18"/>
      <c r="CD44" s="18"/>
      <c r="CE44" s="18"/>
      <c r="CF44" s="18"/>
      <c r="CG44" s="18"/>
      <c r="CH44" s="18"/>
      <c r="CI44" s="18"/>
      <c r="CJ44" s="18"/>
      <c r="CK44" s="18"/>
      <c r="CL44" s="18"/>
      <c r="CM44" s="18"/>
      <c r="CN44" s="18"/>
      <c r="CO44" s="18"/>
      <c r="CP44" s="18"/>
      <c r="CQ44" s="18"/>
      <c r="CR44" s="18"/>
      <c r="CS44" s="18"/>
      <c r="CT44" s="18"/>
      <c r="CU44" s="18"/>
      <c r="CV44" s="18"/>
      <c r="CW44" s="18"/>
      <c r="CX44" s="18"/>
      <c r="CY44" s="18"/>
      <c r="CZ44" s="18"/>
      <c r="DA44" s="18"/>
      <c r="DB44" s="18"/>
      <c r="DC44" s="18"/>
      <c r="DD44" s="18"/>
      <c r="DE44" s="18"/>
      <c r="DF44" s="18"/>
      <c r="DG44" s="20"/>
      <c r="DH44" s="20"/>
      <c r="DI44" s="20"/>
      <c r="DJ44" s="20"/>
      <c r="DK44" s="20"/>
      <c r="DL44" s="20"/>
      <c r="DM44" s="20"/>
      <c r="DN44" s="20"/>
      <c r="DO44" s="20"/>
      <c r="DP44" s="20"/>
      <c r="DQ44" s="20"/>
      <c r="DR44" s="20"/>
      <c r="DS44" s="89"/>
      <c r="DT44" s="20"/>
      <c r="DU44" s="20"/>
      <c r="DV44" s="20"/>
      <c r="DW44" s="20"/>
      <c r="DX44" s="20"/>
      <c r="DY44" s="20"/>
      <c r="DZ44" s="35"/>
      <c r="EA44" s="35"/>
      <c r="EB44" s="35"/>
      <c r="EC44" s="35"/>
      <c r="ED44" s="35"/>
      <c r="EE44" s="35"/>
      <c r="EF44" s="35"/>
      <c r="EG44" s="35"/>
      <c r="EH44" s="35"/>
      <c r="EI44" s="20"/>
      <c r="EJ44" s="20"/>
      <c r="EK44" s="20"/>
      <c r="EL44" s="20"/>
      <c r="EM44" s="20"/>
      <c r="EN44" s="20"/>
      <c r="EO44" s="20"/>
      <c r="EP44" s="20"/>
      <c r="EQ44" s="20"/>
      <c r="ER44" s="20"/>
      <c r="ES44" s="20"/>
      <c r="ET44" s="20"/>
      <c r="EU44" s="20"/>
      <c r="EV44" s="20"/>
      <c r="EW44" s="20"/>
      <c r="EX44" s="20"/>
      <c r="EY44" s="20"/>
      <c r="EZ44" s="20"/>
      <c r="FA44" s="20"/>
      <c r="FB44" s="20"/>
      <c r="FC44" s="20"/>
      <c r="FD44" s="20"/>
      <c r="FE44" s="20"/>
      <c r="FF44" s="20"/>
      <c r="FG44" s="20"/>
      <c r="FH44" s="20"/>
      <c r="FI44" s="20"/>
      <c r="FJ44" s="20"/>
      <c r="FK44" s="19"/>
      <c r="FL44" s="19"/>
      <c r="FM44" s="19"/>
      <c r="FN44" s="18"/>
      <c r="FO44" s="20"/>
      <c r="FP44" s="20"/>
      <c r="FQ44" s="20"/>
      <c r="FR44" s="20"/>
      <c r="FS44" s="20"/>
      <c r="FT44" s="20"/>
      <c r="FU44" s="20"/>
      <c r="FV44" s="20"/>
      <c r="FW44" s="20"/>
      <c r="FX44" s="20"/>
      <c r="FY44" s="20"/>
      <c r="FZ44" s="20"/>
      <c r="GA44" s="20"/>
      <c r="GB44" s="20"/>
      <c r="GC44" s="20"/>
      <c r="GD44" s="20"/>
      <c r="GE44" s="20"/>
      <c r="GF44" s="20"/>
      <c r="GG44" s="20"/>
      <c r="GH44" s="20"/>
      <c r="GI44" s="20"/>
      <c r="GJ44" s="20"/>
      <c r="GK44" s="20"/>
      <c r="GL44" s="20"/>
      <c r="GM44" s="20"/>
      <c r="GN44" s="20"/>
      <c r="GO44" s="20"/>
      <c r="GP44" s="20"/>
      <c r="GQ44" s="20"/>
      <c r="GR44" s="20"/>
      <c r="GS44" s="20"/>
      <c r="GT44" s="20"/>
      <c r="GU44" s="20"/>
      <c r="GV44" s="20"/>
      <c r="GW44" s="20"/>
      <c r="GX44" s="20"/>
      <c r="GY44" s="20"/>
      <c r="GZ44" s="20"/>
      <c r="HA44" s="20"/>
      <c r="HI44" s="79"/>
      <c r="HJ44" s="79"/>
      <c r="HK44" s="79"/>
      <c r="HL44" s="79"/>
      <c r="HM44" s="79"/>
      <c r="HN44" s="79"/>
      <c r="HO44" s="79"/>
      <c r="HP44" s="79"/>
      <c r="HQ44" s="79"/>
      <c r="HR44" s="79"/>
      <c r="HS44" s="79"/>
      <c r="HT44" s="79"/>
      <c r="HU44" s="79"/>
      <c r="HV44" s="79"/>
      <c r="HW44" s="79"/>
      <c r="HX44" s="79"/>
      <c r="IG44" s="77"/>
      <c r="IH44" s="77"/>
      <c r="II44" s="77"/>
      <c r="IR44" s="77"/>
      <c r="IS44" s="77"/>
      <c r="IT44" s="77"/>
      <c r="IU44" s="77"/>
      <c r="IV44" s="77"/>
      <c r="IW44" s="77"/>
    </row>
    <row r="45" spans="1:296" s="10" customFormat="1" x14ac:dyDescent="0.25"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  <c r="BU45" s="18"/>
      <c r="BV45" s="18"/>
      <c r="BW45" s="18"/>
      <c r="BX45" s="18"/>
      <c r="BY45" s="18"/>
      <c r="BZ45" s="18"/>
      <c r="CA45" s="18"/>
      <c r="CB45" s="18"/>
      <c r="CC45" s="18"/>
      <c r="CD45" s="18"/>
      <c r="CE45" s="18"/>
      <c r="CF45" s="18"/>
      <c r="CG45" s="18"/>
      <c r="CH45" s="18"/>
      <c r="CI45" s="18"/>
      <c r="CJ45" s="18"/>
      <c r="CK45" s="18"/>
      <c r="CL45" s="18"/>
      <c r="CM45" s="18"/>
      <c r="CN45" s="18"/>
      <c r="CO45" s="18"/>
      <c r="CP45" s="18"/>
      <c r="CQ45" s="18"/>
      <c r="CR45" s="18"/>
      <c r="CS45" s="18"/>
      <c r="CT45" s="18"/>
      <c r="CU45" s="18"/>
      <c r="CV45" s="18"/>
      <c r="CW45" s="18"/>
      <c r="CX45" s="18"/>
      <c r="CY45" s="18"/>
      <c r="CZ45" s="18"/>
      <c r="DA45" s="18"/>
      <c r="DB45" s="18"/>
      <c r="DC45" s="18"/>
      <c r="DD45" s="18"/>
      <c r="DE45" s="18"/>
      <c r="DF45" s="18"/>
      <c r="DG45" s="20"/>
      <c r="DH45" s="20"/>
      <c r="DI45" s="20"/>
      <c r="DJ45" s="20"/>
      <c r="DK45" s="20"/>
      <c r="DL45" s="20"/>
      <c r="DM45" s="20"/>
      <c r="DN45" s="20"/>
      <c r="DO45" s="20"/>
      <c r="DP45" s="20"/>
      <c r="DQ45" s="20"/>
      <c r="DR45" s="20"/>
      <c r="DS45" s="89"/>
      <c r="DT45" s="20"/>
      <c r="DU45" s="20"/>
      <c r="DV45" s="20"/>
      <c r="DW45" s="20"/>
      <c r="DX45" s="20"/>
      <c r="DY45" s="20"/>
      <c r="DZ45" s="35"/>
      <c r="EA45" s="35"/>
      <c r="EB45" s="35"/>
      <c r="EC45" s="35"/>
      <c r="ED45" s="35"/>
      <c r="EE45" s="35"/>
      <c r="EF45" s="35"/>
      <c r="EG45" s="35"/>
      <c r="EH45" s="35"/>
      <c r="EI45" s="20"/>
      <c r="EJ45" s="20"/>
      <c r="EK45" s="20"/>
      <c r="EL45" s="20"/>
      <c r="EM45" s="20"/>
      <c r="EN45" s="20"/>
      <c r="EO45" s="20"/>
      <c r="EP45" s="20"/>
      <c r="EQ45" s="20"/>
      <c r="ER45" s="20"/>
      <c r="ES45" s="20"/>
      <c r="ET45" s="20"/>
      <c r="EU45" s="20"/>
      <c r="EV45" s="20"/>
      <c r="EW45" s="20"/>
      <c r="EX45" s="20"/>
      <c r="EY45" s="20"/>
      <c r="EZ45" s="20"/>
      <c r="FA45" s="20"/>
      <c r="FB45" s="20"/>
      <c r="FC45" s="20"/>
      <c r="FD45" s="20"/>
      <c r="FE45" s="20"/>
      <c r="FF45" s="20"/>
      <c r="FG45" s="20"/>
      <c r="FH45" s="20"/>
      <c r="FI45" s="20"/>
      <c r="FJ45" s="20"/>
      <c r="FK45" s="19"/>
      <c r="FL45" s="19"/>
      <c r="FM45" s="19"/>
      <c r="FN45" s="18"/>
      <c r="FO45" s="20"/>
      <c r="FP45" s="20"/>
      <c r="FQ45" s="20"/>
      <c r="FR45" s="20"/>
      <c r="FS45" s="20"/>
      <c r="FT45" s="20"/>
      <c r="FU45" s="20"/>
      <c r="FV45" s="20"/>
      <c r="FW45" s="20"/>
      <c r="FX45" s="20"/>
      <c r="FY45" s="20"/>
      <c r="FZ45" s="20"/>
      <c r="GA45" s="20"/>
      <c r="GB45" s="20"/>
      <c r="GC45" s="20"/>
      <c r="GD45" s="20"/>
      <c r="GE45" s="20"/>
      <c r="GF45" s="20"/>
      <c r="GG45" s="20"/>
      <c r="GH45" s="20"/>
      <c r="GI45" s="20"/>
      <c r="GJ45" s="20"/>
      <c r="GK45" s="20"/>
      <c r="GL45" s="20"/>
      <c r="GM45" s="20"/>
      <c r="GN45" s="20"/>
      <c r="GO45" s="20"/>
      <c r="GP45" s="20"/>
      <c r="GQ45" s="20"/>
      <c r="GR45" s="20"/>
      <c r="GS45" s="20"/>
      <c r="GT45" s="20"/>
      <c r="GU45" s="20"/>
      <c r="GV45" s="20"/>
      <c r="GW45" s="20"/>
      <c r="GX45" s="20"/>
      <c r="GY45" s="20"/>
      <c r="GZ45" s="20"/>
      <c r="HA45" s="20"/>
      <c r="HI45" s="79"/>
      <c r="HJ45" s="79"/>
      <c r="HK45" s="79"/>
      <c r="HL45" s="79"/>
      <c r="HM45" s="79"/>
      <c r="HN45" s="79"/>
      <c r="HO45" s="79"/>
      <c r="HP45" s="79"/>
      <c r="HQ45" s="79"/>
      <c r="HR45" s="79"/>
      <c r="HS45" s="79"/>
      <c r="HT45" s="79"/>
      <c r="HU45" s="79"/>
      <c r="HV45" s="79"/>
      <c r="HW45" s="79"/>
      <c r="HX45" s="79"/>
      <c r="IG45" s="77"/>
      <c r="IH45" s="77"/>
      <c r="II45" s="77"/>
      <c r="IR45" s="77"/>
      <c r="IS45" s="77"/>
      <c r="IT45" s="77"/>
      <c r="IU45" s="77"/>
      <c r="IV45" s="77"/>
      <c r="IW45" s="77"/>
    </row>
    <row r="46" spans="1:296" s="10" customFormat="1" x14ac:dyDescent="0.25"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H46" s="18"/>
      <c r="BI46" s="18"/>
      <c r="BJ46" s="18"/>
      <c r="BK46" s="18"/>
      <c r="BL46" s="18"/>
      <c r="BM46" s="18"/>
      <c r="BN46" s="18"/>
      <c r="BO46" s="18"/>
      <c r="BP46" s="18"/>
      <c r="BQ46" s="18"/>
      <c r="BR46" s="18"/>
      <c r="BS46" s="18"/>
      <c r="BT46" s="18"/>
      <c r="BU46" s="18"/>
      <c r="BV46" s="18"/>
      <c r="BW46" s="18"/>
      <c r="BX46" s="18"/>
      <c r="BY46" s="18"/>
      <c r="BZ46" s="18"/>
      <c r="CA46" s="18"/>
      <c r="CB46" s="18"/>
      <c r="CC46" s="18"/>
      <c r="CD46" s="18"/>
      <c r="CE46" s="18"/>
      <c r="CF46" s="18"/>
      <c r="CG46" s="18"/>
      <c r="CH46" s="18"/>
      <c r="CI46" s="18"/>
      <c r="CJ46" s="18"/>
      <c r="CK46" s="18"/>
      <c r="CL46" s="18"/>
      <c r="CM46" s="18"/>
      <c r="CN46" s="18"/>
      <c r="CO46" s="18"/>
      <c r="CP46" s="18"/>
      <c r="CQ46" s="18"/>
      <c r="CR46" s="18"/>
      <c r="CS46" s="18"/>
      <c r="CT46" s="18"/>
      <c r="CU46" s="18"/>
      <c r="CV46" s="18"/>
      <c r="CW46" s="18"/>
      <c r="CX46" s="18"/>
      <c r="CY46" s="18"/>
      <c r="CZ46" s="18"/>
      <c r="DA46" s="18"/>
      <c r="DB46" s="18"/>
      <c r="DC46" s="18"/>
      <c r="DD46" s="18"/>
      <c r="DE46" s="18"/>
      <c r="DF46" s="18"/>
      <c r="DG46" s="20"/>
      <c r="DH46" s="20"/>
      <c r="DI46" s="20"/>
      <c r="DJ46" s="20"/>
      <c r="DK46" s="20"/>
      <c r="DL46" s="20"/>
      <c r="DM46" s="20"/>
      <c r="DN46" s="20"/>
      <c r="DO46" s="20"/>
      <c r="DP46" s="20"/>
      <c r="DQ46" s="20"/>
      <c r="DR46" s="20"/>
      <c r="DS46" s="89"/>
      <c r="DT46" s="20"/>
      <c r="DU46" s="20"/>
      <c r="DV46" s="20"/>
      <c r="DW46" s="20"/>
      <c r="DX46" s="20"/>
      <c r="DY46" s="20"/>
      <c r="DZ46" s="35"/>
      <c r="EA46" s="35"/>
      <c r="EB46" s="35"/>
      <c r="EC46" s="35"/>
      <c r="ED46" s="35"/>
      <c r="EE46" s="35"/>
      <c r="EF46" s="35"/>
      <c r="EG46" s="35"/>
      <c r="EH46" s="35"/>
      <c r="EI46" s="20"/>
      <c r="EJ46" s="20"/>
      <c r="EK46" s="20"/>
      <c r="EL46" s="20"/>
      <c r="EM46" s="20"/>
      <c r="EN46" s="20"/>
      <c r="EO46" s="20"/>
      <c r="EP46" s="20"/>
      <c r="EQ46" s="20"/>
      <c r="ER46" s="20"/>
      <c r="ES46" s="20"/>
      <c r="ET46" s="20"/>
      <c r="EU46" s="20"/>
      <c r="EV46" s="20"/>
      <c r="EW46" s="20"/>
      <c r="EX46" s="20"/>
      <c r="EY46" s="20"/>
      <c r="EZ46" s="20"/>
      <c r="FA46" s="20"/>
      <c r="FB46" s="20"/>
      <c r="FC46" s="20"/>
      <c r="FD46" s="20"/>
      <c r="FE46" s="20"/>
      <c r="FF46" s="20"/>
      <c r="FG46" s="20"/>
      <c r="FH46" s="20"/>
      <c r="FI46" s="20"/>
      <c r="FJ46" s="20"/>
      <c r="FK46" s="19"/>
      <c r="FL46" s="19"/>
      <c r="FM46" s="19"/>
      <c r="FN46" s="18"/>
      <c r="FO46" s="20"/>
      <c r="FP46" s="20"/>
      <c r="FQ46" s="20"/>
      <c r="FR46" s="20"/>
      <c r="FS46" s="20"/>
      <c r="FT46" s="20"/>
      <c r="FU46" s="20"/>
      <c r="FV46" s="20"/>
      <c r="FW46" s="20"/>
      <c r="FX46" s="20"/>
      <c r="FY46" s="20"/>
      <c r="FZ46" s="20"/>
      <c r="GA46" s="20"/>
      <c r="GB46" s="20"/>
      <c r="GC46" s="20"/>
      <c r="GD46" s="20"/>
      <c r="GE46" s="20"/>
      <c r="GF46" s="20"/>
      <c r="GG46" s="20"/>
      <c r="GH46" s="20"/>
      <c r="GI46" s="20"/>
      <c r="GJ46" s="20"/>
      <c r="GK46" s="20"/>
      <c r="GL46" s="20"/>
      <c r="GM46" s="20"/>
      <c r="GN46" s="20"/>
      <c r="GO46" s="20"/>
      <c r="GP46" s="20"/>
      <c r="GQ46" s="20"/>
      <c r="GR46" s="20"/>
      <c r="GS46" s="20"/>
      <c r="GT46" s="20"/>
      <c r="GU46" s="20"/>
      <c r="GV46" s="20"/>
      <c r="GW46" s="20"/>
      <c r="GX46" s="20"/>
      <c r="GY46" s="20"/>
      <c r="GZ46" s="20"/>
      <c r="HA46" s="20"/>
      <c r="HI46" s="79"/>
      <c r="HJ46" s="79"/>
      <c r="HK46" s="79"/>
      <c r="HL46" s="79"/>
      <c r="HM46" s="79"/>
      <c r="HN46" s="79"/>
      <c r="HO46" s="79"/>
      <c r="HP46" s="79"/>
      <c r="HQ46" s="79"/>
      <c r="HR46" s="79"/>
      <c r="HS46" s="79"/>
      <c r="HT46" s="79"/>
      <c r="HU46" s="79"/>
      <c r="HV46" s="79"/>
      <c r="HW46" s="79"/>
      <c r="HX46" s="79"/>
      <c r="IG46" s="77"/>
      <c r="IH46" s="77"/>
      <c r="II46" s="77"/>
      <c r="IR46" s="77"/>
      <c r="IS46" s="77"/>
      <c r="IT46" s="77"/>
      <c r="IU46" s="77"/>
      <c r="IV46" s="77"/>
      <c r="IW46" s="77"/>
    </row>
    <row r="47" spans="1:296" s="10" customFormat="1" x14ac:dyDescent="0.25"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H47" s="18"/>
      <c r="BI47" s="18"/>
      <c r="BJ47" s="18"/>
      <c r="BK47" s="18"/>
      <c r="BL47" s="18"/>
      <c r="BM47" s="18"/>
      <c r="BN47" s="18"/>
      <c r="BO47" s="18"/>
      <c r="BP47" s="18"/>
      <c r="BQ47" s="18"/>
      <c r="BR47" s="18"/>
      <c r="BS47" s="18"/>
      <c r="BT47" s="18"/>
      <c r="BU47" s="18"/>
      <c r="BV47" s="18"/>
      <c r="BW47" s="18"/>
      <c r="BX47" s="18"/>
      <c r="BY47" s="18"/>
      <c r="BZ47" s="18"/>
      <c r="CA47" s="18"/>
      <c r="CB47" s="18"/>
      <c r="CC47" s="18"/>
      <c r="CD47" s="18"/>
      <c r="CE47" s="18"/>
      <c r="CF47" s="18"/>
      <c r="CG47" s="18"/>
      <c r="CH47" s="18"/>
      <c r="CI47" s="18"/>
      <c r="CJ47" s="18"/>
      <c r="CK47" s="18"/>
      <c r="CL47" s="18"/>
      <c r="CM47" s="18"/>
      <c r="CN47" s="18"/>
      <c r="CO47" s="18"/>
      <c r="CP47" s="18"/>
      <c r="CQ47" s="18"/>
      <c r="CR47" s="18"/>
      <c r="CS47" s="18"/>
      <c r="CT47" s="18"/>
      <c r="CU47" s="18"/>
      <c r="CV47" s="18"/>
      <c r="CW47" s="18"/>
      <c r="CX47" s="18"/>
      <c r="CY47" s="18"/>
      <c r="CZ47" s="18"/>
      <c r="DA47" s="18"/>
      <c r="DB47" s="18"/>
      <c r="DC47" s="18"/>
      <c r="DD47" s="18"/>
      <c r="DE47" s="18"/>
      <c r="DF47" s="18"/>
      <c r="DG47" s="20"/>
      <c r="DH47" s="20"/>
      <c r="DI47" s="20"/>
      <c r="DJ47" s="20"/>
      <c r="DK47" s="20"/>
      <c r="DL47" s="20"/>
      <c r="DM47" s="20"/>
      <c r="DN47" s="20"/>
      <c r="DO47" s="20"/>
      <c r="DP47" s="20"/>
      <c r="DQ47" s="20"/>
      <c r="DR47" s="20"/>
      <c r="DS47" s="89"/>
      <c r="DT47" s="20"/>
      <c r="DU47" s="20"/>
      <c r="DV47" s="20"/>
      <c r="DW47" s="20"/>
      <c r="DX47" s="20"/>
      <c r="DY47" s="20"/>
      <c r="DZ47" s="35"/>
      <c r="EA47" s="35"/>
      <c r="EB47" s="35"/>
      <c r="EC47" s="35"/>
      <c r="ED47" s="35"/>
      <c r="EE47" s="35"/>
      <c r="EF47" s="35"/>
      <c r="EG47" s="35"/>
      <c r="EH47" s="35"/>
      <c r="EI47" s="20"/>
      <c r="EJ47" s="20"/>
      <c r="EK47" s="20"/>
      <c r="EL47" s="20"/>
      <c r="EM47" s="20"/>
      <c r="EN47" s="20"/>
      <c r="EO47" s="20"/>
      <c r="EP47" s="20"/>
      <c r="EQ47" s="20"/>
      <c r="ER47" s="20"/>
      <c r="ES47" s="20"/>
      <c r="ET47" s="20"/>
      <c r="EU47" s="20"/>
      <c r="EV47" s="20"/>
      <c r="EW47" s="20"/>
      <c r="EX47" s="20"/>
      <c r="EY47" s="20"/>
      <c r="EZ47" s="20"/>
      <c r="FA47" s="20"/>
      <c r="FB47" s="20"/>
      <c r="FC47" s="20"/>
      <c r="FD47" s="20"/>
      <c r="FE47" s="20"/>
      <c r="FF47" s="20"/>
      <c r="FG47" s="20"/>
      <c r="FH47" s="20"/>
      <c r="FI47" s="20"/>
      <c r="FJ47" s="20"/>
      <c r="FK47" s="19"/>
      <c r="FL47" s="19"/>
      <c r="FM47" s="19"/>
      <c r="FN47" s="18"/>
      <c r="FO47" s="20"/>
      <c r="FP47" s="20"/>
      <c r="FQ47" s="20"/>
      <c r="FR47" s="20"/>
      <c r="FS47" s="20"/>
      <c r="FT47" s="20"/>
      <c r="FU47" s="20"/>
      <c r="FV47" s="20"/>
      <c r="FW47" s="20"/>
      <c r="FX47" s="20"/>
      <c r="FY47" s="20"/>
      <c r="FZ47" s="20"/>
      <c r="GA47" s="20"/>
      <c r="GB47" s="20"/>
      <c r="GC47" s="20"/>
      <c r="GD47" s="20"/>
      <c r="GE47" s="20"/>
      <c r="GF47" s="20"/>
      <c r="GG47" s="20"/>
      <c r="GH47" s="20"/>
      <c r="GI47" s="20"/>
      <c r="GJ47" s="20"/>
      <c r="GK47" s="20"/>
      <c r="GL47" s="20"/>
      <c r="GM47" s="20"/>
      <c r="GN47" s="20"/>
      <c r="GO47" s="20"/>
      <c r="GP47" s="20"/>
      <c r="GQ47" s="20"/>
      <c r="GR47" s="20"/>
      <c r="GS47" s="20"/>
      <c r="GT47" s="20"/>
      <c r="GU47" s="20"/>
      <c r="GV47" s="20"/>
      <c r="GW47" s="20"/>
      <c r="GX47" s="20"/>
      <c r="GY47" s="20"/>
      <c r="GZ47" s="20"/>
      <c r="HA47" s="20"/>
      <c r="HI47" s="79"/>
      <c r="HJ47" s="79"/>
      <c r="HK47" s="79"/>
      <c r="HL47" s="79"/>
      <c r="HM47" s="79"/>
      <c r="HN47" s="79"/>
      <c r="HO47" s="79"/>
      <c r="HP47" s="79"/>
      <c r="HQ47" s="79"/>
      <c r="HR47" s="79"/>
      <c r="HS47" s="79"/>
      <c r="HT47" s="79"/>
      <c r="HU47" s="79"/>
      <c r="HV47" s="79"/>
      <c r="HW47" s="79"/>
      <c r="HX47" s="79"/>
      <c r="IG47" s="77"/>
      <c r="IH47" s="77"/>
      <c r="II47" s="77"/>
      <c r="IR47" s="77"/>
      <c r="IS47" s="77"/>
      <c r="IT47" s="77"/>
      <c r="IU47" s="77"/>
      <c r="IV47" s="77"/>
      <c r="IW47" s="77"/>
    </row>
    <row r="48" spans="1:296" s="10" customFormat="1" x14ac:dyDescent="0.25"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H48" s="18"/>
      <c r="BI48" s="18"/>
      <c r="BJ48" s="18"/>
      <c r="BK48" s="18"/>
      <c r="BL48" s="18"/>
      <c r="BM48" s="18"/>
      <c r="BN48" s="18"/>
      <c r="BO48" s="18"/>
      <c r="BP48" s="18"/>
      <c r="BQ48" s="18"/>
      <c r="BR48" s="18"/>
      <c r="BS48" s="18"/>
      <c r="BT48" s="18"/>
      <c r="BU48" s="18"/>
      <c r="BV48" s="18"/>
      <c r="BW48" s="18"/>
      <c r="BX48" s="18"/>
      <c r="BY48" s="18"/>
      <c r="BZ48" s="18"/>
      <c r="CA48" s="18"/>
      <c r="CB48" s="18"/>
      <c r="CC48" s="18"/>
      <c r="CD48" s="18"/>
      <c r="CE48" s="18"/>
      <c r="CF48" s="18"/>
      <c r="CG48" s="18"/>
      <c r="CH48" s="18"/>
      <c r="CI48" s="18"/>
      <c r="CJ48" s="18"/>
      <c r="CK48" s="18"/>
      <c r="CL48" s="18"/>
      <c r="CM48" s="18"/>
      <c r="CN48" s="18"/>
      <c r="CO48" s="18"/>
      <c r="CP48" s="18"/>
      <c r="CQ48" s="18"/>
      <c r="CR48" s="18"/>
      <c r="CS48" s="18"/>
      <c r="CT48" s="18"/>
      <c r="CU48" s="18"/>
      <c r="CV48" s="18"/>
      <c r="CW48" s="18"/>
      <c r="CX48" s="18"/>
      <c r="CY48" s="18"/>
      <c r="CZ48" s="18"/>
      <c r="DA48" s="18"/>
      <c r="DB48" s="18"/>
      <c r="DC48" s="18"/>
      <c r="DD48" s="18"/>
      <c r="DE48" s="18"/>
      <c r="DF48" s="18"/>
      <c r="DG48" s="20"/>
      <c r="DH48" s="20"/>
      <c r="DI48" s="20"/>
      <c r="DJ48" s="20"/>
      <c r="DK48" s="20"/>
      <c r="DL48" s="20"/>
      <c r="DM48" s="20"/>
      <c r="DN48" s="20"/>
      <c r="DO48" s="20"/>
      <c r="DP48" s="20"/>
      <c r="DQ48" s="20"/>
      <c r="DR48" s="20"/>
      <c r="DS48" s="89"/>
      <c r="DT48" s="20"/>
      <c r="DU48" s="20"/>
      <c r="DV48" s="20"/>
      <c r="DW48" s="20"/>
      <c r="DX48" s="20"/>
      <c r="DY48" s="20"/>
      <c r="DZ48" s="35"/>
      <c r="EA48" s="35"/>
      <c r="EB48" s="35"/>
      <c r="EC48" s="35"/>
      <c r="ED48" s="35"/>
      <c r="EE48" s="35"/>
      <c r="EF48" s="35"/>
      <c r="EG48" s="35"/>
      <c r="EH48" s="35"/>
      <c r="EI48" s="20"/>
      <c r="EJ48" s="20"/>
      <c r="EK48" s="20"/>
      <c r="EL48" s="20"/>
      <c r="EM48" s="20"/>
      <c r="EN48" s="20"/>
      <c r="EO48" s="20"/>
      <c r="EP48" s="20"/>
      <c r="EQ48" s="20"/>
      <c r="ER48" s="20"/>
      <c r="ES48" s="20"/>
      <c r="ET48" s="20"/>
      <c r="EU48" s="20"/>
      <c r="EV48" s="20"/>
      <c r="EW48" s="20"/>
      <c r="EX48" s="20"/>
      <c r="EY48" s="20"/>
      <c r="EZ48" s="20"/>
      <c r="FA48" s="20"/>
      <c r="FB48" s="20"/>
      <c r="FC48" s="20"/>
      <c r="FD48" s="20"/>
      <c r="FE48" s="20"/>
      <c r="FF48" s="20"/>
      <c r="FG48" s="20"/>
      <c r="FH48" s="20"/>
      <c r="FI48" s="20"/>
      <c r="FJ48" s="20"/>
      <c r="FK48" s="19"/>
      <c r="FL48" s="19"/>
      <c r="FM48" s="19"/>
      <c r="FN48" s="18"/>
      <c r="FO48" s="20"/>
      <c r="FP48" s="20"/>
      <c r="FQ48" s="20"/>
      <c r="FR48" s="20"/>
      <c r="FS48" s="20"/>
      <c r="FT48" s="20"/>
      <c r="FU48" s="20"/>
      <c r="FV48" s="20"/>
      <c r="FW48" s="20"/>
      <c r="FX48" s="20"/>
      <c r="FY48" s="20"/>
      <c r="FZ48" s="20"/>
      <c r="GA48" s="20"/>
      <c r="GB48" s="20"/>
      <c r="GC48" s="20"/>
      <c r="GD48" s="20"/>
      <c r="GE48" s="20"/>
      <c r="GF48" s="20"/>
      <c r="GG48" s="20"/>
      <c r="GH48" s="20"/>
      <c r="GI48" s="20"/>
      <c r="GJ48" s="20"/>
      <c r="GK48" s="20"/>
      <c r="GL48" s="20"/>
      <c r="GM48" s="20"/>
      <c r="GN48" s="20"/>
      <c r="GO48" s="20"/>
      <c r="GP48" s="20"/>
      <c r="GQ48" s="20"/>
      <c r="GR48" s="20"/>
      <c r="GS48" s="20"/>
      <c r="GT48" s="20"/>
      <c r="GU48" s="20"/>
      <c r="GV48" s="20"/>
      <c r="GW48" s="20"/>
      <c r="GX48" s="20"/>
      <c r="GY48" s="20"/>
      <c r="GZ48" s="20"/>
      <c r="HA48" s="20"/>
      <c r="HI48" s="79"/>
      <c r="HJ48" s="79"/>
      <c r="HK48" s="79"/>
      <c r="HL48" s="79"/>
      <c r="HM48" s="79"/>
      <c r="HN48" s="79"/>
      <c r="HO48" s="79"/>
      <c r="HP48" s="79"/>
      <c r="HQ48" s="79"/>
      <c r="HR48" s="79"/>
      <c r="HS48" s="79"/>
      <c r="HT48" s="79"/>
      <c r="HU48" s="79"/>
      <c r="HV48" s="79"/>
      <c r="HW48" s="79"/>
      <c r="HX48" s="79"/>
      <c r="IG48" s="77"/>
      <c r="IH48" s="77"/>
      <c r="II48" s="77"/>
      <c r="IR48" s="77"/>
      <c r="IS48" s="77"/>
      <c r="IT48" s="77"/>
      <c r="IU48" s="77"/>
      <c r="IV48" s="77"/>
      <c r="IW48" s="77"/>
    </row>
    <row r="49" spans="26:257" s="10" customFormat="1" x14ac:dyDescent="0.25"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H49" s="18"/>
      <c r="BI49" s="18"/>
      <c r="BJ49" s="18"/>
      <c r="BK49" s="18"/>
      <c r="BL49" s="18"/>
      <c r="BM49" s="18"/>
      <c r="BN49" s="18"/>
      <c r="BO49" s="18"/>
      <c r="BP49" s="18"/>
      <c r="BQ49" s="18"/>
      <c r="BR49" s="18"/>
      <c r="BS49" s="18"/>
      <c r="BT49" s="18"/>
      <c r="BU49" s="18"/>
      <c r="BV49" s="18"/>
      <c r="BW49" s="18"/>
      <c r="BX49" s="18"/>
      <c r="BY49" s="18"/>
      <c r="BZ49" s="18"/>
      <c r="CA49" s="18"/>
      <c r="CB49" s="18"/>
      <c r="CC49" s="18"/>
      <c r="CD49" s="18"/>
      <c r="CE49" s="18"/>
      <c r="CF49" s="18"/>
      <c r="CG49" s="18"/>
      <c r="CH49" s="18"/>
      <c r="CI49" s="18"/>
      <c r="CJ49" s="18"/>
      <c r="CK49" s="18"/>
      <c r="CL49" s="18"/>
      <c r="CM49" s="18"/>
      <c r="CN49" s="18"/>
      <c r="CO49" s="18"/>
      <c r="CP49" s="18"/>
      <c r="CQ49" s="18"/>
      <c r="CR49" s="18"/>
      <c r="CS49" s="18"/>
      <c r="CT49" s="18"/>
      <c r="CU49" s="18"/>
      <c r="CV49" s="18"/>
      <c r="CW49" s="18"/>
      <c r="CX49" s="18"/>
      <c r="CY49" s="18"/>
      <c r="CZ49" s="18"/>
      <c r="DA49" s="18"/>
      <c r="DB49" s="18"/>
      <c r="DC49" s="18"/>
      <c r="DD49" s="18"/>
      <c r="DE49" s="18"/>
      <c r="DF49" s="18"/>
      <c r="DG49" s="20"/>
      <c r="DH49" s="20"/>
      <c r="DI49" s="20"/>
      <c r="DJ49" s="20"/>
      <c r="DK49" s="20"/>
      <c r="DL49" s="20"/>
      <c r="DM49" s="20"/>
      <c r="DN49" s="20"/>
      <c r="DO49" s="20"/>
      <c r="DP49" s="20"/>
      <c r="DQ49" s="20"/>
      <c r="DR49" s="20"/>
      <c r="DS49" s="89"/>
      <c r="DT49" s="20"/>
      <c r="DU49" s="20"/>
      <c r="DV49" s="20"/>
      <c r="DW49" s="20"/>
      <c r="DX49" s="20"/>
      <c r="DY49" s="20"/>
      <c r="DZ49" s="35"/>
      <c r="EA49" s="35"/>
      <c r="EB49" s="35"/>
      <c r="EC49" s="35"/>
      <c r="ED49" s="35"/>
      <c r="EE49" s="35"/>
      <c r="EF49" s="35"/>
      <c r="EG49" s="35"/>
      <c r="EH49" s="35"/>
      <c r="EI49" s="20"/>
      <c r="EJ49" s="20"/>
      <c r="EK49" s="20"/>
      <c r="EL49" s="20"/>
      <c r="EM49" s="20"/>
      <c r="EN49" s="20"/>
      <c r="EO49" s="20"/>
      <c r="EP49" s="20"/>
      <c r="EQ49" s="20"/>
      <c r="ER49" s="20"/>
      <c r="ES49" s="20"/>
      <c r="ET49" s="20"/>
      <c r="EU49" s="20"/>
      <c r="EV49" s="20"/>
      <c r="EW49" s="20"/>
      <c r="EX49" s="20"/>
      <c r="EY49" s="20"/>
      <c r="EZ49" s="20"/>
      <c r="FA49" s="20"/>
      <c r="FB49" s="20"/>
      <c r="FC49" s="20"/>
      <c r="FD49" s="20"/>
      <c r="FE49" s="20"/>
      <c r="FF49" s="20"/>
      <c r="FG49" s="20"/>
      <c r="FH49" s="20"/>
      <c r="FI49" s="20"/>
      <c r="FJ49" s="20"/>
      <c r="FK49" s="19"/>
      <c r="FL49" s="19"/>
      <c r="FM49" s="19"/>
      <c r="FN49" s="18"/>
      <c r="FO49" s="20"/>
      <c r="FP49" s="20"/>
      <c r="FQ49" s="20"/>
      <c r="FR49" s="20"/>
      <c r="FS49" s="20"/>
      <c r="FT49" s="20"/>
      <c r="FU49" s="20"/>
      <c r="FV49" s="20"/>
      <c r="FW49" s="20"/>
      <c r="FX49" s="20"/>
      <c r="FY49" s="20"/>
      <c r="FZ49" s="20"/>
      <c r="GA49" s="20"/>
      <c r="GB49" s="20"/>
      <c r="GC49" s="20"/>
      <c r="GD49" s="20"/>
      <c r="GE49" s="20"/>
      <c r="GF49" s="20"/>
      <c r="GG49" s="20"/>
      <c r="GH49" s="20"/>
      <c r="GI49" s="20"/>
      <c r="GJ49" s="20"/>
      <c r="GK49" s="20"/>
      <c r="GL49" s="20"/>
      <c r="GM49" s="20"/>
      <c r="GN49" s="20"/>
      <c r="GO49" s="20"/>
      <c r="GP49" s="20"/>
      <c r="GQ49" s="20"/>
      <c r="GR49" s="20"/>
      <c r="GS49" s="20"/>
      <c r="GT49" s="20"/>
      <c r="GU49" s="20"/>
      <c r="GV49" s="20"/>
      <c r="GW49" s="20"/>
      <c r="GX49" s="20"/>
      <c r="GY49" s="20"/>
      <c r="GZ49" s="20"/>
      <c r="HA49" s="20"/>
      <c r="HI49" s="79"/>
      <c r="HJ49" s="79"/>
      <c r="HK49" s="79"/>
      <c r="HL49" s="79"/>
      <c r="HM49" s="79"/>
      <c r="HN49" s="79"/>
      <c r="HO49" s="79"/>
      <c r="HP49" s="79"/>
      <c r="HQ49" s="79"/>
      <c r="HR49" s="79"/>
      <c r="HS49" s="79"/>
      <c r="HT49" s="79"/>
      <c r="HU49" s="79"/>
      <c r="HV49" s="79"/>
      <c r="HW49" s="79"/>
      <c r="HX49" s="79"/>
      <c r="IG49" s="77"/>
      <c r="IH49" s="77"/>
      <c r="II49" s="77"/>
      <c r="IR49" s="77"/>
      <c r="IS49" s="77"/>
      <c r="IT49" s="77"/>
      <c r="IU49" s="77"/>
      <c r="IV49" s="77"/>
      <c r="IW49" s="77"/>
    </row>
    <row r="50" spans="26:257" s="10" customFormat="1" x14ac:dyDescent="0.25"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H50" s="18"/>
      <c r="BI50" s="18"/>
      <c r="BJ50" s="18"/>
      <c r="BK50" s="18"/>
      <c r="BL50" s="18"/>
      <c r="BM50" s="18"/>
      <c r="BN50" s="18"/>
      <c r="BO50" s="18"/>
      <c r="BP50" s="18"/>
      <c r="BQ50" s="18"/>
      <c r="BR50" s="18"/>
      <c r="BS50" s="18"/>
      <c r="BT50" s="18"/>
      <c r="BU50" s="18"/>
      <c r="BV50" s="18"/>
      <c r="BW50" s="18"/>
      <c r="BX50" s="18"/>
      <c r="BY50" s="18"/>
      <c r="BZ50" s="18"/>
      <c r="CA50" s="18"/>
      <c r="CB50" s="18"/>
      <c r="CC50" s="18"/>
      <c r="CD50" s="18"/>
      <c r="CE50" s="18"/>
      <c r="CF50" s="18"/>
      <c r="CG50" s="18"/>
      <c r="CH50" s="18"/>
      <c r="CI50" s="18"/>
      <c r="CJ50" s="18"/>
      <c r="CK50" s="18"/>
      <c r="CL50" s="18"/>
      <c r="CM50" s="18"/>
      <c r="CN50" s="18"/>
      <c r="CO50" s="18"/>
      <c r="CP50" s="18"/>
      <c r="CQ50" s="18"/>
      <c r="CR50" s="18"/>
      <c r="CS50" s="18"/>
      <c r="CT50" s="18"/>
      <c r="CU50" s="18"/>
      <c r="CV50" s="18"/>
      <c r="CW50" s="18"/>
      <c r="CX50" s="18"/>
      <c r="CY50" s="18"/>
      <c r="CZ50" s="18"/>
      <c r="DA50" s="18"/>
      <c r="DB50" s="18"/>
      <c r="DC50" s="18"/>
      <c r="DD50" s="18"/>
      <c r="DE50" s="18"/>
      <c r="DF50" s="18"/>
      <c r="DG50" s="20"/>
      <c r="DH50" s="20"/>
      <c r="DI50" s="20"/>
      <c r="DJ50" s="20"/>
      <c r="DK50" s="20"/>
      <c r="DL50" s="20"/>
      <c r="DM50" s="20"/>
      <c r="DN50" s="20"/>
      <c r="DO50" s="20"/>
      <c r="DP50" s="20"/>
      <c r="DQ50" s="20"/>
      <c r="DR50" s="20"/>
      <c r="DS50" s="89"/>
      <c r="DT50" s="20"/>
      <c r="DU50" s="20"/>
      <c r="DV50" s="20"/>
      <c r="DW50" s="20"/>
      <c r="DX50" s="20"/>
      <c r="DY50" s="20"/>
      <c r="DZ50" s="35"/>
      <c r="EA50" s="35"/>
      <c r="EB50" s="35"/>
      <c r="EC50" s="35"/>
      <c r="ED50" s="35"/>
      <c r="EE50" s="35"/>
      <c r="EF50" s="35"/>
      <c r="EG50" s="35"/>
      <c r="EH50" s="35"/>
      <c r="EI50" s="20"/>
      <c r="EJ50" s="20"/>
      <c r="EK50" s="20"/>
      <c r="EL50" s="20"/>
      <c r="EM50" s="20"/>
      <c r="EN50" s="20"/>
      <c r="EO50" s="20"/>
      <c r="EP50" s="20"/>
      <c r="EQ50" s="20"/>
      <c r="ER50" s="20"/>
      <c r="ES50" s="20"/>
      <c r="ET50" s="20"/>
      <c r="EU50" s="20"/>
      <c r="EV50" s="20"/>
      <c r="EW50" s="20"/>
      <c r="EX50" s="20"/>
      <c r="EY50" s="20"/>
      <c r="EZ50" s="20"/>
      <c r="FA50" s="20"/>
      <c r="FB50" s="20"/>
      <c r="FC50" s="20"/>
      <c r="FD50" s="20"/>
      <c r="FE50" s="20"/>
      <c r="FF50" s="20"/>
      <c r="FG50" s="20"/>
      <c r="FH50" s="20"/>
      <c r="FI50" s="20"/>
      <c r="FJ50" s="20"/>
      <c r="FK50" s="19"/>
      <c r="FL50" s="19"/>
      <c r="FM50" s="19"/>
      <c r="FN50" s="18"/>
      <c r="FO50" s="20"/>
      <c r="FP50" s="20"/>
      <c r="FQ50" s="20"/>
      <c r="FR50" s="20"/>
      <c r="FS50" s="20"/>
      <c r="FT50" s="20"/>
      <c r="FU50" s="20"/>
      <c r="FV50" s="20"/>
      <c r="FW50" s="20"/>
      <c r="FX50" s="20"/>
      <c r="FY50" s="20"/>
      <c r="FZ50" s="20"/>
      <c r="GA50" s="20"/>
      <c r="GB50" s="20"/>
      <c r="GC50" s="20"/>
      <c r="GD50" s="20"/>
      <c r="GE50" s="20"/>
      <c r="GF50" s="20"/>
      <c r="GG50" s="20"/>
      <c r="GH50" s="20"/>
      <c r="GI50" s="20"/>
      <c r="GJ50" s="20"/>
      <c r="GK50" s="20"/>
      <c r="GL50" s="20"/>
      <c r="GM50" s="20"/>
      <c r="GN50" s="20"/>
      <c r="GO50" s="20"/>
      <c r="GP50" s="20"/>
      <c r="GQ50" s="20"/>
      <c r="GR50" s="20"/>
      <c r="GS50" s="20"/>
      <c r="GT50" s="20"/>
      <c r="GU50" s="20"/>
      <c r="GV50" s="20"/>
      <c r="GW50" s="20"/>
      <c r="GX50" s="20"/>
      <c r="GY50" s="20"/>
      <c r="GZ50" s="20"/>
      <c r="HA50" s="20"/>
      <c r="HI50" s="79"/>
      <c r="HJ50" s="79"/>
      <c r="HK50" s="79"/>
      <c r="HL50" s="79"/>
      <c r="HM50" s="79"/>
      <c r="HN50" s="79"/>
      <c r="HO50" s="79"/>
      <c r="HP50" s="79"/>
      <c r="HQ50" s="79"/>
      <c r="HR50" s="79"/>
      <c r="HS50" s="79"/>
      <c r="HT50" s="79"/>
      <c r="HU50" s="79"/>
      <c r="HV50" s="79"/>
      <c r="HW50" s="79"/>
      <c r="HX50" s="79"/>
      <c r="IG50" s="77"/>
      <c r="IH50" s="77"/>
      <c r="II50" s="77"/>
      <c r="IR50" s="77"/>
      <c r="IS50" s="77"/>
      <c r="IT50" s="77"/>
      <c r="IU50" s="77"/>
      <c r="IV50" s="77"/>
      <c r="IW50" s="77"/>
    </row>
    <row r="51" spans="26:257" s="10" customFormat="1" x14ac:dyDescent="0.25"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H51" s="18"/>
      <c r="BI51" s="18"/>
      <c r="BJ51" s="18"/>
      <c r="BK51" s="18"/>
      <c r="BL51" s="18"/>
      <c r="BM51" s="18"/>
      <c r="BN51" s="18"/>
      <c r="BO51" s="18"/>
      <c r="BP51" s="18"/>
      <c r="BQ51" s="18"/>
      <c r="BR51" s="18"/>
      <c r="BS51" s="18"/>
      <c r="BT51" s="18"/>
      <c r="BU51" s="18"/>
      <c r="BV51" s="18"/>
      <c r="BW51" s="18"/>
      <c r="BX51" s="18"/>
      <c r="BY51" s="18"/>
      <c r="BZ51" s="18"/>
      <c r="CA51" s="18"/>
      <c r="CB51" s="18"/>
      <c r="CC51" s="18"/>
      <c r="CD51" s="18"/>
      <c r="CE51" s="18"/>
      <c r="CF51" s="18"/>
      <c r="CG51" s="18"/>
      <c r="CH51" s="18"/>
      <c r="CI51" s="18"/>
      <c r="CJ51" s="18"/>
      <c r="CK51" s="18"/>
      <c r="CL51" s="18"/>
      <c r="CM51" s="18"/>
      <c r="CN51" s="18"/>
      <c r="CO51" s="18"/>
      <c r="CP51" s="18"/>
      <c r="CQ51" s="18"/>
      <c r="CR51" s="18"/>
      <c r="CS51" s="18"/>
      <c r="CT51" s="18"/>
      <c r="CU51" s="18"/>
      <c r="CV51" s="18"/>
      <c r="CW51" s="18"/>
      <c r="CX51" s="18"/>
      <c r="CY51" s="18"/>
      <c r="CZ51" s="18"/>
      <c r="DA51" s="18"/>
      <c r="DB51" s="18"/>
      <c r="DC51" s="18"/>
      <c r="DD51" s="18"/>
      <c r="DE51" s="18"/>
      <c r="DF51" s="18"/>
      <c r="DG51" s="20"/>
      <c r="DH51" s="20"/>
      <c r="DI51" s="20"/>
      <c r="DJ51" s="20"/>
      <c r="DK51" s="20"/>
      <c r="DL51" s="20"/>
      <c r="DM51" s="20"/>
      <c r="DN51" s="20"/>
      <c r="DO51" s="20"/>
      <c r="DP51" s="20"/>
      <c r="DQ51" s="20"/>
      <c r="DR51" s="20"/>
      <c r="DS51" s="89"/>
      <c r="DT51" s="20"/>
      <c r="DU51" s="20"/>
      <c r="DV51" s="20"/>
      <c r="DW51" s="20"/>
      <c r="DX51" s="20"/>
      <c r="DY51" s="20"/>
      <c r="DZ51" s="35"/>
      <c r="EA51" s="35"/>
      <c r="EB51" s="35"/>
      <c r="EC51" s="35"/>
      <c r="ED51" s="35"/>
      <c r="EE51" s="35"/>
      <c r="EF51" s="35"/>
      <c r="EG51" s="35"/>
      <c r="EH51" s="35"/>
      <c r="EI51" s="20"/>
      <c r="EJ51" s="20"/>
      <c r="EK51" s="20"/>
      <c r="EL51" s="20"/>
      <c r="EM51" s="20"/>
      <c r="EN51" s="20"/>
      <c r="EO51" s="20"/>
      <c r="EP51" s="20"/>
      <c r="EQ51" s="20"/>
      <c r="ER51" s="20"/>
      <c r="ES51" s="20"/>
      <c r="ET51" s="20"/>
      <c r="EU51" s="20"/>
      <c r="EV51" s="20"/>
      <c r="EW51" s="20"/>
      <c r="EX51" s="20"/>
      <c r="EY51" s="20"/>
      <c r="EZ51" s="20"/>
      <c r="FA51" s="20"/>
      <c r="FB51" s="20"/>
      <c r="FC51" s="20"/>
      <c r="FD51" s="20"/>
      <c r="FE51" s="20"/>
      <c r="FF51" s="20"/>
      <c r="FG51" s="20"/>
      <c r="FH51" s="20"/>
      <c r="FI51" s="20"/>
      <c r="FJ51" s="20"/>
      <c r="FK51" s="19"/>
      <c r="FL51" s="19"/>
      <c r="FM51" s="19"/>
      <c r="FN51" s="18"/>
      <c r="FO51" s="20"/>
      <c r="FP51" s="20"/>
      <c r="FQ51" s="20"/>
      <c r="FR51" s="20"/>
      <c r="FS51" s="20"/>
      <c r="FT51" s="20"/>
      <c r="FU51" s="20"/>
      <c r="FV51" s="20"/>
      <c r="FW51" s="20"/>
      <c r="FX51" s="20"/>
      <c r="FY51" s="20"/>
      <c r="FZ51" s="20"/>
      <c r="GA51" s="20"/>
      <c r="GB51" s="20"/>
      <c r="GC51" s="20"/>
      <c r="GD51" s="20"/>
      <c r="GE51" s="20"/>
      <c r="GF51" s="20"/>
      <c r="GG51" s="20"/>
      <c r="GH51" s="20"/>
      <c r="GI51" s="20"/>
      <c r="GJ51" s="20"/>
      <c r="GK51" s="20"/>
      <c r="GL51" s="20"/>
      <c r="GM51" s="20"/>
      <c r="GN51" s="20"/>
      <c r="GO51" s="20"/>
      <c r="GP51" s="20"/>
      <c r="GQ51" s="20"/>
      <c r="GR51" s="20"/>
      <c r="GS51" s="20"/>
      <c r="GT51" s="20"/>
      <c r="GU51" s="20"/>
      <c r="GV51" s="20"/>
      <c r="GW51" s="20"/>
      <c r="GX51" s="20"/>
      <c r="GY51" s="20"/>
      <c r="GZ51" s="20"/>
      <c r="HA51" s="20"/>
      <c r="HI51" s="79"/>
      <c r="HJ51" s="79"/>
      <c r="HK51" s="79"/>
      <c r="HL51" s="79"/>
      <c r="HM51" s="79"/>
      <c r="HN51" s="79"/>
      <c r="HO51" s="79"/>
      <c r="HP51" s="79"/>
      <c r="HQ51" s="79"/>
      <c r="HR51" s="79"/>
      <c r="HS51" s="79"/>
      <c r="HT51" s="79"/>
      <c r="HU51" s="79"/>
      <c r="HV51" s="79"/>
      <c r="HW51" s="79"/>
      <c r="HX51" s="79"/>
      <c r="IG51" s="77"/>
      <c r="IH51" s="77"/>
      <c r="II51" s="77"/>
      <c r="IR51" s="77"/>
      <c r="IS51" s="77"/>
      <c r="IT51" s="77"/>
      <c r="IU51" s="77"/>
      <c r="IV51" s="77"/>
      <c r="IW51" s="77"/>
    </row>
    <row r="52" spans="26:257" s="10" customFormat="1" x14ac:dyDescent="0.25"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H52" s="18"/>
      <c r="BI52" s="18"/>
      <c r="BJ52" s="18"/>
      <c r="BK52" s="18"/>
      <c r="BL52" s="18"/>
      <c r="BM52" s="18"/>
      <c r="BN52" s="18"/>
      <c r="BO52" s="18"/>
      <c r="BP52" s="18"/>
      <c r="BQ52" s="18"/>
      <c r="BR52" s="18"/>
      <c r="BS52" s="18"/>
      <c r="BT52" s="18"/>
      <c r="BU52" s="18"/>
      <c r="BV52" s="18"/>
      <c r="BW52" s="18"/>
      <c r="BX52" s="18"/>
      <c r="BY52" s="18"/>
      <c r="BZ52" s="18"/>
      <c r="CA52" s="18"/>
      <c r="CB52" s="18"/>
      <c r="CC52" s="18"/>
      <c r="CD52" s="18"/>
      <c r="CE52" s="18"/>
      <c r="CF52" s="18"/>
      <c r="CG52" s="18"/>
      <c r="CH52" s="18"/>
      <c r="CI52" s="18"/>
      <c r="CJ52" s="18"/>
      <c r="CK52" s="18"/>
      <c r="CL52" s="18"/>
      <c r="CM52" s="18"/>
      <c r="CN52" s="18"/>
      <c r="CO52" s="18"/>
      <c r="CP52" s="18"/>
      <c r="CQ52" s="18"/>
      <c r="CR52" s="18"/>
      <c r="CS52" s="18"/>
      <c r="CT52" s="18"/>
      <c r="CU52" s="18"/>
      <c r="CV52" s="18"/>
      <c r="CW52" s="18"/>
      <c r="CX52" s="18"/>
      <c r="CY52" s="18"/>
      <c r="CZ52" s="18"/>
      <c r="DA52" s="18"/>
      <c r="DB52" s="18"/>
      <c r="DC52" s="18"/>
      <c r="DD52" s="18"/>
      <c r="DE52" s="18"/>
      <c r="DF52" s="18"/>
      <c r="DG52" s="20"/>
      <c r="DH52" s="20"/>
      <c r="DI52" s="20"/>
      <c r="DJ52" s="20"/>
      <c r="DK52" s="20"/>
      <c r="DL52" s="20"/>
      <c r="DM52" s="20"/>
      <c r="DN52" s="20"/>
      <c r="DO52" s="20"/>
      <c r="DP52" s="20"/>
      <c r="DQ52" s="20"/>
      <c r="DR52" s="20"/>
      <c r="DS52" s="89"/>
      <c r="DT52" s="20"/>
      <c r="DU52" s="20"/>
      <c r="DV52" s="20"/>
      <c r="DW52" s="20"/>
      <c r="DX52" s="20"/>
      <c r="DY52" s="20"/>
      <c r="DZ52" s="35"/>
      <c r="EA52" s="35"/>
      <c r="EB52" s="35"/>
      <c r="EC52" s="35"/>
      <c r="ED52" s="35"/>
      <c r="EE52" s="35"/>
      <c r="EF52" s="35"/>
      <c r="EG52" s="35"/>
      <c r="EH52" s="35"/>
      <c r="EI52" s="20"/>
      <c r="EJ52" s="20"/>
      <c r="EK52" s="20"/>
      <c r="EL52" s="20"/>
      <c r="EM52" s="20"/>
      <c r="EN52" s="20"/>
      <c r="EO52" s="20"/>
      <c r="EP52" s="20"/>
      <c r="EQ52" s="20"/>
      <c r="ER52" s="20"/>
      <c r="ES52" s="20"/>
      <c r="ET52" s="20"/>
      <c r="EU52" s="20"/>
      <c r="EV52" s="20"/>
      <c r="EW52" s="20"/>
      <c r="EX52" s="20"/>
      <c r="EY52" s="20"/>
      <c r="EZ52" s="20"/>
      <c r="FA52" s="20"/>
      <c r="FB52" s="20"/>
      <c r="FC52" s="20"/>
      <c r="FD52" s="20"/>
      <c r="FE52" s="20"/>
      <c r="FF52" s="20"/>
      <c r="FG52" s="20"/>
      <c r="FH52" s="20"/>
      <c r="FI52" s="20"/>
      <c r="FJ52" s="20"/>
      <c r="FK52" s="19"/>
      <c r="FL52" s="19"/>
      <c r="FM52" s="19"/>
      <c r="FN52" s="18"/>
      <c r="FO52" s="20"/>
      <c r="FP52" s="20"/>
      <c r="FQ52" s="20"/>
      <c r="FR52" s="20"/>
      <c r="FS52" s="20"/>
      <c r="FT52" s="20"/>
      <c r="FU52" s="20"/>
      <c r="FV52" s="20"/>
      <c r="FW52" s="20"/>
      <c r="FX52" s="20"/>
      <c r="FY52" s="20"/>
      <c r="FZ52" s="20"/>
      <c r="GA52" s="20"/>
      <c r="GB52" s="20"/>
      <c r="GC52" s="20"/>
      <c r="GD52" s="20"/>
      <c r="GE52" s="20"/>
      <c r="GF52" s="20"/>
      <c r="GG52" s="20"/>
      <c r="GH52" s="20"/>
      <c r="GI52" s="20"/>
      <c r="GJ52" s="20"/>
      <c r="GK52" s="20"/>
      <c r="GL52" s="20"/>
      <c r="GM52" s="20"/>
      <c r="GN52" s="20"/>
      <c r="GO52" s="20"/>
      <c r="GP52" s="20"/>
      <c r="GQ52" s="20"/>
      <c r="GR52" s="20"/>
      <c r="GS52" s="20"/>
      <c r="GT52" s="20"/>
      <c r="GU52" s="20"/>
      <c r="GV52" s="20"/>
      <c r="GW52" s="20"/>
      <c r="GX52" s="20"/>
      <c r="GY52" s="20"/>
      <c r="GZ52" s="20"/>
      <c r="HA52" s="20"/>
      <c r="HI52" s="79"/>
      <c r="HJ52" s="79"/>
      <c r="HK52" s="79"/>
      <c r="HL52" s="79"/>
      <c r="HM52" s="79"/>
      <c r="HN52" s="79"/>
      <c r="HO52" s="79"/>
      <c r="HP52" s="79"/>
      <c r="HQ52" s="79"/>
      <c r="HR52" s="79"/>
      <c r="HS52" s="79"/>
      <c r="HT52" s="79"/>
      <c r="HU52" s="79"/>
      <c r="HV52" s="79"/>
      <c r="HW52" s="79"/>
      <c r="HX52" s="79"/>
      <c r="IG52" s="77"/>
      <c r="IH52" s="77"/>
      <c r="II52" s="77"/>
      <c r="IR52" s="77"/>
      <c r="IS52" s="77"/>
      <c r="IT52" s="77"/>
      <c r="IU52" s="77"/>
      <c r="IV52" s="77"/>
      <c r="IW52" s="77"/>
    </row>
    <row r="53" spans="26:257" s="10" customFormat="1" x14ac:dyDescent="0.25"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DG53" s="77"/>
      <c r="DH53" s="77"/>
      <c r="DI53" s="77"/>
      <c r="DJ53" s="77"/>
      <c r="DK53" s="77"/>
      <c r="DL53" s="77"/>
      <c r="DM53" s="77"/>
      <c r="DN53" s="77"/>
      <c r="DO53" s="77"/>
      <c r="DP53" s="77"/>
      <c r="DQ53" s="77"/>
      <c r="DR53" s="77"/>
      <c r="DS53" s="92"/>
      <c r="DT53" s="83"/>
      <c r="DU53" s="77"/>
      <c r="DV53" s="77"/>
      <c r="DW53" s="77"/>
      <c r="DX53" s="77"/>
      <c r="DY53" s="77"/>
      <c r="DZ53" s="50"/>
      <c r="EA53" s="50"/>
      <c r="EB53" s="50"/>
      <c r="EC53" s="50"/>
      <c r="ED53" s="50"/>
      <c r="EE53" s="50"/>
      <c r="EF53" s="50"/>
      <c r="EG53" s="50"/>
      <c r="EH53" s="50"/>
      <c r="EI53" s="77"/>
      <c r="EJ53" s="77"/>
      <c r="EK53" s="77"/>
      <c r="EL53" s="77"/>
      <c r="EM53" s="77"/>
      <c r="EN53" s="77"/>
      <c r="EO53" s="77"/>
      <c r="EP53" s="77"/>
      <c r="EQ53" s="77"/>
      <c r="ER53" s="77"/>
      <c r="ES53" s="77"/>
      <c r="ET53" s="77"/>
      <c r="EU53" s="77"/>
      <c r="EV53" s="77"/>
      <c r="EW53" s="77"/>
      <c r="EX53" s="77"/>
      <c r="EY53" s="77"/>
      <c r="EZ53" s="77"/>
      <c r="FA53" s="77"/>
      <c r="FB53" s="77"/>
      <c r="FC53" s="77"/>
      <c r="FD53" s="77"/>
      <c r="FE53" s="77"/>
      <c r="FF53" s="77"/>
      <c r="FG53" s="77"/>
      <c r="FH53" s="77"/>
      <c r="FI53" s="77"/>
      <c r="FJ53" s="77"/>
      <c r="FK53" s="78"/>
      <c r="FL53" s="78"/>
      <c r="FM53" s="78"/>
      <c r="FO53" s="77"/>
      <c r="FP53" s="77"/>
      <c r="FQ53" s="77"/>
      <c r="FR53" s="77"/>
      <c r="FS53" s="77"/>
      <c r="FT53" s="77"/>
      <c r="FU53" s="77"/>
      <c r="FV53" s="77"/>
      <c r="FW53" s="77"/>
      <c r="FX53" s="77"/>
      <c r="FY53" s="77"/>
      <c r="FZ53" s="77"/>
      <c r="GA53" s="77"/>
      <c r="GB53" s="77"/>
      <c r="GC53" s="77"/>
      <c r="GD53" s="77"/>
      <c r="GE53" s="77"/>
      <c r="GF53" s="77"/>
      <c r="GG53" s="77"/>
      <c r="GH53" s="77"/>
      <c r="GI53" s="77"/>
      <c r="GJ53" s="77"/>
      <c r="GK53" s="77"/>
      <c r="GL53" s="77"/>
      <c r="GM53" s="77"/>
      <c r="GN53" s="77"/>
      <c r="GO53" s="77"/>
      <c r="GP53" s="77"/>
      <c r="GQ53" s="77"/>
      <c r="GR53" s="77"/>
      <c r="GS53" s="77"/>
      <c r="GT53" s="77"/>
      <c r="GU53" s="77"/>
      <c r="GV53" s="77"/>
      <c r="GW53" s="77"/>
      <c r="GX53" s="77"/>
      <c r="GY53" s="77"/>
      <c r="GZ53" s="77"/>
      <c r="HA53" s="77"/>
      <c r="HI53" s="79"/>
      <c r="HJ53" s="79"/>
      <c r="HK53" s="79"/>
      <c r="HL53" s="79"/>
      <c r="HM53" s="79"/>
      <c r="HN53" s="79"/>
      <c r="HO53" s="79"/>
      <c r="HP53" s="79"/>
      <c r="HQ53" s="79"/>
      <c r="HR53" s="79"/>
      <c r="HS53" s="79"/>
      <c r="HT53" s="79"/>
      <c r="HU53" s="79"/>
      <c r="HV53" s="79"/>
      <c r="HW53" s="79"/>
      <c r="HX53" s="79"/>
      <c r="IG53" s="77"/>
      <c r="IH53" s="77"/>
      <c r="II53" s="77"/>
      <c r="IR53" s="77"/>
      <c r="IS53" s="77"/>
      <c r="IT53" s="77"/>
      <c r="IU53" s="77"/>
      <c r="IV53" s="77"/>
      <c r="IW53" s="77"/>
    </row>
    <row r="54" spans="26:257" s="10" customFormat="1" x14ac:dyDescent="0.25"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DG54" s="77"/>
      <c r="DH54" s="77"/>
      <c r="DI54" s="77"/>
      <c r="DJ54" s="77"/>
      <c r="DK54" s="77"/>
      <c r="DL54" s="77"/>
      <c r="DM54" s="77"/>
      <c r="DN54" s="77"/>
      <c r="DO54" s="77"/>
      <c r="DP54" s="77"/>
      <c r="DQ54" s="77"/>
      <c r="DR54" s="77"/>
      <c r="DS54" s="92"/>
      <c r="DT54" s="83"/>
      <c r="DU54" s="77"/>
      <c r="DV54" s="77"/>
      <c r="DW54" s="77"/>
      <c r="DX54" s="77"/>
      <c r="DY54" s="77"/>
      <c r="DZ54" s="50"/>
      <c r="EA54" s="50"/>
      <c r="EB54" s="50"/>
      <c r="EC54" s="50"/>
      <c r="ED54" s="50"/>
      <c r="EE54" s="50"/>
      <c r="EF54" s="50"/>
      <c r="EG54" s="50"/>
      <c r="EH54" s="50"/>
      <c r="EI54" s="77"/>
      <c r="EJ54" s="77"/>
      <c r="EK54" s="77"/>
      <c r="EL54" s="77"/>
      <c r="EM54" s="77"/>
      <c r="EN54" s="77"/>
      <c r="EO54" s="77"/>
      <c r="EP54" s="77"/>
      <c r="EQ54" s="77"/>
      <c r="ER54" s="77"/>
      <c r="ES54" s="77"/>
      <c r="ET54" s="77"/>
      <c r="EU54" s="77"/>
      <c r="EV54" s="77"/>
      <c r="EW54" s="77"/>
      <c r="EX54" s="77"/>
      <c r="EY54" s="77"/>
      <c r="EZ54" s="77"/>
      <c r="FA54" s="77"/>
      <c r="FB54" s="77"/>
      <c r="FC54" s="77"/>
      <c r="FD54" s="77"/>
      <c r="FE54" s="77"/>
      <c r="FF54" s="77"/>
      <c r="FG54" s="77"/>
      <c r="FH54" s="77"/>
      <c r="FI54" s="77"/>
      <c r="FJ54" s="77"/>
      <c r="FK54" s="78"/>
      <c r="FL54" s="78"/>
      <c r="FM54" s="78"/>
      <c r="FO54" s="77"/>
      <c r="FP54" s="77"/>
      <c r="FQ54" s="77"/>
      <c r="FR54" s="77"/>
      <c r="FS54" s="77"/>
      <c r="FT54" s="77"/>
      <c r="FU54" s="77"/>
      <c r="FV54" s="77"/>
      <c r="FW54" s="77"/>
      <c r="FX54" s="77"/>
      <c r="FY54" s="77"/>
      <c r="FZ54" s="77"/>
      <c r="GA54" s="77"/>
      <c r="GB54" s="77"/>
      <c r="GC54" s="77"/>
      <c r="GD54" s="77"/>
      <c r="GE54" s="77"/>
      <c r="GF54" s="77"/>
      <c r="GG54" s="77"/>
      <c r="GH54" s="77"/>
      <c r="GI54" s="77"/>
      <c r="GJ54" s="77"/>
      <c r="GK54" s="77"/>
      <c r="GL54" s="77"/>
      <c r="GM54" s="77"/>
      <c r="GN54" s="77"/>
      <c r="GO54" s="77"/>
      <c r="GP54" s="77"/>
      <c r="GQ54" s="77"/>
      <c r="GR54" s="77"/>
      <c r="GS54" s="77"/>
      <c r="GT54" s="77"/>
      <c r="GU54" s="77"/>
      <c r="GV54" s="77"/>
      <c r="GW54" s="77"/>
      <c r="GX54" s="77"/>
      <c r="GY54" s="77"/>
      <c r="GZ54" s="77"/>
      <c r="HA54" s="77"/>
      <c r="HI54" s="79"/>
      <c r="HJ54" s="79"/>
      <c r="HK54" s="79"/>
      <c r="HL54" s="79"/>
      <c r="HM54" s="79"/>
      <c r="HN54" s="79"/>
      <c r="HO54" s="79"/>
      <c r="HP54" s="79"/>
      <c r="HQ54" s="79"/>
      <c r="HR54" s="79"/>
      <c r="HS54" s="79"/>
      <c r="HT54" s="79"/>
      <c r="HU54" s="79"/>
      <c r="HV54" s="79"/>
      <c r="HW54" s="79"/>
      <c r="HX54" s="79"/>
      <c r="IG54" s="77"/>
      <c r="IH54" s="77"/>
      <c r="II54" s="77"/>
      <c r="IR54" s="77"/>
      <c r="IS54" s="77"/>
      <c r="IT54" s="77"/>
      <c r="IU54" s="77"/>
      <c r="IV54" s="77"/>
      <c r="IW54" s="77"/>
    </row>
  </sheetData>
  <mergeCells count="71">
    <mergeCell ref="HC34:HH34"/>
    <mergeCell ref="HC35:HH35"/>
    <mergeCell ref="HC36:HH36"/>
    <mergeCell ref="HC37:HH37"/>
    <mergeCell ref="HC38:HH38"/>
    <mergeCell ref="HU33:HW33"/>
    <mergeCell ref="HR27:HT27"/>
    <mergeCell ref="HU27:HW27"/>
    <mergeCell ref="HC28:HH28"/>
    <mergeCell ref="HC29:HH29"/>
    <mergeCell ref="HC30:HH30"/>
    <mergeCell ref="HC31:HH31"/>
    <mergeCell ref="HO27:HQ27"/>
    <mergeCell ref="HC32:HH32"/>
    <mergeCell ref="HI33:HK33"/>
    <mergeCell ref="HL33:HN33"/>
    <mergeCell ref="HO33:HQ33"/>
    <mergeCell ref="HR33:HT33"/>
    <mergeCell ref="HC21:HH21"/>
    <mergeCell ref="HC22:HH22"/>
    <mergeCell ref="HC23:HH23"/>
    <mergeCell ref="HI27:HK27"/>
    <mergeCell ref="HL27:HN27"/>
    <mergeCell ref="HL18:HN18"/>
    <mergeCell ref="HO18:HQ18"/>
    <mergeCell ref="HR18:HT18"/>
    <mergeCell ref="HU18:HW18"/>
    <mergeCell ref="HC19:HH19"/>
    <mergeCell ref="HI18:HK18"/>
    <mergeCell ref="HC20:HH20"/>
    <mergeCell ref="HC2:HH2"/>
    <mergeCell ref="HC3:HH3"/>
    <mergeCell ref="HC4:HH4"/>
    <mergeCell ref="HC5:HH5"/>
    <mergeCell ref="HC6:HH6"/>
    <mergeCell ref="KI1:KJ1"/>
    <mergeCell ref="HY1:IA1"/>
    <mergeCell ref="IB1:IC1"/>
    <mergeCell ref="JH1:JJ1"/>
    <mergeCell ref="JK1:JM1"/>
    <mergeCell ref="JN1:JP1"/>
    <mergeCell ref="JQ1:JS1"/>
    <mergeCell ref="JT1:JV1"/>
    <mergeCell ref="JW1:JX1"/>
    <mergeCell ref="JZ1:KA1"/>
    <mergeCell ref="KC1:KD1"/>
    <mergeCell ref="KF1:KG1"/>
    <mergeCell ref="HU1:HW1"/>
    <mergeCell ref="DX1:EG1"/>
    <mergeCell ref="EH1:EQ1"/>
    <mergeCell ref="ER1:FA1"/>
    <mergeCell ref="FB1:FK1"/>
    <mergeCell ref="FL1:FU1"/>
    <mergeCell ref="FW1:GU1"/>
    <mergeCell ref="HC1:HH1"/>
    <mergeCell ref="HI1:HK1"/>
    <mergeCell ref="HL1:HN1"/>
    <mergeCell ref="HO1:HQ1"/>
    <mergeCell ref="HR1:HT1"/>
    <mergeCell ref="DM1:DV1"/>
    <mergeCell ref="C1:L1"/>
    <mergeCell ref="M1:V1"/>
    <mergeCell ref="W1:AF1"/>
    <mergeCell ref="AG1:AP1"/>
    <mergeCell ref="AQ1:AZ1"/>
    <mergeCell ref="BH1:BQ1"/>
    <mergeCell ref="BR1:CA1"/>
    <mergeCell ref="CB1:CK1"/>
    <mergeCell ref="CL1:CU1"/>
    <mergeCell ref="CV1:DE1"/>
    <mergeCell ref="DG1:DK1"/>
  </mergeCells>
  <conditionalFormatting sqref="BB19:BF26 BB28:BF32 BB34:BF35 BB2:BF17">
    <cfRule type="cellIs" dxfId="5" priority="2" stopIfTrue="1" operator="equal">
      <formula>0</formula>
    </cfRule>
  </conditionalFormatting>
  <conditionalFormatting sqref="BB19:BF26 BB28:BF32 BB34:BF35 BB2:BF17">
    <cfRule type="cellIs" dxfId="4" priority="1" stopIfTrue="1" operator="equal">
      <formula>0</formula>
    </cfRule>
  </conditionalFormatting>
  <pageMargins left="0.7" right="0.7" top="0.75" bottom="0.75" header="0.3" footer="0.3"/>
  <pageSetup paperSize="9" orientation="portrait" verticalDpi="0" r:id="rId1"/>
  <ignoredErrors>
    <ignoredError sqref="A3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J54"/>
  <sheetViews>
    <sheetView zoomScale="80" zoomScaleNormal="80" workbookViewId="0">
      <selection activeCell="KW15" sqref="KW15"/>
    </sheetView>
  </sheetViews>
  <sheetFormatPr defaultRowHeight="15" x14ac:dyDescent="0.25"/>
  <cols>
    <col min="1" max="1" width="3.5703125" style="8" customWidth="1"/>
    <col min="2" max="2" width="25" style="10" customWidth="1"/>
    <col min="3" max="25" width="2.85546875" style="10" hidden="1" customWidth="1"/>
    <col min="26" max="52" width="2.85546875" style="14" hidden="1" customWidth="1"/>
    <col min="53" max="53" width="1.28515625" style="8" customWidth="1"/>
    <col min="54" max="58" width="3.5703125" style="8" customWidth="1"/>
    <col min="59" max="59" width="1.28515625" style="8" customWidth="1"/>
    <col min="60" max="109" width="3.5703125" style="8" hidden="1" customWidth="1"/>
    <col min="110" max="110" width="1.28515625" style="8" hidden="1" customWidth="1"/>
    <col min="111" max="115" width="3.5703125" style="40" hidden="1" customWidth="1"/>
    <col min="116" max="116" width="1.28515625" style="40" hidden="1" customWidth="1"/>
    <col min="117" max="126" width="3.5703125" style="40" hidden="1" customWidth="1"/>
    <col min="127" max="127" width="1.28515625" style="40" hidden="1" customWidth="1"/>
    <col min="128" max="129" width="3.5703125" style="40" hidden="1" customWidth="1"/>
    <col min="130" max="138" width="3.5703125" style="51" hidden="1" customWidth="1"/>
    <col min="139" max="166" width="3.5703125" style="40" hidden="1" customWidth="1"/>
    <col min="167" max="169" width="3.5703125" style="39" hidden="1" customWidth="1"/>
    <col min="170" max="170" width="3.5703125" style="8" hidden="1" customWidth="1"/>
    <col min="171" max="177" width="3.5703125" style="40" hidden="1" customWidth="1"/>
    <col min="178" max="178" width="1.28515625" style="40" hidden="1" customWidth="1"/>
    <col min="179" max="203" width="3.7109375" style="40" hidden="1" customWidth="1"/>
    <col min="204" max="204" width="1.42578125" style="40" hidden="1" customWidth="1"/>
    <col min="205" max="209" width="3.7109375" style="40" hidden="1" customWidth="1"/>
    <col min="210" max="210" width="1.28515625" style="8" customWidth="1"/>
    <col min="211" max="216" width="8.5703125" style="8" customWidth="1"/>
    <col min="217" max="217" width="3.5703125" style="79" customWidth="1"/>
    <col min="218" max="218" width="1" style="79" customWidth="1"/>
    <col min="219" max="220" width="3.5703125" style="79" customWidth="1"/>
    <col min="221" max="221" width="1" style="79" customWidth="1"/>
    <col min="222" max="223" width="3.5703125" style="79" customWidth="1"/>
    <col min="224" max="224" width="1" style="79" customWidth="1"/>
    <col min="225" max="226" width="3.5703125" style="79" customWidth="1"/>
    <col min="227" max="227" width="1" style="79" customWidth="1"/>
    <col min="228" max="229" width="3.5703125" style="79" customWidth="1"/>
    <col min="230" max="230" width="1" style="79" customWidth="1"/>
    <col min="231" max="231" width="3.5703125" style="79" customWidth="1"/>
    <col min="232" max="232" width="1.28515625" style="79" customWidth="1"/>
    <col min="233" max="239" width="3.5703125" style="8" hidden="1" customWidth="1"/>
    <col min="240" max="240" width="2" style="8" hidden="1" customWidth="1"/>
    <col min="241" max="243" width="2" style="77" hidden="1" customWidth="1"/>
    <col min="244" max="249" width="2" style="8" hidden="1" customWidth="1"/>
    <col min="250" max="250" width="1.28515625" style="8" hidden="1" customWidth="1"/>
    <col min="251" max="251" width="2.140625" style="8" hidden="1" customWidth="1"/>
    <col min="252" max="257" width="2.140625" style="40" hidden="1" customWidth="1"/>
    <col min="258" max="260" width="2.140625" style="8" hidden="1" customWidth="1"/>
    <col min="261" max="261" width="1.28515625" style="8" hidden="1" customWidth="1"/>
    <col min="262" max="266" width="2.140625" style="8" hidden="1" customWidth="1"/>
    <col min="267" max="296" width="3.5703125" style="8" hidden="1" customWidth="1"/>
    <col min="297" max="297" width="3.5703125" style="8" customWidth="1"/>
    <col min="298" max="312" width="9.140625" style="8"/>
    <col min="313" max="313" width="3.5703125" style="8" customWidth="1"/>
    <col min="314" max="314" width="25" style="8" customWidth="1"/>
    <col min="315" max="315" width="2.140625" style="8" customWidth="1"/>
    <col min="316" max="316" width="0.7109375" style="8" customWidth="1"/>
    <col min="317" max="318" width="2.140625" style="8" customWidth="1"/>
    <col min="319" max="319" width="0.7109375" style="8" customWidth="1"/>
    <col min="320" max="321" width="2.140625" style="8" customWidth="1"/>
    <col min="322" max="322" width="0.7109375" style="8" customWidth="1"/>
    <col min="323" max="324" width="2.140625" style="8" customWidth="1"/>
    <col min="325" max="325" width="0.7109375" style="8" customWidth="1"/>
    <col min="326" max="327" width="2.140625" style="8" customWidth="1"/>
    <col min="328" max="328" width="0.7109375" style="8" customWidth="1"/>
    <col min="329" max="330" width="2.140625" style="8" customWidth="1"/>
    <col min="331" max="331" width="0.7109375" style="8" customWidth="1"/>
    <col min="332" max="333" width="2.140625" style="8" customWidth="1"/>
    <col min="334" max="334" width="0.7109375" style="8" customWidth="1"/>
    <col min="335" max="336" width="2.140625" style="8" customWidth="1"/>
    <col min="337" max="337" width="0.7109375" style="8" customWidth="1"/>
    <col min="338" max="339" width="2.140625" style="8" customWidth="1"/>
    <col min="340" max="340" width="0.7109375" style="8" customWidth="1"/>
    <col min="341" max="341" width="2.140625" style="8" customWidth="1"/>
    <col min="342" max="342" width="0.7109375" style="8" customWidth="1"/>
    <col min="343" max="454" width="3.5703125" style="8" customWidth="1"/>
    <col min="455" max="472" width="2.140625" style="8" customWidth="1"/>
    <col min="473" max="473" width="3.5703125" style="8" customWidth="1"/>
    <col min="474" max="479" width="8.5703125" style="8" customWidth="1"/>
    <col min="480" max="480" width="3.5703125" style="8" customWidth="1"/>
    <col min="481" max="481" width="1" style="8" customWidth="1"/>
    <col min="482" max="483" width="3.5703125" style="8" customWidth="1"/>
    <col min="484" max="484" width="1" style="8" customWidth="1"/>
    <col min="485" max="486" width="3.5703125" style="8" customWidth="1"/>
    <col min="487" max="487" width="1" style="8" customWidth="1"/>
    <col min="488" max="496" width="3.5703125" style="8" customWidth="1"/>
    <col min="497" max="499" width="2.140625" style="8" customWidth="1"/>
    <col min="500" max="500" width="3.5703125" style="8" customWidth="1"/>
    <col min="501" max="517" width="2.140625" style="8" customWidth="1"/>
    <col min="518" max="553" width="3.5703125" style="8" customWidth="1"/>
    <col min="554" max="568" width="9.140625" style="8"/>
    <col min="569" max="569" width="3.5703125" style="8" customWidth="1"/>
    <col min="570" max="570" width="25" style="8" customWidth="1"/>
    <col min="571" max="571" width="2.140625" style="8" customWidth="1"/>
    <col min="572" max="572" width="0.7109375" style="8" customWidth="1"/>
    <col min="573" max="574" width="2.140625" style="8" customWidth="1"/>
    <col min="575" max="575" width="0.7109375" style="8" customWidth="1"/>
    <col min="576" max="577" width="2.140625" style="8" customWidth="1"/>
    <col min="578" max="578" width="0.7109375" style="8" customWidth="1"/>
    <col min="579" max="580" width="2.140625" style="8" customWidth="1"/>
    <col min="581" max="581" width="0.7109375" style="8" customWidth="1"/>
    <col min="582" max="583" width="2.140625" style="8" customWidth="1"/>
    <col min="584" max="584" width="0.7109375" style="8" customWidth="1"/>
    <col min="585" max="586" width="2.140625" style="8" customWidth="1"/>
    <col min="587" max="587" width="0.7109375" style="8" customWidth="1"/>
    <col min="588" max="589" width="2.140625" style="8" customWidth="1"/>
    <col min="590" max="590" width="0.7109375" style="8" customWidth="1"/>
    <col min="591" max="592" width="2.140625" style="8" customWidth="1"/>
    <col min="593" max="593" width="0.7109375" style="8" customWidth="1"/>
    <col min="594" max="595" width="2.140625" style="8" customWidth="1"/>
    <col min="596" max="596" width="0.7109375" style="8" customWidth="1"/>
    <col min="597" max="597" width="2.140625" style="8" customWidth="1"/>
    <col min="598" max="598" width="0.7109375" style="8" customWidth="1"/>
    <col min="599" max="710" width="3.5703125" style="8" customWidth="1"/>
    <col min="711" max="728" width="2.140625" style="8" customWidth="1"/>
    <col min="729" max="729" width="3.5703125" style="8" customWidth="1"/>
    <col min="730" max="735" width="8.5703125" style="8" customWidth="1"/>
    <col min="736" max="736" width="3.5703125" style="8" customWidth="1"/>
    <col min="737" max="737" width="1" style="8" customWidth="1"/>
    <col min="738" max="739" width="3.5703125" style="8" customWidth="1"/>
    <col min="740" max="740" width="1" style="8" customWidth="1"/>
    <col min="741" max="742" width="3.5703125" style="8" customWidth="1"/>
    <col min="743" max="743" width="1" style="8" customWidth="1"/>
    <col min="744" max="752" width="3.5703125" style="8" customWidth="1"/>
    <col min="753" max="755" width="2.140625" style="8" customWidth="1"/>
    <col min="756" max="756" width="3.5703125" style="8" customWidth="1"/>
    <col min="757" max="773" width="2.140625" style="8" customWidth="1"/>
    <col min="774" max="809" width="3.5703125" style="8" customWidth="1"/>
    <col min="810" max="824" width="9.140625" style="8"/>
    <col min="825" max="825" width="3.5703125" style="8" customWidth="1"/>
    <col min="826" max="826" width="25" style="8" customWidth="1"/>
    <col min="827" max="827" width="2.140625" style="8" customWidth="1"/>
    <col min="828" max="828" width="0.7109375" style="8" customWidth="1"/>
    <col min="829" max="830" width="2.140625" style="8" customWidth="1"/>
    <col min="831" max="831" width="0.7109375" style="8" customWidth="1"/>
    <col min="832" max="833" width="2.140625" style="8" customWidth="1"/>
    <col min="834" max="834" width="0.7109375" style="8" customWidth="1"/>
    <col min="835" max="836" width="2.140625" style="8" customWidth="1"/>
    <col min="837" max="837" width="0.7109375" style="8" customWidth="1"/>
    <col min="838" max="839" width="2.140625" style="8" customWidth="1"/>
    <col min="840" max="840" width="0.7109375" style="8" customWidth="1"/>
    <col min="841" max="842" width="2.140625" style="8" customWidth="1"/>
    <col min="843" max="843" width="0.7109375" style="8" customWidth="1"/>
    <col min="844" max="845" width="2.140625" style="8" customWidth="1"/>
    <col min="846" max="846" width="0.7109375" style="8" customWidth="1"/>
    <col min="847" max="848" width="2.140625" style="8" customWidth="1"/>
    <col min="849" max="849" width="0.7109375" style="8" customWidth="1"/>
    <col min="850" max="851" width="2.140625" style="8" customWidth="1"/>
    <col min="852" max="852" width="0.7109375" style="8" customWidth="1"/>
    <col min="853" max="853" width="2.140625" style="8" customWidth="1"/>
    <col min="854" max="854" width="0.7109375" style="8" customWidth="1"/>
    <col min="855" max="966" width="3.5703125" style="8" customWidth="1"/>
    <col min="967" max="984" width="2.140625" style="8" customWidth="1"/>
    <col min="985" max="985" width="3.5703125" style="8" customWidth="1"/>
    <col min="986" max="991" width="8.5703125" style="8" customWidth="1"/>
    <col min="992" max="992" width="3.5703125" style="8" customWidth="1"/>
    <col min="993" max="993" width="1" style="8" customWidth="1"/>
    <col min="994" max="995" width="3.5703125" style="8" customWidth="1"/>
    <col min="996" max="996" width="1" style="8" customWidth="1"/>
    <col min="997" max="998" width="3.5703125" style="8" customWidth="1"/>
    <col min="999" max="999" width="1" style="8" customWidth="1"/>
    <col min="1000" max="1008" width="3.5703125" style="8" customWidth="1"/>
    <col min="1009" max="1011" width="2.140625" style="8" customWidth="1"/>
    <col min="1012" max="1012" width="3.5703125" style="8" customWidth="1"/>
    <col min="1013" max="1029" width="2.140625" style="8" customWidth="1"/>
    <col min="1030" max="1065" width="3.5703125" style="8" customWidth="1"/>
    <col min="1066" max="1080" width="9.140625" style="8"/>
    <col min="1081" max="1081" width="3.5703125" style="8" customWidth="1"/>
    <col min="1082" max="1082" width="25" style="8" customWidth="1"/>
    <col min="1083" max="1083" width="2.140625" style="8" customWidth="1"/>
    <col min="1084" max="1084" width="0.7109375" style="8" customWidth="1"/>
    <col min="1085" max="1086" width="2.140625" style="8" customWidth="1"/>
    <col min="1087" max="1087" width="0.7109375" style="8" customWidth="1"/>
    <col min="1088" max="1089" width="2.140625" style="8" customWidth="1"/>
    <col min="1090" max="1090" width="0.7109375" style="8" customWidth="1"/>
    <col min="1091" max="1092" width="2.140625" style="8" customWidth="1"/>
    <col min="1093" max="1093" width="0.7109375" style="8" customWidth="1"/>
    <col min="1094" max="1095" width="2.140625" style="8" customWidth="1"/>
    <col min="1096" max="1096" width="0.7109375" style="8" customWidth="1"/>
    <col min="1097" max="1098" width="2.140625" style="8" customWidth="1"/>
    <col min="1099" max="1099" width="0.7109375" style="8" customWidth="1"/>
    <col min="1100" max="1101" width="2.140625" style="8" customWidth="1"/>
    <col min="1102" max="1102" width="0.7109375" style="8" customWidth="1"/>
    <col min="1103" max="1104" width="2.140625" style="8" customWidth="1"/>
    <col min="1105" max="1105" width="0.7109375" style="8" customWidth="1"/>
    <col min="1106" max="1107" width="2.140625" style="8" customWidth="1"/>
    <col min="1108" max="1108" width="0.7109375" style="8" customWidth="1"/>
    <col min="1109" max="1109" width="2.140625" style="8" customWidth="1"/>
    <col min="1110" max="1110" width="0.7109375" style="8" customWidth="1"/>
    <col min="1111" max="1222" width="3.5703125" style="8" customWidth="1"/>
    <col min="1223" max="1240" width="2.140625" style="8" customWidth="1"/>
    <col min="1241" max="1241" width="3.5703125" style="8" customWidth="1"/>
    <col min="1242" max="1247" width="8.5703125" style="8" customWidth="1"/>
    <col min="1248" max="1248" width="3.5703125" style="8" customWidth="1"/>
    <col min="1249" max="1249" width="1" style="8" customWidth="1"/>
    <col min="1250" max="1251" width="3.5703125" style="8" customWidth="1"/>
    <col min="1252" max="1252" width="1" style="8" customWidth="1"/>
    <col min="1253" max="1254" width="3.5703125" style="8" customWidth="1"/>
    <col min="1255" max="1255" width="1" style="8" customWidth="1"/>
    <col min="1256" max="1264" width="3.5703125" style="8" customWidth="1"/>
    <col min="1265" max="1267" width="2.140625" style="8" customWidth="1"/>
    <col min="1268" max="1268" width="3.5703125" style="8" customWidth="1"/>
    <col min="1269" max="1285" width="2.140625" style="8" customWidth="1"/>
    <col min="1286" max="1321" width="3.5703125" style="8" customWidth="1"/>
    <col min="1322" max="1336" width="9.140625" style="8"/>
    <col min="1337" max="1337" width="3.5703125" style="8" customWidth="1"/>
    <col min="1338" max="1338" width="25" style="8" customWidth="1"/>
    <col min="1339" max="1339" width="2.140625" style="8" customWidth="1"/>
    <col min="1340" max="1340" width="0.7109375" style="8" customWidth="1"/>
    <col min="1341" max="1342" width="2.140625" style="8" customWidth="1"/>
    <col min="1343" max="1343" width="0.7109375" style="8" customWidth="1"/>
    <col min="1344" max="1345" width="2.140625" style="8" customWidth="1"/>
    <col min="1346" max="1346" width="0.7109375" style="8" customWidth="1"/>
    <col min="1347" max="1348" width="2.140625" style="8" customWidth="1"/>
    <col min="1349" max="1349" width="0.7109375" style="8" customWidth="1"/>
    <col min="1350" max="1351" width="2.140625" style="8" customWidth="1"/>
    <col min="1352" max="1352" width="0.7109375" style="8" customWidth="1"/>
    <col min="1353" max="1354" width="2.140625" style="8" customWidth="1"/>
    <col min="1355" max="1355" width="0.7109375" style="8" customWidth="1"/>
    <col min="1356" max="1357" width="2.140625" style="8" customWidth="1"/>
    <col min="1358" max="1358" width="0.7109375" style="8" customWidth="1"/>
    <col min="1359" max="1360" width="2.140625" style="8" customWidth="1"/>
    <col min="1361" max="1361" width="0.7109375" style="8" customWidth="1"/>
    <col min="1362" max="1363" width="2.140625" style="8" customWidth="1"/>
    <col min="1364" max="1364" width="0.7109375" style="8" customWidth="1"/>
    <col min="1365" max="1365" width="2.140625" style="8" customWidth="1"/>
    <col min="1366" max="1366" width="0.7109375" style="8" customWidth="1"/>
    <col min="1367" max="1478" width="3.5703125" style="8" customWidth="1"/>
    <col min="1479" max="1496" width="2.140625" style="8" customWidth="1"/>
    <col min="1497" max="1497" width="3.5703125" style="8" customWidth="1"/>
    <col min="1498" max="1503" width="8.5703125" style="8" customWidth="1"/>
    <col min="1504" max="1504" width="3.5703125" style="8" customWidth="1"/>
    <col min="1505" max="1505" width="1" style="8" customWidth="1"/>
    <col min="1506" max="1507" width="3.5703125" style="8" customWidth="1"/>
    <col min="1508" max="1508" width="1" style="8" customWidth="1"/>
    <col min="1509" max="1510" width="3.5703125" style="8" customWidth="1"/>
    <col min="1511" max="1511" width="1" style="8" customWidth="1"/>
    <col min="1512" max="1520" width="3.5703125" style="8" customWidth="1"/>
    <col min="1521" max="1523" width="2.140625" style="8" customWidth="1"/>
    <col min="1524" max="1524" width="3.5703125" style="8" customWidth="1"/>
    <col min="1525" max="1541" width="2.140625" style="8" customWidth="1"/>
    <col min="1542" max="1577" width="3.5703125" style="8" customWidth="1"/>
    <col min="1578" max="1592" width="9.140625" style="8"/>
    <col min="1593" max="1593" width="3.5703125" style="8" customWidth="1"/>
    <col min="1594" max="1594" width="25" style="8" customWidth="1"/>
    <col min="1595" max="1595" width="2.140625" style="8" customWidth="1"/>
    <col min="1596" max="1596" width="0.7109375" style="8" customWidth="1"/>
    <col min="1597" max="1598" width="2.140625" style="8" customWidth="1"/>
    <col min="1599" max="1599" width="0.7109375" style="8" customWidth="1"/>
    <col min="1600" max="1601" width="2.140625" style="8" customWidth="1"/>
    <col min="1602" max="1602" width="0.7109375" style="8" customWidth="1"/>
    <col min="1603" max="1604" width="2.140625" style="8" customWidth="1"/>
    <col min="1605" max="1605" width="0.7109375" style="8" customWidth="1"/>
    <col min="1606" max="1607" width="2.140625" style="8" customWidth="1"/>
    <col min="1608" max="1608" width="0.7109375" style="8" customWidth="1"/>
    <col min="1609" max="1610" width="2.140625" style="8" customWidth="1"/>
    <col min="1611" max="1611" width="0.7109375" style="8" customWidth="1"/>
    <col min="1612" max="1613" width="2.140625" style="8" customWidth="1"/>
    <col min="1614" max="1614" width="0.7109375" style="8" customWidth="1"/>
    <col min="1615" max="1616" width="2.140625" style="8" customWidth="1"/>
    <col min="1617" max="1617" width="0.7109375" style="8" customWidth="1"/>
    <col min="1618" max="1619" width="2.140625" style="8" customWidth="1"/>
    <col min="1620" max="1620" width="0.7109375" style="8" customWidth="1"/>
    <col min="1621" max="1621" width="2.140625" style="8" customWidth="1"/>
    <col min="1622" max="1622" width="0.7109375" style="8" customWidth="1"/>
    <col min="1623" max="1734" width="3.5703125" style="8" customWidth="1"/>
    <col min="1735" max="1752" width="2.140625" style="8" customWidth="1"/>
    <col min="1753" max="1753" width="3.5703125" style="8" customWidth="1"/>
    <col min="1754" max="1759" width="8.5703125" style="8" customWidth="1"/>
    <col min="1760" max="1760" width="3.5703125" style="8" customWidth="1"/>
    <col min="1761" max="1761" width="1" style="8" customWidth="1"/>
    <col min="1762" max="1763" width="3.5703125" style="8" customWidth="1"/>
    <col min="1764" max="1764" width="1" style="8" customWidth="1"/>
    <col min="1765" max="1766" width="3.5703125" style="8" customWidth="1"/>
    <col min="1767" max="1767" width="1" style="8" customWidth="1"/>
    <col min="1768" max="1776" width="3.5703125" style="8" customWidth="1"/>
    <col min="1777" max="1779" width="2.140625" style="8" customWidth="1"/>
    <col min="1780" max="1780" width="3.5703125" style="8" customWidth="1"/>
    <col min="1781" max="1797" width="2.140625" style="8" customWidth="1"/>
    <col min="1798" max="1833" width="3.5703125" style="8" customWidth="1"/>
    <col min="1834" max="1848" width="9.140625" style="8"/>
    <col min="1849" max="1849" width="3.5703125" style="8" customWidth="1"/>
    <col min="1850" max="1850" width="25" style="8" customWidth="1"/>
    <col min="1851" max="1851" width="2.140625" style="8" customWidth="1"/>
    <col min="1852" max="1852" width="0.7109375" style="8" customWidth="1"/>
    <col min="1853" max="1854" width="2.140625" style="8" customWidth="1"/>
    <col min="1855" max="1855" width="0.7109375" style="8" customWidth="1"/>
    <col min="1856" max="1857" width="2.140625" style="8" customWidth="1"/>
    <col min="1858" max="1858" width="0.7109375" style="8" customWidth="1"/>
    <col min="1859" max="1860" width="2.140625" style="8" customWidth="1"/>
    <col min="1861" max="1861" width="0.7109375" style="8" customWidth="1"/>
    <col min="1862" max="1863" width="2.140625" style="8" customWidth="1"/>
    <col min="1864" max="1864" width="0.7109375" style="8" customWidth="1"/>
    <col min="1865" max="1866" width="2.140625" style="8" customWidth="1"/>
    <col min="1867" max="1867" width="0.7109375" style="8" customWidth="1"/>
    <col min="1868" max="1869" width="2.140625" style="8" customWidth="1"/>
    <col min="1870" max="1870" width="0.7109375" style="8" customWidth="1"/>
    <col min="1871" max="1872" width="2.140625" style="8" customWidth="1"/>
    <col min="1873" max="1873" width="0.7109375" style="8" customWidth="1"/>
    <col min="1874" max="1875" width="2.140625" style="8" customWidth="1"/>
    <col min="1876" max="1876" width="0.7109375" style="8" customWidth="1"/>
    <col min="1877" max="1877" width="2.140625" style="8" customWidth="1"/>
    <col min="1878" max="1878" width="0.7109375" style="8" customWidth="1"/>
    <col min="1879" max="1990" width="3.5703125" style="8" customWidth="1"/>
    <col min="1991" max="2008" width="2.140625" style="8" customWidth="1"/>
    <col min="2009" max="2009" width="3.5703125" style="8" customWidth="1"/>
    <col min="2010" max="2015" width="8.5703125" style="8" customWidth="1"/>
    <col min="2016" max="2016" width="3.5703125" style="8" customWidth="1"/>
    <col min="2017" max="2017" width="1" style="8" customWidth="1"/>
    <col min="2018" max="2019" width="3.5703125" style="8" customWidth="1"/>
    <col min="2020" max="2020" width="1" style="8" customWidth="1"/>
    <col min="2021" max="2022" width="3.5703125" style="8" customWidth="1"/>
    <col min="2023" max="2023" width="1" style="8" customWidth="1"/>
    <col min="2024" max="2032" width="3.5703125" style="8" customWidth="1"/>
    <col min="2033" max="2035" width="2.140625" style="8" customWidth="1"/>
    <col min="2036" max="2036" width="3.5703125" style="8" customWidth="1"/>
    <col min="2037" max="2053" width="2.140625" style="8" customWidth="1"/>
    <col min="2054" max="2089" width="3.5703125" style="8" customWidth="1"/>
    <col min="2090" max="2104" width="9.140625" style="8"/>
    <col min="2105" max="2105" width="3.5703125" style="8" customWidth="1"/>
    <col min="2106" max="2106" width="25" style="8" customWidth="1"/>
    <col min="2107" max="2107" width="2.140625" style="8" customWidth="1"/>
    <col min="2108" max="2108" width="0.7109375" style="8" customWidth="1"/>
    <col min="2109" max="2110" width="2.140625" style="8" customWidth="1"/>
    <col min="2111" max="2111" width="0.7109375" style="8" customWidth="1"/>
    <col min="2112" max="2113" width="2.140625" style="8" customWidth="1"/>
    <col min="2114" max="2114" width="0.7109375" style="8" customWidth="1"/>
    <col min="2115" max="2116" width="2.140625" style="8" customWidth="1"/>
    <col min="2117" max="2117" width="0.7109375" style="8" customWidth="1"/>
    <col min="2118" max="2119" width="2.140625" style="8" customWidth="1"/>
    <col min="2120" max="2120" width="0.7109375" style="8" customWidth="1"/>
    <col min="2121" max="2122" width="2.140625" style="8" customWidth="1"/>
    <col min="2123" max="2123" width="0.7109375" style="8" customWidth="1"/>
    <col min="2124" max="2125" width="2.140625" style="8" customWidth="1"/>
    <col min="2126" max="2126" width="0.7109375" style="8" customWidth="1"/>
    <col min="2127" max="2128" width="2.140625" style="8" customWidth="1"/>
    <col min="2129" max="2129" width="0.7109375" style="8" customWidth="1"/>
    <col min="2130" max="2131" width="2.140625" style="8" customWidth="1"/>
    <col min="2132" max="2132" width="0.7109375" style="8" customWidth="1"/>
    <col min="2133" max="2133" width="2.140625" style="8" customWidth="1"/>
    <col min="2134" max="2134" width="0.7109375" style="8" customWidth="1"/>
    <col min="2135" max="2246" width="3.5703125" style="8" customWidth="1"/>
    <col min="2247" max="2264" width="2.140625" style="8" customWidth="1"/>
    <col min="2265" max="2265" width="3.5703125" style="8" customWidth="1"/>
    <col min="2266" max="2271" width="8.5703125" style="8" customWidth="1"/>
    <col min="2272" max="2272" width="3.5703125" style="8" customWidth="1"/>
    <col min="2273" max="2273" width="1" style="8" customWidth="1"/>
    <col min="2274" max="2275" width="3.5703125" style="8" customWidth="1"/>
    <col min="2276" max="2276" width="1" style="8" customWidth="1"/>
    <col min="2277" max="2278" width="3.5703125" style="8" customWidth="1"/>
    <col min="2279" max="2279" width="1" style="8" customWidth="1"/>
    <col min="2280" max="2288" width="3.5703125" style="8" customWidth="1"/>
    <col min="2289" max="2291" width="2.140625" style="8" customWidth="1"/>
    <col min="2292" max="2292" width="3.5703125" style="8" customWidth="1"/>
    <col min="2293" max="2309" width="2.140625" style="8" customWidth="1"/>
    <col min="2310" max="2345" width="3.5703125" style="8" customWidth="1"/>
    <col min="2346" max="2360" width="9.140625" style="8"/>
    <col min="2361" max="2361" width="3.5703125" style="8" customWidth="1"/>
    <col min="2362" max="2362" width="25" style="8" customWidth="1"/>
    <col min="2363" max="2363" width="2.140625" style="8" customWidth="1"/>
    <col min="2364" max="2364" width="0.7109375" style="8" customWidth="1"/>
    <col min="2365" max="2366" width="2.140625" style="8" customWidth="1"/>
    <col min="2367" max="2367" width="0.7109375" style="8" customWidth="1"/>
    <col min="2368" max="2369" width="2.140625" style="8" customWidth="1"/>
    <col min="2370" max="2370" width="0.7109375" style="8" customWidth="1"/>
    <col min="2371" max="2372" width="2.140625" style="8" customWidth="1"/>
    <col min="2373" max="2373" width="0.7109375" style="8" customWidth="1"/>
    <col min="2374" max="2375" width="2.140625" style="8" customWidth="1"/>
    <col min="2376" max="2376" width="0.7109375" style="8" customWidth="1"/>
    <col min="2377" max="2378" width="2.140625" style="8" customWidth="1"/>
    <col min="2379" max="2379" width="0.7109375" style="8" customWidth="1"/>
    <col min="2380" max="2381" width="2.140625" style="8" customWidth="1"/>
    <col min="2382" max="2382" width="0.7109375" style="8" customWidth="1"/>
    <col min="2383" max="2384" width="2.140625" style="8" customWidth="1"/>
    <col min="2385" max="2385" width="0.7109375" style="8" customWidth="1"/>
    <col min="2386" max="2387" width="2.140625" style="8" customWidth="1"/>
    <col min="2388" max="2388" width="0.7109375" style="8" customWidth="1"/>
    <col min="2389" max="2389" width="2.140625" style="8" customWidth="1"/>
    <col min="2390" max="2390" width="0.7109375" style="8" customWidth="1"/>
    <col min="2391" max="2502" width="3.5703125" style="8" customWidth="1"/>
    <col min="2503" max="2520" width="2.140625" style="8" customWidth="1"/>
    <col min="2521" max="2521" width="3.5703125" style="8" customWidth="1"/>
    <col min="2522" max="2527" width="8.5703125" style="8" customWidth="1"/>
    <col min="2528" max="2528" width="3.5703125" style="8" customWidth="1"/>
    <col min="2529" max="2529" width="1" style="8" customWidth="1"/>
    <col min="2530" max="2531" width="3.5703125" style="8" customWidth="1"/>
    <col min="2532" max="2532" width="1" style="8" customWidth="1"/>
    <col min="2533" max="2534" width="3.5703125" style="8" customWidth="1"/>
    <col min="2535" max="2535" width="1" style="8" customWidth="1"/>
    <col min="2536" max="2544" width="3.5703125" style="8" customWidth="1"/>
    <col min="2545" max="2547" width="2.140625" style="8" customWidth="1"/>
    <col min="2548" max="2548" width="3.5703125" style="8" customWidth="1"/>
    <col min="2549" max="2565" width="2.140625" style="8" customWidth="1"/>
    <col min="2566" max="2601" width="3.5703125" style="8" customWidth="1"/>
    <col min="2602" max="2616" width="9.140625" style="8"/>
    <col min="2617" max="2617" width="3.5703125" style="8" customWidth="1"/>
    <col min="2618" max="2618" width="25" style="8" customWidth="1"/>
    <col min="2619" max="2619" width="2.140625" style="8" customWidth="1"/>
    <col min="2620" max="2620" width="0.7109375" style="8" customWidth="1"/>
    <col min="2621" max="2622" width="2.140625" style="8" customWidth="1"/>
    <col min="2623" max="2623" width="0.7109375" style="8" customWidth="1"/>
    <col min="2624" max="2625" width="2.140625" style="8" customWidth="1"/>
    <col min="2626" max="2626" width="0.7109375" style="8" customWidth="1"/>
    <col min="2627" max="2628" width="2.140625" style="8" customWidth="1"/>
    <col min="2629" max="2629" width="0.7109375" style="8" customWidth="1"/>
    <col min="2630" max="2631" width="2.140625" style="8" customWidth="1"/>
    <col min="2632" max="2632" width="0.7109375" style="8" customWidth="1"/>
    <col min="2633" max="2634" width="2.140625" style="8" customWidth="1"/>
    <col min="2635" max="2635" width="0.7109375" style="8" customWidth="1"/>
    <col min="2636" max="2637" width="2.140625" style="8" customWidth="1"/>
    <col min="2638" max="2638" width="0.7109375" style="8" customWidth="1"/>
    <col min="2639" max="2640" width="2.140625" style="8" customWidth="1"/>
    <col min="2641" max="2641" width="0.7109375" style="8" customWidth="1"/>
    <col min="2642" max="2643" width="2.140625" style="8" customWidth="1"/>
    <col min="2644" max="2644" width="0.7109375" style="8" customWidth="1"/>
    <col min="2645" max="2645" width="2.140625" style="8" customWidth="1"/>
    <col min="2646" max="2646" width="0.7109375" style="8" customWidth="1"/>
    <col min="2647" max="2758" width="3.5703125" style="8" customWidth="1"/>
    <col min="2759" max="2776" width="2.140625" style="8" customWidth="1"/>
    <col min="2777" max="2777" width="3.5703125" style="8" customWidth="1"/>
    <col min="2778" max="2783" width="8.5703125" style="8" customWidth="1"/>
    <col min="2784" max="2784" width="3.5703125" style="8" customWidth="1"/>
    <col min="2785" max="2785" width="1" style="8" customWidth="1"/>
    <col min="2786" max="2787" width="3.5703125" style="8" customWidth="1"/>
    <col min="2788" max="2788" width="1" style="8" customWidth="1"/>
    <col min="2789" max="2790" width="3.5703125" style="8" customWidth="1"/>
    <col min="2791" max="2791" width="1" style="8" customWidth="1"/>
    <col min="2792" max="2800" width="3.5703125" style="8" customWidth="1"/>
    <col min="2801" max="2803" width="2.140625" style="8" customWidth="1"/>
    <col min="2804" max="2804" width="3.5703125" style="8" customWidth="1"/>
    <col min="2805" max="2821" width="2.140625" style="8" customWidth="1"/>
    <col min="2822" max="2857" width="3.5703125" style="8" customWidth="1"/>
    <col min="2858" max="2872" width="9.140625" style="8"/>
    <col min="2873" max="2873" width="3.5703125" style="8" customWidth="1"/>
    <col min="2874" max="2874" width="25" style="8" customWidth="1"/>
    <col min="2875" max="2875" width="2.140625" style="8" customWidth="1"/>
    <col min="2876" max="2876" width="0.7109375" style="8" customWidth="1"/>
    <col min="2877" max="2878" width="2.140625" style="8" customWidth="1"/>
    <col min="2879" max="2879" width="0.7109375" style="8" customWidth="1"/>
    <col min="2880" max="2881" width="2.140625" style="8" customWidth="1"/>
    <col min="2882" max="2882" width="0.7109375" style="8" customWidth="1"/>
    <col min="2883" max="2884" width="2.140625" style="8" customWidth="1"/>
    <col min="2885" max="2885" width="0.7109375" style="8" customWidth="1"/>
    <col min="2886" max="2887" width="2.140625" style="8" customWidth="1"/>
    <col min="2888" max="2888" width="0.7109375" style="8" customWidth="1"/>
    <col min="2889" max="2890" width="2.140625" style="8" customWidth="1"/>
    <col min="2891" max="2891" width="0.7109375" style="8" customWidth="1"/>
    <col min="2892" max="2893" width="2.140625" style="8" customWidth="1"/>
    <col min="2894" max="2894" width="0.7109375" style="8" customWidth="1"/>
    <col min="2895" max="2896" width="2.140625" style="8" customWidth="1"/>
    <col min="2897" max="2897" width="0.7109375" style="8" customWidth="1"/>
    <col min="2898" max="2899" width="2.140625" style="8" customWidth="1"/>
    <col min="2900" max="2900" width="0.7109375" style="8" customWidth="1"/>
    <col min="2901" max="2901" width="2.140625" style="8" customWidth="1"/>
    <col min="2902" max="2902" width="0.7109375" style="8" customWidth="1"/>
    <col min="2903" max="3014" width="3.5703125" style="8" customWidth="1"/>
    <col min="3015" max="3032" width="2.140625" style="8" customWidth="1"/>
    <col min="3033" max="3033" width="3.5703125" style="8" customWidth="1"/>
    <col min="3034" max="3039" width="8.5703125" style="8" customWidth="1"/>
    <col min="3040" max="3040" width="3.5703125" style="8" customWidth="1"/>
    <col min="3041" max="3041" width="1" style="8" customWidth="1"/>
    <col min="3042" max="3043" width="3.5703125" style="8" customWidth="1"/>
    <col min="3044" max="3044" width="1" style="8" customWidth="1"/>
    <col min="3045" max="3046" width="3.5703125" style="8" customWidth="1"/>
    <col min="3047" max="3047" width="1" style="8" customWidth="1"/>
    <col min="3048" max="3056" width="3.5703125" style="8" customWidth="1"/>
    <col min="3057" max="3059" width="2.140625" style="8" customWidth="1"/>
    <col min="3060" max="3060" width="3.5703125" style="8" customWidth="1"/>
    <col min="3061" max="3077" width="2.140625" style="8" customWidth="1"/>
    <col min="3078" max="3113" width="3.5703125" style="8" customWidth="1"/>
    <col min="3114" max="3128" width="9.140625" style="8"/>
    <col min="3129" max="3129" width="3.5703125" style="8" customWidth="1"/>
    <col min="3130" max="3130" width="25" style="8" customWidth="1"/>
    <col min="3131" max="3131" width="2.140625" style="8" customWidth="1"/>
    <col min="3132" max="3132" width="0.7109375" style="8" customWidth="1"/>
    <col min="3133" max="3134" width="2.140625" style="8" customWidth="1"/>
    <col min="3135" max="3135" width="0.7109375" style="8" customWidth="1"/>
    <col min="3136" max="3137" width="2.140625" style="8" customWidth="1"/>
    <col min="3138" max="3138" width="0.7109375" style="8" customWidth="1"/>
    <col min="3139" max="3140" width="2.140625" style="8" customWidth="1"/>
    <col min="3141" max="3141" width="0.7109375" style="8" customWidth="1"/>
    <col min="3142" max="3143" width="2.140625" style="8" customWidth="1"/>
    <col min="3144" max="3144" width="0.7109375" style="8" customWidth="1"/>
    <col min="3145" max="3146" width="2.140625" style="8" customWidth="1"/>
    <col min="3147" max="3147" width="0.7109375" style="8" customWidth="1"/>
    <col min="3148" max="3149" width="2.140625" style="8" customWidth="1"/>
    <col min="3150" max="3150" width="0.7109375" style="8" customWidth="1"/>
    <col min="3151" max="3152" width="2.140625" style="8" customWidth="1"/>
    <col min="3153" max="3153" width="0.7109375" style="8" customWidth="1"/>
    <col min="3154" max="3155" width="2.140625" style="8" customWidth="1"/>
    <col min="3156" max="3156" width="0.7109375" style="8" customWidth="1"/>
    <col min="3157" max="3157" width="2.140625" style="8" customWidth="1"/>
    <col min="3158" max="3158" width="0.7109375" style="8" customWidth="1"/>
    <col min="3159" max="3270" width="3.5703125" style="8" customWidth="1"/>
    <col min="3271" max="3288" width="2.140625" style="8" customWidth="1"/>
    <col min="3289" max="3289" width="3.5703125" style="8" customWidth="1"/>
    <col min="3290" max="3295" width="8.5703125" style="8" customWidth="1"/>
    <col min="3296" max="3296" width="3.5703125" style="8" customWidth="1"/>
    <col min="3297" max="3297" width="1" style="8" customWidth="1"/>
    <col min="3298" max="3299" width="3.5703125" style="8" customWidth="1"/>
    <col min="3300" max="3300" width="1" style="8" customWidth="1"/>
    <col min="3301" max="3302" width="3.5703125" style="8" customWidth="1"/>
    <col min="3303" max="3303" width="1" style="8" customWidth="1"/>
    <col min="3304" max="3312" width="3.5703125" style="8" customWidth="1"/>
    <col min="3313" max="3315" width="2.140625" style="8" customWidth="1"/>
    <col min="3316" max="3316" width="3.5703125" style="8" customWidth="1"/>
    <col min="3317" max="3333" width="2.140625" style="8" customWidth="1"/>
    <col min="3334" max="3369" width="3.5703125" style="8" customWidth="1"/>
    <col min="3370" max="3384" width="9.140625" style="8"/>
    <col min="3385" max="3385" width="3.5703125" style="8" customWidth="1"/>
    <col min="3386" max="3386" width="25" style="8" customWidth="1"/>
    <col min="3387" max="3387" width="2.140625" style="8" customWidth="1"/>
    <col min="3388" max="3388" width="0.7109375" style="8" customWidth="1"/>
    <col min="3389" max="3390" width="2.140625" style="8" customWidth="1"/>
    <col min="3391" max="3391" width="0.7109375" style="8" customWidth="1"/>
    <col min="3392" max="3393" width="2.140625" style="8" customWidth="1"/>
    <col min="3394" max="3394" width="0.7109375" style="8" customWidth="1"/>
    <col min="3395" max="3396" width="2.140625" style="8" customWidth="1"/>
    <col min="3397" max="3397" width="0.7109375" style="8" customWidth="1"/>
    <col min="3398" max="3399" width="2.140625" style="8" customWidth="1"/>
    <col min="3400" max="3400" width="0.7109375" style="8" customWidth="1"/>
    <col min="3401" max="3402" width="2.140625" style="8" customWidth="1"/>
    <col min="3403" max="3403" width="0.7109375" style="8" customWidth="1"/>
    <col min="3404" max="3405" width="2.140625" style="8" customWidth="1"/>
    <col min="3406" max="3406" width="0.7109375" style="8" customWidth="1"/>
    <col min="3407" max="3408" width="2.140625" style="8" customWidth="1"/>
    <col min="3409" max="3409" width="0.7109375" style="8" customWidth="1"/>
    <col min="3410" max="3411" width="2.140625" style="8" customWidth="1"/>
    <col min="3412" max="3412" width="0.7109375" style="8" customWidth="1"/>
    <col min="3413" max="3413" width="2.140625" style="8" customWidth="1"/>
    <col min="3414" max="3414" width="0.7109375" style="8" customWidth="1"/>
    <col min="3415" max="3526" width="3.5703125" style="8" customWidth="1"/>
    <col min="3527" max="3544" width="2.140625" style="8" customWidth="1"/>
    <col min="3545" max="3545" width="3.5703125" style="8" customWidth="1"/>
    <col min="3546" max="3551" width="8.5703125" style="8" customWidth="1"/>
    <col min="3552" max="3552" width="3.5703125" style="8" customWidth="1"/>
    <col min="3553" max="3553" width="1" style="8" customWidth="1"/>
    <col min="3554" max="3555" width="3.5703125" style="8" customWidth="1"/>
    <col min="3556" max="3556" width="1" style="8" customWidth="1"/>
    <col min="3557" max="3558" width="3.5703125" style="8" customWidth="1"/>
    <col min="3559" max="3559" width="1" style="8" customWidth="1"/>
    <col min="3560" max="3568" width="3.5703125" style="8" customWidth="1"/>
    <col min="3569" max="3571" width="2.140625" style="8" customWidth="1"/>
    <col min="3572" max="3572" width="3.5703125" style="8" customWidth="1"/>
    <col min="3573" max="3589" width="2.140625" style="8" customWidth="1"/>
    <col min="3590" max="3625" width="3.5703125" style="8" customWidth="1"/>
    <col min="3626" max="3640" width="9.140625" style="8"/>
    <col min="3641" max="3641" width="3.5703125" style="8" customWidth="1"/>
    <col min="3642" max="3642" width="25" style="8" customWidth="1"/>
    <col min="3643" max="3643" width="2.140625" style="8" customWidth="1"/>
    <col min="3644" max="3644" width="0.7109375" style="8" customWidth="1"/>
    <col min="3645" max="3646" width="2.140625" style="8" customWidth="1"/>
    <col min="3647" max="3647" width="0.7109375" style="8" customWidth="1"/>
    <col min="3648" max="3649" width="2.140625" style="8" customWidth="1"/>
    <col min="3650" max="3650" width="0.7109375" style="8" customWidth="1"/>
    <col min="3651" max="3652" width="2.140625" style="8" customWidth="1"/>
    <col min="3653" max="3653" width="0.7109375" style="8" customWidth="1"/>
    <col min="3654" max="3655" width="2.140625" style="8" customWidth="1"/>
    <col min="3656" max="3656" width="0.7109375" style="8" customWidth="1"/>
    <col min="3657" max="3658" width="2.140625" style="8" customWidth="1"/>
    <col min="3659" max="3659" width="0.7109375" style="8" customWidth="1"/>
    <col min="3660" max="3661" width="2.140625" style="8" customWidth="1"/>
    <col min="3662" max="3662" width="0.7109375" style="8" customWidth="1"/>
    <col min="3663" max="3664" width="2.140625" style="8" customWidth="1"/>
    <col min="3665" max="3665" width="0.7109375" style="8" customWidth="1"/>
    <col min="3666" max="3667" width="2.140625" style="8" customWidth="1"/>
    <col min="3668" max="3668" width="0.7109375" style="8" customWidth="1"/>
    <col min="3669" max="3669" width="2.140625" style="8" customWidth="1"/>
    <col min="3670" max="3670" width="0.7109375" style="8" customWidth="1"/>
    <col min="3671" max="3782" width="3.5703125" style="8" customWidth="1"/>
    <col min="3783" max="3800" width="2.140625" style="8" customWidth="1"/>
    <col min="3801" max="3801" width="3.5703125" style="8" customWidth="1"/>
    <col min="3802" max="3807" width="8.5703125" style="8" customWidth="1"/>
    <col min="3808" max="3808" width="3.5703125" style="8" customWidth="1"/>
    <col min="3809" max="3809" width="1" style="8" customWidth="1"/>
    <col min="3810" max="3811" width="3.5703125" style="8" customWidth="1"/>
    <col min="3812" max="3812" width="1" style="8" customWidth="1"/>
    <col min="3813" max="3814" width="3.5703125" style="8" customWidth="1"/>
    <col min="3815" max="3815" width="1" style="8" customWidth="1"/>
    <col min="3816" max="3824" width="3.5703125" style="8" customWidth="1"/>
    <col min="3825" max="3827" width="2.140625" style="8" customWidth="1"/>
    <col min="3828" max="3828" width="3.5703125" style="8" customWidth="1"/>
    <col min="3829" max="3845" width="2.140625" style="8" customWidth="1"/>
    <col min="3846" max="3881" width="3.5703125" style="8" customWidth="1"/>
    <col min="3882" max="3896" width="9.140625" style="8"/>
    <col min="3897" max="3897" width="3.5703125" style="8" customWidth="1"/>
    <col min="3898" max="3898" width="25" style="8" customWidth="1"/>
    <col min="3899" max="3899" width="2.140625" style="8" customWidth="1"/>
    <col min="3900" max="3900" width="0.7109375" style="8" customWidth="1"/>
    <col min="3901" max="3902" width="2.140625" style="8" customWidth="1"/>
    <col min="3903" max="3903" width="0.7109375" style="8" customWidth="1"/>
    <col min="3904" max="3905" width="2.140625" style="8" customWidth="1"/>
    <col min="3906" max="3906" width="0.7109375" style="8" customWidth="1"/>
    <col min="3907" max="3908" width="2.140625" style="8" customWidth="1"/>
    <col min="3909" max="3909" width="0.7109375" style="8" customWidth="1"/>
    <col min="3910" max="3911" width="2.140625" style="8" customWidth="1"/>
    <col min="3912" max="3912" width="0.7109375" style="8" customWidth="1"/>
    <col min="3913" max="3914" width="2.140625" style="8" customWidth="1"/>
    <col min="3915" max="3915" width="0.7109375" style="8" customWidth="1"/>
    <col min="3916" max="3917" width="2.140625" style="8" customWidth="1"/>
    <col min="3918" max="3918" width="0.7109375" style="8" customWidth="1"/>
    <col min="3919" max="3920" width="2.140625" style="8" customWidth="1"/>
    <col min="3921" max="3921" width="0.7109375" style="8" customWidth="1"/>
    <col min="3922" max="3923" width="2.140625" style="8" customWidth="1"/>
    <col min="3924" max="3924" width="0.7109375" style="8" customWidth="1"/>
    <col min="3925" max="3925" width="2.140625" style="8" customWidth="1"/>
    <col min="3926" max="3926" width="0.7109375" style="8" customWidth="1"/>
    <col min="3927" max="4038" width="3.5703125" style="8" customWidth="1"/>
    <col min="4039" max="4056" width="2.140625" style="8" customWidth="1"/>
    <col min="4057" max="4057" width="3.5703125" style="8" customWidth="1"/>
    <col min="4058" max="4063" width="8.5703125" style="8" customWidth="1"/>
    <col min="4064" max="4064" width="3.5703125" style="8" customWidth="1"/>
    <col min="4065" max="4065" width="1" style="8" customWidth="1"/>
    <col min="4066" max="4067" width="3.5703125" style="8" customWidth="1"/>
    <col min="4068" max="4068" width="1" style="8" customWidth="1"/>
    <col min="4069" max="4070" width="3.5703125" style="8" customWidth="1"/>
    <col min="4071" max="4071" width="1" style="8" customWidth="1"/>
    <col min="4072" max="4080" width="3.5703125" style="8" customWidth="1"/>
    <col min="4081" max="4083" width="2.140625" style="8" customWidth="1"/>
    <col min="4084" max="4084" width="3.5703125" style="8" customWidth="1"/>
    <col min="4085" max="4101" width="2.140625" style="8" customWidth="1"/>
    <col min="4102" max="4137" width="3.5703125" style="8" customWidth="1"/>
    <col min="4138" max="4152" width="9.140625" style="8"/>
    <col min="4153" max="4153" width="3.5703125" style="8" customWidth="1"/>
    <col min="4154" max="4154" width="25" style="8" customWidth="1"/>
    <col min="4155" max="4155" width="2.140625" style="8" customWidth="1"/>
    <col min="4156" max="4156" width="0.7109375" style="8" customWidth="1"/>
    <col min="4157" max="4158" width="2.140625" style="8" customWidth="1"/>
    <col min="4159" max="4159" width="0.7109375" style="8" customWidth="1"/>
    <col min="4160" max="4161" width="2.140625" style="8" customWidth="1"/>
    <col min="4162" max="4162" width="0.7109375" style="8" customWidth="1"/>
    <col min="4163" max="4164" width="2.140625" style="8" customWidth="1"/>
    <col min="4165" max="4165" width="0.7109375" style="8" customWidth="1"/>
    <col min="4166" max="4167" width="2.140625" style="8" customWidth="1"/>
    <col min="4168" max="4168" width="0.7109375" style="8" customWidth="1"/>
    <col min="4169" max="4170" width="2.140625" style="8" customWidth="1"/>
    <col min="4171" max="4171" width="0.7109375" style="8" customWidth="1"/>
    <col min="4172" max="4173" width="2.140625" style="8" customWidth="1"/>
    <col min="4174" max="4174" width="0.7109375" style="8" customWidth="1"/>
    <col min="4175" max="4176" width="2.140625" style="8" customWidth="1"/>
    <col min="4177" max="4177" width="0.7109375" style="8" customWidth="1"/>
    <col min="4178" max="4179" width="2.140625" style="8" customWidth="1"/>
    <col min="4180" max="4180" width="0.7109375" style="8" customWidth="1"/>
    <col min="4181" max="4181" width="2.140625" style="8" customWidth="1"/>
    <col min="4182" max="4182" width="0.7109375" style="8" customWidth="1"/>
    <col min="4183" max="4294" width="3.5703125" style="8" customWidth="1"/>
    <col min="4295" max="4312" width="2.140625" style="8" customWidth="1"/>
    <col min="4313" max="4313" width="3.5703125" style="8" customWidth="1"/>
    <col min="4314" max="4319" width="8.5703125" style="8" customWidth="1"/>
    <col min="4320" max="4320" width="3.5703125" style="8" customWidth="1"/>
    <col min="4321" max="4321" width="1" style="8" customWidth="1"/>
    <col min="4322" max="4323" width="3.5703125" style="8" customWidth="1"/>
    <col min="4324" max="4324" width="1" style="8" customWidth="1"/>
    <col min="4325" max="4326" width="3.5703125" style="8" customWidth="1"/>
    <col min="4327" max="4327" width="1" style="8" customWidth="1"/>
    <col min="4328" max="4336" width="3.5703125" style="8" customWidth="1"/>
    <col min="4337" max="4339" width="2.140625" style="8" customWidth="1"/>
    <col min="4340" max="4340" width="3.5703125" style="8" customWidth="1"/>
    <col min="4341" max="4357" width="2.140625" style="8" customWidth="1"/>
    <col min="4358" max="4393" width="3.5703125" style="8" customWidth="1"/>
    <col min="4394" max="4408" width="9.140625" style="8"/>
    <col min="4409" max="4409" width="3.5703125" style="8" customWidth="1"/>
    <col min="4410" max="4410" width="25" style="8" customWidth="1"/>
    <col min="4411" max="4411" width="2.140625" style="8" customWidth="1"/>
    <col min="4412" max="4412" width="0.7109375" style="8" customWidth="1"/>
    <col min="4413" max="4414" width="2.140625" style="8" customWidth="1"/>
    <col min="4415" max="4415" width="0.7109375" style="8" customWidth="1"/>
    <col min="4416" max="4417" width="2.140625" style="8" customWidth="1"/>
    <col min="4418" max="4418" width="0.7109375" style="8" customWidth="1"/>
    <col min="4419" max="4420" width="2.140625" style="8" customWidth="1"/>
    <col min="4421" max="4421" width="0.7109375" style="8" customWidth="1"/>
    <col min="4422" max="4423" width="2.140625" style="8" customWidth="1"/>
    <col min="4424" max="4424" width="0.7109375" style="8" customWidth="1"/>
    <col min="4425" max="4426" width="2.140625" style="8" customWidth="1"/>
    <col min="4427" max="4427" width="0.7109375" style="8" customWidth="1"/>
    <col min="4428" max="4429" width="2.140625" style="8" customWidth="1"/>
    <col min="4430" max="4430" width="0.7109375" style="8" customWidth="1"/>
    <col min="4431" max="4432" width="2.140625" style="8" customWidth="1"/>
    <col min="4433" max="4433" width="0.7109375" style="8" customWidth="1"/>
    <col min="4434" max="4435" width="2.140625" style="8" customWidth="1"/>
    <col min="4436" max="4436" width="0.7109375" style="8" customWidth="1"/>
    <col min="4437" max="4437" width="2.140625" style="8" customWidth="1"/>
    <col min="4438" max="4438" width="0.7109375" style="8" customWidth="1"/>
    <col min="4439" max="4550" width="3.5703125" style="8" customWidth="1"/>
    <col min="4551" max="4568" width="2.140625" style="8" customWidth="1"/>
    <col min="4569" max="4569" width="3.5703125" style="8" customWidth="1"/>
    <col min="4570" max="4575" width="8.5703125" style="8" customWidth="1"/>
    <col min="4576" max="4576" width="3.5703125" style="8" customWidth="1"/>
    <col min="4577" max="4577" width="1" style="8" customWidth="1"/>
    <col min="4578" max="4579" width="3.5703125" style="8" customWidth="1"/>
    <col min="4580" max="4580" width="1" style="8" customWidth="1"/>
    <col min="4581" max="4582" width="3.5703125" style="8" customWidth="1"/>
    <col min="4583" max="4583" width="1" style="8" customWidth="1"/>
    <col min="4584" max="4592" width="3.5703125" style="8" customWidth="1"/>
    <col min="4593" max="4595" width="2.140625" style="8" customWidth="1"/>
    <col min="4596" max="4596" width="3.5703125" style="8" customWidth="1"/>
    <col min="4597" max="4613" width="2.140625" style="8" customWidth="1"/>
    <col min="4614" max="4649" width="3.5703125" style="8" customWidth="1"/>
    <col min="4650" max="4664" width="9.140625" style="8"/>
    <col min="4665" max="4665" width="3.5703125" style="8" customWidth="1"/>
    <col min="4666" max="4666" width="25" style="8" customWidth="1"/>
    <col min="4667" max="4667" width="2.140625" style="8" customWidth="1"/>
    <col min="4668" max="4668" width="0.7109375" style="8" customWidth="1"/>
    <col min="4669" max="4670" width="2.140625" style="8" customWidth="1"/>
    <col min="4671" max="4671" width="0.7109375" style="8" customWidth="1"/>
    <col min="4672" max="4673" width="2.140625" style="8" customWidth="1"/>
    <col min="4674" max="4674" width="0.7109375" style="8" customWidth="1"/>
    <col min="4675" max="4676" width="2.140625" style="8" customWidth="1"/>
    <col min="4677" max="4677" width="0.7109375" style="8" customWidth="1"/>
    <col min="4678" max="4679" width="2.140625" style="8" customWidth="1"/>
    <col min="4680" max="4680" width="0.7109375" style="8" customWidth="1"/>
    <col min="4681" max="4682" width="2.140625" style="8" customWidth="1"/>
    <col min="4683" max="4683" width="0.7109375" style="8" customWidth="1"/>
    <col min="4684" max="4685" width="2.140625" style="8" customWidth="1"/>
    <col min="4686" max="4686" width="0.7109375" style="8" customWidth="1"/>
    <col min="4687" max="4688" width="2.140625" style="8" customWidth="1"/>
    <col min="4689" max="4689" width="0.7109375" style="8" customWidth="1"/>
    <col min="4690" max="4691" width="2.140625" style="8" customWidth="1"/>
    <col min="4692" max="4692" width="0.7109375" style="8" customWidth="1"/>
    <col min="4693" max="4693" width="2.140625" style="8" customWidth="1"/>
    <col min="4694" max="4694" width="0.7109375" style="8" customWidth="1"/>
    <col min="4695" max="4806" width="3.5703125" style="8" customWidth="1"/>
    <col min="4807" max="4824" width="2.140625" style="8" customWidth="1"/>
    <col min="4825" max="4825" width="3.5703125" style="8" customWidth="1"/>
    <col min="4826" max="4831" width="8.5703125" style="8" customWidth="1"/>
    <col min="4832" max="4832" width="3.5703125" style="8" customWidth="1"/>
    <col min="4833" max="4833" width="1" style="8" customWidth="1"/>
    <col min="4834" max="4835" width="3.5703125" style="8" customWidth="1"/>
    <col min="4836" max="4836" width="1" style="8" customWidth="1"/>
    <col min="4837" max="4838" width="3.5703125" style="8" customWidth="1"/>
    <col min="4839" max="4839" width="1" style="8" customWidth="1"/>
    <col min="4840" max="4848" width="3.5703125" style="8" customWidth="1"/>
    <col min="4849" max="4851" width="2.140625" style="8" customWidth="1"/>
    <col min="4852" max="4852" width="3.5703125" style="8" customWidth="1"/>
    <col min="4853" max="4869" width="2.140625" style="8" customWidth="1"/>
    <col min="4870" max="4905" width="3.5703125" style="8" customWidth="1"/>
    <col min="4906" max="4920" width="9.140625" style="8"/>
    <col min="4921" max="4921" width="3.5703125" style="8" customWidth="1"/>
    <col min="4922" max="4922" width="25" style="8" customWidth="1"/>
    <col min="4923" max="4923" width="2.140625" style="8" customWidth="1"/>
    <col min="4924" max="4924" width="0.7109375" style="8" customWidth="1"/>
    <col min="4925" max="4926" width="2.140625" style="8" customWidth="1"/>
    <col min="4927" max="4927" width="0.7109375" style="8" customWidth="1"/>
    <col min="4928" max="4929" width="2.140625" style="8" customWidth="1"/>
    <col min="4930" max="4930" width="0.7109375" style="8" customWidth="1"/>
    <col min="4931" max="4932" width="2.140625" style="8" customWidth="1"/>
    <col min="4933" max="4933" width="0.7109375" style="8" customWidth="1"/>
    <col min="4934" max="4935" width="2.140625" style="8" customWidth="1"/>
    <col min="4936" max="4936" width="0.7109375" style="8" customWidth="1"/>
    <col min="4937" max="4938" width="2.140625" style="8" customWidth="1"/>
    <col min="4939" max="4939" width="0.7109375" style="8" customWidth="1"/>
    <col min="4940" max="4941" width="2.140625" style="8" customWidth="1"/>
    <col min="4942" max="4942" width="0.7109375" style="8" customWidth="1"/>
    <col min="4943" max="4944" width="2.140625" style="8" customWidth="1"/>
    <col min="4945" max="4945" width="0.7109375" style="8" customWidth="1"/>
    <col min="4946" max="4947" width="2.140625" style="8" customWidth="1"/>
    <col min="4948" max="4948" width="0.7109375" style="8" customWidth="1"/>
    <col min="4949" max="4949" width="2.140625" style="8" customWidth="1"/>
    <col min="4950" max="4950" width="0.7109375" style="8" customWidth="1"/>
    <col min="4951" max="5062" width="3.5703125" style="8" customWidth="1"/>
    <col min="5063" max="5080" width="2.140625" style="8" customWidth="1"/>
    <col min="5081" max="5081" width="3.5703125" style="8" customWidth="1"/>
    <col min="5082" max="5087" width="8.5703125" style="8" customWidth="1"/>
    <col min="5088" max="5088" width="3.5703125" style="8" customWidth="1"/>
    <col min="5089" max="5089" width="1" style="8" customWidth="1"/>
    <col min="5090" max="5091" width="3.5703125" style="8" customWidth="1"/>
    <col min="5092" max="5092" width="1" style="8" customWidth="1"/>
    <col min="5093" max="5094" width="3.5703125" style="8" customWidth="1"/>
    <col min="5095" max="5095" width="1" style="8" customWidth="1"/>
    <col min="5096" max="5104" width="3.5703125" style="8" customWidth="1"/>
    <col min="5105" max="5107" width="2.140625" style="8" customWidth="1"/>
    <col min="5108" max="5108" width="3.5703125" style="8" customWidth="1"/>
    <col min="5109" max="5125" width="2.140625" style="8" customWidth="1"/>
    <col min="5126" max="5161" width="3.5703125" style="8" customWidth="1"/>
    <col min="5162" max="5176" width="9.140625" style="8"/>
    <col min="5177" max="5177" width="3.5703125" style="8" customWidth="1"/>
    <col min="5178" max="5178" width="25" style="8" customWidth="1"/>
    <col min="5179" max="5179" width="2.140625" style="8" customWidth="1"/>
    <col min="5180" max="5180" width="0.7109375" style="8" customWidth="1"/>
    <col min="5181" max="5182" width="2.140625" style="8" customWidth="1"/>
    <col min="5183" max="5183" width="0.7109375" style="8" customWidth="1"/>
    <col min="5184" max="5185" width="2.140625" style="8" customWidth="1"/>
    <col min="5186" max="5186" width="0.7109375" style="8" customWidth="1"/>
    <col min="5187" max="5188" width="2.140625" style="8" customWidth="1"/>
    <col min="5189" max="5189" width="0.7109375" style="8" customWidth="1"/>
    <col min="5190" max="5191" width="2.140625" style="8" customWidth="1"/>
    <col min="5192" max="5192" width="0.7109375" style="8" customWidth="1"/>
    <col min="5193" max="5194" width="2.140625" style="8" customWidth="1"/>
    <col min="5195" max="5195" width="0.7109375" style="8" customWidth="1"/>
    <col min="5196" max="5197" width="2.140625" style="8" customWidth="1"/>
    <col min="5198" max="5198" width="0.7109375" style="8" customWidth="1"/>
    <col min="5199" max="5200" width="2.140625" style="8" customWidth="1"/>
    <col min="5201" max="5201" width="0.7109375" style="8" customWidth="1"/>
    <col min="5202" max="5203" width="2.140625" style="8" customWidth="1"/>
    <col min="5204" max="5204" width="0.7109375" style="8" customWidth="1"/>
    <col min="5205" max="5205" width="2.140625" style="8" customWidth="1"/>
    <col min="5206" max="5206" width="0.7109375" style="8" customWidth="1"/>
    <col min="5207" max="5318" width="3.5703125" style="8" customWidth="1"/>
    <col min="5319" max="5336" width="2.140625" style="8" customWidth="1"/>
    <col min="5337" max="5337" width="3.5703125" style="8" customWidth="1"/>
    <col min="5338" max="5343" width="8.5703125" style="8" customWidth="1"/>
    <col min="5344" max="5344" width="3.5703125" style="8" customWidth="1"/>
    <col min="5345" max="5345" width="1" style="8" customWidth="1"/>
    <col min="5346" max="5347" width="3.5703125" style="8" customWidth="1"/>
    <col min="5348" max="5348" width="1" style="8" customWidth="1"/>
    <col min="5349" max="5350" width="3.5703125" style="8" customWidth="1"/>
    <col min="5351" max="5351" width="1" style="8" customWidth="1"/>
    <col min="5352" max="5360" width="3.5703125" style="8" customWidth="1"/>
    <col min="5361" max="5363" width="2.140625" style="8" customWidth="1"/>
    <col min="5364" max="5364" width="3.5703125" style="8" customWidth="1"/>
    <col min="5365" max="5381" width="2.140625" style="8" customWidth="1"/>
    <col min="5382" max="5417" width="3.5703125" style="8" customWidth="1"/>
    <col min="5418" max="5432" width="9.140625" style="8"/>
    <col min="5433" max="5433" width="3.5703125" style="8" customWidth="1"/>
    <col min="5434" max="5434" width="25" style="8" customWidth="1"/>
    <col min="5435" max="5435" width="2.140625" style="8" customWidth="1"/>
    <col min="5436" max="5436" width="0.7109375" style="8" customWidth="1"/>
    <col min="5437" max="5438" width="2.140625" style="8" customWidth="1"/>
    <col min="5439" max="5439" width="0.7109375" style="8" customWidth="1"/>
    <col min="5440" max="5441" width="2.140625" style="8" customWidth="1"/>
    <col min="5442" max="5442" width="0.7109375" style="8" customWidth="1"/>
    <col min="5443" max="5444" width="2.140625" style="8" customWidth="1"/>
    <col min="5445" max="5445" width="0.7109375" style="8" customWidth="1"/>
    <col min="5446" max="5447" width="2.140625" style="8" customWidth="1"/>
    <col min="5448" max="5448" width="0.7109375" style="8" customWidth="1"/>
    <col min="5449" max="5450" width="2.140625" style="8" customWidth="1"/>
    <col min="5451" max="5451" width="0.7109375" style="8" customWidth="1"/>
    <col min="5452" max="5453" width="2.140625" style="8" customWidth="1"/>
    <col min="5454" max="5454" width="0.7109375" style="8" customWidth="1"/>
    <col min="5455" max="5456" width="2.140625" style="8" customWidth="1"/>
    <col min="5457" max="5457" width="0.7109375" style="8" customWidth="1"/>
    <col min="5458" max="5459" width="2.140625" style="8" customWidth="1"/>
    <col min="5460" max="5460" width="0.7109375" style="8" customWidth="1"/>
    <col min="5461" max="5461" width="2.140625" style="8" customWidth="1"/>
    <col min="5462" max="5462" width="0.7109375" style="8" customWidth="1"/>
    <col min="5463" max="5574" width="3.5703125" style="8" customWidth="1"/>
    <col min="5575" max="5592" width="2.140625" style="8" customWidth="1"/>
    <col min="5593" max="5593" width="3.5703125" style="8" customWidth="1"/>
    <col min="5594" max="5599" width="8.5703125" style="8" customWidth="1"/>
    <col min="5600" max="5600" width="3.5703125" style="8" customWidth="1"/>
    <col min="5601" max="5601" width="1" style="8" customWidth="1"/>
    <col min="5602" max="5603" width="3.5703125" style="8" customWidth="1"/>
    <col min="5604" max="5604" width="1" style="8" customWidth="1"/>
    <col min="5605" max="5606" width="3.5703125" style="8" customWidth="1"/>
    <col min="5607" max="5607" width="1" style="8" customWidth="1"/>
    <col min="5608" max="5616" width="3.5703125" style="8" customWidth="1"/>
    <col min="5617" max="5619" width="2.140625" style="8" customWidth="1"/>
    <col min="5620" max="5620" width="3.5703125" style="8" customWidth="1"/>
    <col min="5621" max="5637" width="2.140625" style="8" customWidth="1"/>
    <col min="5638" max="5673" width="3.5703125" style="8" customWidth="1"/>
    <col min="5674" max="5688" width="9.140625" style="8"/>
    <col min="5689" max="5689" width="3.5703125" style="8" customWidth="1"/>
    <col min="5690" max="5690" width="25" style="8" customWidth="1"/>
    <col min="5691" max="5691" width="2.140625" style="8" customWidth="1"/>
    <col min="5692" max="5692" width="0.7109375" style="8" customWidth="1"/>
    <col min="5693" max="5694" width="2.140625" style="8" customWidth="1"/>
    <col min="5695" max="5695" width="0.7109375" style="8" customWidth="1"/>
    <col min="5696" max="5697" width="2.140625" style="8" customWidth="1"/>
    <col min="5698" max="5698" width="0.7109375" style="8" customWidth="1"/>
    <col min="5699" max="5700" width="2.140625" style="8" customWidth="1"/>
    <col min="5701" max="5701" width="0.7109375" style="8" customWidth="1"/>
    <col min="5702" max="5703" width="2.140625" style="8" customWidth="1"/>
    <col min="5704" max="5704" width="0.7109375" style="8" customWidth="1"/>
    <col min="5705" max="5706" width="2.140625" style="8" customWidth="1"/>
    <col min="5707" max="5707" width="0.7109375" style="8" customWidth="1"/>
    <col min="5708" max="5709" width="2.140625" style="8" customWidth="1"/>
    <col min="5710" max="5710" width="0.7109375" style="8" customWidth="1"/>
    <col min="5711" max="5712" width="2.140625" style="8" customWidth="1"/>
    <col min="5713" max="5713" width="0.7109375" style="8" customWidth="1"/>
    <col min="5714" max="5715" width="2.140625" style="8" customWidth="1"/>
    <col min="5716" max="5716" width="0.7109375" style="8" customWidth="1"/>
    <col min="5717" max="5717" width="2.140625" style="8" customWidth="1"/>
    <col min="5718" max="5718" width="0.7109375" style="8" customWidth="1"/>
    <col min="5719" max="5830" width="3.5703125" style="8" customWidth="1"/>
    <col min="5831" max="5848" width="2.140625" style="8" customWidth="1"/>
    <col min="5849" max="5849" width="3.5703125" style="8" customWidth="1"/>
    <col min="5850" max="5855" width="8.5703125" style="8" customWidth="1"/>
    <col min="5856" max="5856" width="3.5703125" style="8" customWidth="1"/>
    <col min="5857" max="5857" width="1" style="8" customWidth="1"/>
    <col min="5858" max="5859" width="3.5703125" style="8" customWidth="1"/>
    <col min="5860" max="5860" width="1" style="8" customWidth="1"/>
    <col min="5861" max="5862" width="3.5703125" style="8" customWidth="1"/>
    <col min="5863" max="5863" width="1" style="8" customWidth="1"/>
    <col min="5864" max="5872" width="3.5703125" style="8" customWidth="1"/>
    <col min="5873" max="5875" width="2.140625" style="8" customWidth="1"/>
    <col min="5876" max="5876" width="3.5703125" style="8" customWidth="1"/>
    <col min="5877" max="5893" width="2.140625" style="8" customWidth="1"/>
    <col min="5894" max="5929" width="3.5703125" style="8" customWidth="1"/>
    <col min="5930" max="5944" width="9.140625" style="8"/>
    <col min="5945" max="5945" width="3.5703125" style="8" customWidth="1"/>
    <col min="5946" max="5946" width="25" style="8" customWidth="1"/>
    <col min="5947" max="5947" width="2.140625" style="8" customWidth="1"/>
    <col min="5948" max="5948" width="0.7109375" style="8" customWidth="1"/>
    <col min="5949" max="5950" width="2.140625" style="8" customWidth="1"/>
    <col min="5951" max="5951" width="0.7109375" style="8" customWidth="1"/>
    <col min="5952" max="5953" width="2.140625" style="8" customWidth="1"/>
    <col min="5954" max="5954" width="0.7109375" style="8" customWidth="1"/>
    <col min="5955" max="5956" width="2.140625" style="8" customWidth="1"/>
    <col min="5957" max="5957" width="0.7109375" style="8" customWidth="1"/>
    <col min="5958" max="5959" width="2.140625" style="8" customWidth="1"/>
    <col min="5960" max="5960" width="0.7109375" style="8" customWidth="1"/>
    <col min="5961" max="5962" width="2.140625" style="8" customWidth="1"/>
    <col min="5963" max="5963" width="0.7109375" style="8" customWidth="1"/>
    <col min="5964" max="5965" width="2.140625" style="8" customWidth="1"/>
    <col min="5966" max="5966" width="0.7109375" style="8" customWidth="1"/>
    <col min="5967" max="5968" width="2.140625" style="8" customWidth="1"/>
    <col min="5969" max="5969" width="0.7109375" style="8" customWidth="1"/>
    <col min="5970" max="5971" width="2.140625" style="8" customWidth="1"/>
    <col min="5972" max="5972" width="0.7109375" style="8" customWidth="1"/>
    <col min="5973" max="5973" width="2.140625" style="8" customWidth="1"/>
    <col min="5974" max="5974" width="0.7109375" style="8" customWidth="1"/>
    <col min="5975" max="6086" width="3.5703125" style="8" customWidth="1"/>
    <col min="6087" max="6104" width="2.140625" style="8" customWidth="1"/>
    <col min="6105" max="6105" width="3.5703125" style="8" customWidth="1"/>
    <col min="6106" max="6111" width="8.5703125" style="8" customWidth="1"/>
    <col min="6112" max="6112" width="3.5703125" style="8" customWidth="1"/>
    <col min="6113" max="6113" width="1" style="8" customWidth="1"/>
    <col min="6114" max="6115" width="3.5703125" style="8" customWidth="1"/>
    <col min="6116" max="6116" width="1" style="8" customWidth="1"/>
    <col min="6117" max="6118" width="3.5703125" style="8" customWidth="1"/>
    <col min="6119" max="6119" width="1" style="8" customWidth="1"/>
    <col min="6120" max="6128" width="3.5703125" style="8" customWidth="1"/>
    <col min="6129" max="6131" width="2.140625" style="8" customWidth="1"/>
    <col min="6132" max="6132" width="3.5703125" style="8" customWidth="1"/>
    <col min="6133" max="6149" width="2.140625" style="8" customWidth="1"/>
    <col min="6150" max="6185" width="3.5703125" style="8" customWidth="1"/>
    <col min="6186" max="6200" width="9.140625" style="8"/>
    <col min="6201" max="6201" width="3.5703125" style="8" customWidth="1"/>
    <col min="6202" max="6202" width="25" style="8" customWidth="1"/>
    <col min="6203" max="6203" width="2.140625" style="8" customWidth="1"/>
    <col min="6204" max="6204" width="0.7109375" style="8" customWidth="1"/>
    <col min="6205" max="6206" width="2.140625" style="8" customWidth="1"/>
    <col min="6207" max="6207" width="0.7109375" style="8" customWidth="1"/>
    <col min="6208" max="6209" width="2.140625" style="8" customWidth="1"/>
    <col min="6210" max="6210" width="0.7109375" style="8" customWidth="1"/>
    <col min="6211" max="6212" width="2.140625" style="8" customWidth="1"/>
    <col min="6213" max="6213" width="0.7109375" style="8" customWidth="1"/>
    <col min="6214" max="6215" width="2.140625" style="8" customWidth="1"/>
    <col min="6216" max="6216" width="0.7109375" style="8" customWidth="1"/>
    <col min="6217" max="6218" width="2.140625" style="8" customWidth="1"/>
    <col min="6219" max="6219" width="0.7109375" style="8" customWidth="1"/>
    <col min="6220" max="6221" width="2.140625" style="8" customWidth="1"/>
    <col min="6222" max="6222" width="0.7109375" style="8" customWidth="1"/>
    <col min="6223" max="6224" width="2.140625" style="8" customWidth="1"/>
    <col min="6225" max="6225" width="0.7109375" style="8" customWidth="1"/>
    <col min="6226" max="6227" width="2.140625" style="8" customWidth="1"/>
    <col min="6228" max="6228" width="0.7109375" style="8" customWidth="1"/>
    <col min="6229" max="6229" width="2.140625" style="8" customWidth="1"/>
    <col min="6230" max="6230" width="0.7109375" style="8" customWidth="1"/>
    <col min="6231" max="6342" width="3.5703125" style="8" customWidth="1"/>
    <col min="6343" max="6360" width="2.140625" style="8" customWidth="1"/>
    <col min="6361" max="6361" width="3.5703125" style="8" customWidth="1"/>
    <col min="6362" max="6367" width="8.5703125" style="8" customWidth="1"/>
    <col min="6368" max="6368" width="3.5703125" style="8" customWidth="1"/>
    <col min="6369" max="6369" width="1" style="8" customWidth="1"/>
    <col min="6370" max="6371" width="3.5703125" style="8" customWidth="1"/>
    <col min="6372" max="6372" width="1" style="8" customWidth="1"/>
    <col min="6373" max="6374" width="3.5703125" style="8" customWidth="1"/>
    <col min="6375" max="6375" width="1" style="8" customWidth="1"/>
    <col min="6376" max="6384" width="3.5703125" style="8" customWidth="1"/>
    <col min="6385" max="6387" width="2.140625" style="8" customWidth="1"/>
    <col min="6388" max="6388" width="3.5703125" style="8" customWidth="1"/>
    <col min="6389" max="6405" width="2.140625" style="8" customWidth="1"/>
    <col min="6406" max="6441" width="3.5703125" style="8" customWidth="1"/>
    <col min="6442" max="6456" width="9.140625" style="8"/>
    <col min="6457" max="6457" width="3.5703125" style="8" customWidth="1"/>
    <col min="6458" max="6458" width="25" style="8" customWidth="1"/>
    <col min="6459" max="6459" width="2.140625" style="8" customWidth="1"/>
    <col min="6460" max="6460" width="0.7109375" style="8" customWidth="1"/>
    <col min="6461" max="6462" width="2.140625" style="8" customWidth="1"/>
    <col min="6463" max="6463" width="0.7109375" style="8" customWidth="1"/>
    <col min="6464" max="6465" width="2.140625" style="8" customWidth="1"/>
    <col min="6466" max="6466" width="0.7109375" style="8" customWidth="1"/>
    <col min="6467" max="6468" width="2.140625" style="8" customWidth="1"/>
    <col min="6469" max="6469" width="0.7109375" style="8" customWidth="1"/>
    <col min="6470" max="6471" width="2.140625" style="8" customWidth="1"/>
    <col min="6472" max="6472" width="0.7109375" style="8" customWidth="1"/>
    <col min="6473" max="6474" width="2.140625" style="8" customWidth="1"/>
    <col min="6475" max="6475" width="0.7109375" style="8" customWidth="1"/>
    <col min="6476" max="6477" width="2.140625" style="8" customWidth="1"/>
    <col min="6478" max="6478" width="0.7109375" style="8" customWidth="1"/>
    <col min="6479" max="6480" width="2.140625" style="8" customWidth="1"/>
    <col min="6481" max="6481" width="0.7109375" style="8" customWidth="1"/>
    <col min="6482" max="6483" width="2.140625" style="8" customWidth="1"/>
    <col min="6484" max="6484" width="0.7109375" style="8" customWidth="1"/>
    <col min="6485" max="6485" width="2.140625" style="8" customWidth="1"/>
    <col min="6486" max="6486" width="0.7109375" style="8" customWidth="1"/>
    <col min="6487" max="6598" width="3.5703125" style="8" customWidth="1"/>
    <col min="6599" max="6616" width="2.140625" style="8" customWidth="1"/>
    <col min="6617" max="6617" width="3.5703125" style="8" customWidth="1"/>
    <col min="6618" max="6623" width="8.5703125" style="8" customWidth="1"/>
    <col min="6624" max="6624" width="3.5703125" style="8" customWidth="1"/>
    <col min="6625" max="6625" width="1" style="8" customWidth="1"/>
    <col min="6626" max="6627" width="3.5703125" style="8" customWidth="1"/>
    <col min="6628" max="6628" width="1" style="8" customWidth="1"/>
    <col min="6629" max="6630" width="3.5703125" style="8" customWidth="1"/>
    <col min="6631" max="6631" width="1" style="8" customWidth="1"/>
    <col min="6632" max="6640" width="3.5703125" style="8" customWidth="1"/>
    <col min="6641" max="6643" width="2.140625" style="8" customWidth="1"/>
    <col min="6644" max="6644" width="3.5703125" style="8" customWidth="1"/>
    <col min="6645" max="6661" width="2.140625" style="8" customWidth="1"/>
    <col min="6662" max="6697" width="3.5703125" style="8" customWidth="1"/>
    <col min="6698" max="6712" width="9.140625" style="8"/>
    <col min="6713" max="6713" width="3.5703125" style="8" customWidth="1"/>
    <col min="6714" max="6714" width="25" style="8" customWidth="1"/>
    <col min="6715" max="6715" width="2.140625" style="8" customWidth="1"/>
    <col min="6716" max="6716" width="0.7109375" style="8" customWidth="1"/>
    <col min="6717" max="6718" width="2.140625" style="8" customWidth="1"/>
    <col min="6719" max="6719" width="0.7109375" style="8" customWidth="1"/>
    <col min="6720" max="6721" width="2.140625" style="8" customWidth="1"/>
    <col min="6722" max="6722" width="0.7109375" style="8" customWidth="1"/>
    <col min="6723" max="6724" width="2.140625" style="8" customWidth="1"/>
    <col min="6725" max="6725" width="0.7109375" style="8" customWidth="1"/>
    <col min="6726" max="6727" width="2.140625" style="8" customWidth="1"/>
    <col min="6728" max="6728" width="0.7109375" style="8" customWidth="1"/>
    <col min="6729" max="6730" width="2.140625" style="8" customWidth="1"/>
    <col min="6731" max="6731" width="0.7109375" style="8" customWidth="1"/>
    <col min="6732" max="6733" width="2.140625" style="8" customWidth="1"/>
    <col min="6734" max="6734" width="0.7109375" style="8" customWidth="1"/>
    <col min="6735" max="6736" width="2.140625" style="8" customWidth="1"/>
    <col min="6737" max="6737" width="0.7109375" style="8" customWidth="1"/>
    <col min="6738" max="6739" width="2.140625" style="8" customWidth="1"/>
    <col min="6740" max="6740" width="0.7109375" style="8" customWidth="1"/>
    <col min="6741" max="6741" width="2.140625" style="8" customWidth="1"/>
    <col min="6742" max="6742" width="0.7109375" style="8" customWidth="1"/>
    <col min="6743" max="6854" width="3.5703125" style="8" customWidth="1"/>
    <col min="6855" max="6872" width="2.140625" style="8" customWidth="1"/>
    <col min="6873" max="6873" width="3.5703125" style="8" customWidth="1"/>
    <col min="6874" max="6879" width="8.5703125" style="8" customWidth="1"/>
    <col min="6880" max="6880" width="3.5703125" style="8" customWidth="1"/>
    <col min="6881" max="6881" width="1" style="8" customWidth="1"/>
    <col min="6882" max="6883" width="3.5703125" style="8" customWidth="1"/>
    <col min="6884" max="6884" width="1" style="8" customWidth="1"/>
    <col min="6885" max="6886" width="3.5703125" style="8" customWidth="1"/>
    <col min="6887" max="6887" width="1" style="8" customWidth="1"/>
    <col min="6888" max="6896" width="3.5703125" style="8" customWidth="1"/>
    <col min="6897" max="6899" width="2.140625" style="8" customWidth="1"/>
    <col min="6900" max="6900" width="3.5703125" style="8" customWidth="1"/>
    <col min="6901" max="6917" width="2.140625" style="8" customWidth="1"/>
    <col min="6918" max="6953" width="3.5703125" style="8" customWidth="1"/>
    <col min="6954" max="6968" width="9.140625" style="8"/>
    <col min="6969" max="6969" width="3.5703125" style="8" customWidth="1"/>
    <col min="6970" max="6970" width="25" style="8" customWidth="1"/>
    <col min="6971" max="6971" width="2.140625" style="8" customWidth="1"/>
    <col min="6972" max="6972" width="0.7109375" style="8" customWidth="1"/>
    <col min="6973" max="6974" width="2.140625" style="8" customWidth="1"/>
    <col min="6975" max="6975" width="0.7109375" style="8" customWidth="1"/>
    <col min="6976" max="6977" width="2.140625" style="8" customWidth="1"/>
    <col min="6978" max="6978" width="0.7109375" style="8" customWidth="1"/>
    <col min="6979" max="6980" width="2.140625" style="8" customWidth="1"/>
    <col min="6981" max="6981" width="0.7109375" style="8" customWidth="1"/>
    <col min="6982" max="6983" width="2.140625" style="8" customWidth="1"/>
    <col min="6984" max="6984" width="0.7109375" style="8" customWidth="1"/>
    <col min="6985" max="6986" width="2.140625" style="8" customWidth="1"/>
    <col min="6987" max="6987" width="0.7109375" style="8" customWidth="1"/>
    <col min="6988" max="6989" width="2.140625" style="8" customWidth="1"/>
    <col min="6990" max="6990" width="0.7109375" style="8" customWidth="1"/>
    <col min="6991" max="6992" width="2.140625" style="8" customWidth="1"/>
    <col min="6993" max="6993" width="0.7109375" style="8" customWidth="1"/>
    <col min="6994" max="6995" width="2.140625" style="8" customWidth="1"/>
    <col min="6996" max="6996" width="0.7109375" style="8" customWidth="1"/>
    <col min="6997" max="6997" width="2.140625" style="8" customWidth="1"/>
    <col min="6998" max="6998" width="0.7109375" style="8" customWidth="1"/>
    <col min="6999" max="7110" width="3.5703125" style="8" customWidth="1"/>
    <col min="7111" max="7128" width="2.140625" style="8" customWidth="1"/>
    <col min="7129" max="7129" width="3.5703125" style="8" customWidth="1"/>
    <col min="7130" max="7135" width="8.5703125" style="8" customWidth="1"/>
    <col min="7136" max="7136" width="3.5703125" style="8" customWidth="1"/>
    <col min="7137" max="7137" width="1" style="8" customWidth="1"/>
    <col min="7138" max="7139" width="3.5703125" style="8" customWidth="1"/>
    <col min="7140" max="7140" width="1" style="8" customWidth="1"/>
    <col min="7141" max="7142" width="3.5703125" style="8" customWidth="1"/>
    <col min="7143" max="7143" width="1" style="8" customWidth="1"/>
    <col min="7144" max="7152" width="3.5703125" style="8" customWidth="1"/>
    <col min="7153" max="7155" width="2.140625" style="8" customWidth="1"/>
    <col min="7156" max="7156" width="3.5703125" style="8" customWidth="1"/>
    <col min="7157" max="7173" width="2.140625" style="8" customWidth="1"/>
    <col min="7174" max="7209" width="3.5703125" style="8" customWidth="1"/>
    <col min="7210" max="7224" width="9.140625" style="8"/>
    <col min="7225" max="7225" width="3.5703125" style="8" customWidth="1"/>
    <col min="7226" max="7226" width="25" style="8" customWidth="1"/>
    <col min="7227" max="7227" width="2.140625" style="8" customWidth="1"/>
    <col min="7228" max="7228" width="0.7109375" style="8" customWidth="1"/>
    <col min="7229" max="7230" width="2.140625" style="8" customWidth="1"/>
    <col min="7231" max="7231" width="0.7109375" style="8" customWidth="1"/>
    <col min="7232" max="7233" width="2.140625" style="8" customWidth="1"/>
    <col min="7234" max="7234" width="0.7109375" style="8" customWidth="1"/>
    <col min="7235" max="7236" width="2.140625" style="8" customWidth="1"/>
    <col min="7237" max="7237" width="0.7109375" style="8" customWidth="1"/>
    <col min="7238" max="7239" width="2.140625" style="8" customWidth="1"/>
    <col min="7240" max="7240" width="0.7109375" style="8" customWidth="1"/>
    <col min="7241" max="7242" width="2.140625" style="8" customWidth="1"/>
    <col min="7243" max="7243" width="0.7109375" style="8" customWidth="1"/>
    <col min="7244" max="7245" width="2.140625" style="8" customWidth="1"/>
    <col min="7246" max="7246" width="0.7109375" style="8" customWidth="1"/>
    <col min="7247" max="7248" width="2.140625" style="8" customWidth="1"/>
    <col min="7249" max="7249" width="0.7109375" style="8" customWidth="1"/>
    <col min="7250" max="7251" width="2.140625" style="8" customWidth="1"/>
    <col min="7252" max="7252" width="0.7109375" style="8" customWidth="1"/>
    <col min="7253" max="7253" width="2.140625" style="8" customWidth="1"/>
    <col min="7254" max="7254" width="0.7109375" style="8" customWidth="1"/>
    <col min="7255" max="7366" width="3.5703125" style="8" customWidth="1"/>
    <col min="7367" max="7384" width="2.140625" style="8" customWidth="1"/>
    <col min="7385" max="7385" width="3.5703125" style="8" customWidth="1"/>
    <col min="7386" max="7391" width="8.5703125" style="8" customWidth="1"/>
    <col min="7392" max="7392" width="3.5703125" style="8" customWidth="1"/>
    <col min="7393" max="7393" width="1" style="8" customWidth="1"/>
    <col min="7394" max="7395" width="3.5703125" style="8" customWidth="1"/>
    <col min="7396" max="7396" width="1" style="8" customWidth="1"/>
    <col min="7397" max="7398" width="3.5703125" style="8" customWidth="1"/>
    <col min="7399" max="7399" width="1" style="8" customWidth="1"/>
    <col min="7400" max="7408" width="3.5703125" style="8" customWidth="1"/>
    <col min="7409" max="7411" width="2.140625" style="8" customWidth="1"/>
    <col min="7412" max="7412" width="3.5703125" style="8" customWidth="1"/>
    <col min="7413" max="7429" width="2.140625" style="8" customWidth="1"/>
    <col min="7430" max="7465" width="3.5703125" style="8" customWidth="1"/>
    <col min="7466" max="7480" width="9.140625" style="8"/>
    <col min="7481" max="7481" width="3.5703125" style="8" customWidth="1"/>
    <col min="7482" max="7482" width="25" style="8" customWidth="1"/>
    <col min="7483" max="7483" width="2.140625" style="8" customWidth="1"/>
    <col min="7484" max="7484" width="0.7109375" style="8" customWidth="1"/>
    <col min="7485" max="7486" width="2.140625" style="8" customWidth="1"/>
    <col min="7487" max="7487" width="0.7109375" style="8" customWidth="1"/>
    <col min="7488" max="7489" width="2.140625" style="8" customWidth="1"/>
    <col min="7490" max="7490" width="0.7109375" style="8" customWidth="1"/>
    <col min="7491" max="7492" width="2.140625" style="8" customWidth="1"/>
    <col min="7493" max="7493" width="0.7109375" style="8" customWidth="1"/>
    <col min="7494" max="7495" width="2.140625" style="8" customWidth="1"/>
    <col min="7496" max="7496" width="0.7109375" style="8" customWidth="1"/>
    <col min="7497" max="7498" width="2.140625" style="8" customWidth="1"/>
    <col min="7499" max="7499" width="0.7109375" style="8" customWidth="1"/>
    <col min="7500" max="7501" width="2.140625" style="8" customWidth="1"/>
    <col min="7502" max="7502" width="0.7109375" style="8" customWidth="1"/>
    <col min="7503" max="7504" width="2.140625" style="8" customWidth="1"/>
    <col min="7505" max="7505" width="0.7109375" style="8" customWidth="1"/>
    <col min="7506" max="7507" width="2.140625" style="8" customWidth="1"/>
    <col min="7508" max="7508" width="0.7109375" style="8" customWidth="1"/>
    <col min="7509" max="7509" width="2.140625" style="8" customWidth="1"/>
    <col min="7510" max="7510" width="0.7109375" style="8" customWidth="1"/>
    <col min="7511" max="7622" width="3.5703125" style="8" customWidth="1"/>
    <col min="7623" max="7640" width="2.140625" style="8" customWidth="1"/>
    <col min="7641" max="7641" width="3.5703125" style="8" customWidth="1"/>
    <col min="7642" max="7647" width="8.5703125" style="8" customWidth="1"/>
    <col min="7648" max="7648" width="3.5703125" style="8" customWidth="1"/>
    <col min="7649" max="7649" width="1" style="8" customWidth="1"/>
    <col min="7650" max="7651" width="3.5703125" style="8" customWidth="1"/>
    <col min="7652" max="7652" width="1" style="8" customWidth="1"/>
    <col min="7653" max="7654" width="3.5703125" style="8" customWidth="1"/>
    <col min="7655" max="7655" width="1" style="8" customWidth="1"/>
    <col min="7656" max="7664" width="3.5703125" style="8" customWidth="1"/>
    <col min="7665" max="7667" width="2.140625" style="8" customWidth="1"/>
    <col min="7668" max="7668" width="3.5703125" style="8" customWidth="1"/>
    <col min="7669" max="7685" width="2.140625" style="8" customWidth="1"/>
    <col min="7686" max="7721" width="3.5703125" style="8" customWidth="1"/>
    <col min="7722" max="7736" width="9.140625" style="8"/>
    <col min="7737" max="7737" width="3.5703125" style="8" customWidth="1"/>
    <col min="7738" max="7738" width="25" style="8" customWidth="1"/>
    <col min="7739" max="7739" width="2.140625" style="8" customWidth="1"/>
    <col min="7740" max="7740" width="0.7109375" style="8" customWidth="1"/>
    <col min="7741" max="7742" width="2.140625" style="8" customWidth="1"/>
    <col min="7743" max="7743" width="0.7109375" style="8" customWidth="1"/>
    <col min="7744" max="7745" width="2.140625" style="8" customWidth="1"/>
    <col min="7746" max="7746" width="0.7109375" style="8" customWidth="1"/>
    <col min="7747" max="7748" width="2.140625" style="8" customWidth="1"/>
    <col min="7749" max="7749" width="0.7109375" style="8" customWidth="1"/>
    <col min="7750" max="7751" width="2.140625" style="8" customWidth="1"/>
    <col min="7752" max="7752" width="0.7109375" style="8" customWidth="1"/>
    <col min="7753" max="7754" width="2.140625" style="8" customWidth="1"/>
    <col min="7755" max="7755" width="0.7109375" style="8" customWidth="1"/>
    <col min="7756" max="7757" width="2.140625" style="8" customWidth="1"/>
    <col min="7758" max="7758" width="0.7109375" style="8" customWidth="1"/>
    <col min="7759" max="7760" width="2.140625" style="8" customWidth="1"/>
    <col min="7761" max="7761" width="0.7109375" style="8" customWidth="1"/>
    <col min="7762" max="7763" width="2.140625" style="8" customWidth="1"/>
    <col min="7764" max="7764" width="0.7109375" style="8" customWidth="1"/>
    <col min="7765" max="7765" width="2.140625" style="8" customWidth="1"/>
    <col min="7766" max="7766" width="0.7109375" style="8" customWidth="1"/>
    <col min="7767" max="7878" width="3.5703125" style="8" customWidth="1"/>
    <col min="7879" max="7896" width="2.140625" style="8" customWidth="1"/>
    <col min="7897" max="7897" width="3.5703125" style="8" customWidth="1"/>
    <col min="7898" max="7903" width="8.5703125" style="8" customWidth="1"/>
    <col min="7904" max="7904" width="3.5703125" style="8" customWidth="1"/>
    <col min="7905" max="7905" width="1" style="8" customWidth="1"/>
    <col min="7906" max="7907" width="3.5703125" style="8" customWidth="1"/>
    <col min="7908" max="7908" width="1" style="8" customWidth="1"/>
    <col min="7909" max="7910" width="3.5703125" style="8" customWidth="1"/>
    <col min="7911" max="7911" width="1" style="8" customWidth="1"/>
    <col min="7912" max="7920" width="3.5703125" style="8" customWidth="1"/>
    <col min="7921" max="7923" width="2.140625" style="8" customWidth="1"/>
    <col min="7924" max="7924" width="3.5703125" style="8" customWidth="1"/>
    <col min="7925" max="7941" width="2.140625" style="8" customWidth="1"/>
    <col min="7942" max="7977" width="3.5703125" style="8" customWidth="1"/>
    <col min="7978" max="7992" width="9.140625" style="8"/>
    <col min="7993" max="7993" width="3.5703125" style="8" customWidth="1"/>
    <col min="7994" max="7994" width="25" style="8" customWidth="1"/>
    <col min="7995" max="7995" width="2.140625" style="8" customWidth="1"/>
    <col min="7996" max="7996" width="0.7109375" style="8" customWidth="1"/>
    <col min="7997" max="7998" width="2.140625" style="8" customWidth="1"/>
    <col min="7999" max="7999" width="0.7109375" style="8" customWidth="1"/>
    <col min="8000" max="8001" width="2.140625" style="8" customWidth="1"/>
    <col min="8002" max="8002" width="0.7109375" style="8" customWidth="1"/>
    <col min="8003" max="8004" width="2.140625" style="8" customWidth="1"/>
    <col min="8005" max="8005" width="0.7109375" style="8" customWidth="1"/>
    <col min="8006" max="8007" width="2.140625" style="8" customWidth="1"/>
    <col min="8008" max="8008" width="0.7109375" style="8" customWidth="1"/>
    <col min="8009" max="8010" width="2.140625" style="8" customWidth="1"/>
    <col min="8011" max="8011" width="0.7109375" style="8" customWidth="1"/>
    <col min="8012" max="8013" width="2.140625" style="8" customWidth="1"/>
    <col min="8014" max="8014" width="0.7109375" style="8" customWidth="1"/>
    <col min="8015" max="8016" width="2.140625" style="8" customWidth="1"/>
    <col min="8017" max="8017" width="0.7109375" style="8" customWidth="1"/>
    <col min="8018" max="8019" width="2.140625" style="8" customWidth="1"/>
    <col min="8020" max="8020" width="0.7109375" style="8" customWidth="1"/>
    <col min="8021" max="8021" width="2.140625" style="8" customWidth="1"/>
    <col min="8022" max="8022" width="0.7109375" style="8" customWidth="1"/>
    <col min="8023" max="8134" width="3.5703125" style="8" customWidth="1"/>
    <col min="8135" max="8152" width="2.140625" style="8" customWidth="1"/>
    <col min="8153" max="8153" width="3.5703125" style="8" customWidth="1"/>
    <col min="8154" max="8159" width="8.5703125" style="8" customWidth="1"/>
    <col min="8160" max="8160" width="3.5703125" style="8" customWidth="1"/>
    <col min="8161" max="8161" width="1" style="8" customWidth="1"/>
    <col min="8162" max="8163" width="3.5703125" style="8" customWidth="1"/>
    <col min="8164" max="8164" width="1" style="8" customWidth="1"/>
    <col min="8165" max="8166" width="3.5703125" style="8" customWidth="1"/>
    <col min="8167" max="8167" width="1" style="8" customWidth="1"/>
    <col min="8168" max="8176" width="3.5703125" style="8" customWidth="1"/>
    <col min="8177" max="8179" width="2.140625" style="8" customWidth="1"/>
    <col min="8180" max="8180" width="3.5703125" style="8" customWidth="1"/>
    <col min="8181" max="8197" width="2.140625" style="8" customWidth="1"/>
    <col min="8198" max="8233" width="3.5703125" style="8" customWidth="1"/>
    <col min="8234" max="8248" width="9.140625" style="8"/>
    <col min="8249" max="8249" width="3.5703125" style="8" customWidth="1"/>
    <col min="8250" max="8250" width="25" style="8" customWidth="1"/>
    <col min="8251" max="8251" width="2.140625" style="8" customWidth="1"/>
    <col min="8252" max="8252" width="0.7109375" style="8" customWidth="1"/>
    <col min="8253" max="8254" width="2.140625" style="8" customWidth="1"/>
    <col min="8255" max="8255" width="0.7109375" style="8" customWidth="1"/>
    <col min="8256" max="8257" width="2.140625" style="8" customWidth="1"/>
    <col min="8258" max="8258" width="0.7109375" style="8" customWidth="1"/>
    <col min="8259" max="8260" width="2.140625" style="8" customWidth="1"/>
    <col min="8261" max="8261" width="0.7109375" style="8" customWidth="1"/>
    <col min="8262" max="8263" width="2.140625" style="8" customWidth="1"/>
    <col min="8264" max="8264" width="0.7109375" style="8" customWidth="1"/>
    <col min="8265" max="8266" width="2.140625" style="8" customWidth="1"/>
    <col min="8267" max="8267" width="0.7109375" style="8" customWidth="1"/>
    <col min="8268" max="8269" width="2.140625" style="8" customWidth="1"/>
    <col min="8270" max="8270" width="0.7109375" style="8" customWidth="1"/>
    <col min="8271" max="8272" width="2.140625" style="8" customWidth="1"/>
    <col min="8273" max="8273" width="0.7109375" style="8" customWidth="1"/>
    <col min="8274" max="8275" width="2.140625" style="8" customWidth="1"/>
    <col min="8276" max="8276" width="0.7109375" style="8" customWidth="1"/>
    <col min="8277" max="8277" width="2.140625" style="8" customWidth="1"/>
    <col min="8278" max="8278" width="0.7109375" style="8" customWidth="1"/>
    <col min="8279" max="8390" width="3.5703125" style="8" customWidth="1"/>
    <col min="8391" max="8408" width="2.140625" style="8" customWidth="1"/>
    <col min="8409" max="8409" width="3.5703125" style="8" customWidth="1"/>
    <col min="8410" max="8415" width="8.5703125" style="8" customWidth="1"/>
    <col min="8416" max="8416" width="3.5703125" style="8" customWidth="1"/>
    <col min="8417" max="8417" width="1" style="8" customWidth="1"/>
    <col min="8418" max="8419" width="3.5703125" style="8" customWidth="1"/>
    <col min="8420" max="8420" width="1" style="8" customWidth="1"/>
    <col min="8421" max="8422" width="3.5703125" style="8" customWidth="1"/>
    <col min="8423" max="8423" width="1" style="8" customWidth="1"/>
    <col min="8424" max="8432" width="3.5703125" style="8" customWidth="1"/>
    <col min="8433" max="8435" width="2.140625" style="8" customWidth="1"/>
    <col min="8436" max="8436" width="3.5703125" style="8" customWidth="1"/>
    <col min="8437" max="8453" width="2.140625" style="8" customWidth="1"/>
    <col min="8454" max="8489" width="3.5703125" style="8" customWidth="1"/>
    <col min="8490" max="8504" width="9.140625" style="8"/>
    <col min="8505" max="8505" width="3.5703125" style="8" customWidth="1"/>
    <col min="8506" max="8506" width="25" style="8" customWidth="1"/>
    <col min="8507" max="8507" width="2.140625" style="8" customWidth="1"/>
    <col min="8508" max="8508" width="0.7109375" style="8" customWidth="1"/>
    <col min="8509" max="8510" width="2.140625" style="8" customWidth="1"/>
    <col min="8511" max="8511" width="0.7109375" style="8" customWidth="1"/>
    <col min="8512" max="8513" width="2.140625" style="8" customWidth="1"/>
    <col min="8514" max="8514" width="0.7109375" style="8" customWidth="1"/>
    <col min="8515" max="8516" width="2.140625" style="8" customWidth="1"/>
    <col min="8517" max="8517" width="0.7109375" style="8" customWidth="1"/>
    <col min="8518" max="8519" width="2.140625" style="8" customWidth="1"/>
    <col min="8520" max="8520" width="0.7109375" style="8" customWidth="1"/>
    <col min="8521" max="8522" width="2.140625" style="8" customWidth="1"/>
    <col min="8523" max="8523" width="0.7109375" style="8" customWidth="1"/>
    <col min="8524" max="8525" width="2.140625" style="8" customWidth="1"/>
    <col min="8526" max="8526" width="0.7109375" style="8" customWidth="1"/>
    <col min="8527" max="8528" width="2.140625" style="8" customWidth="1"/>
    <col min="8529" max="8529" width="0.7109375" style="8" customWidth="1"/>
    <col min="8530" max="8531" width="2.140625" style="8" customWidth="1"/>
    <col min="8532" max="8532" width="0.7109375" style="8" customWidth="1"/>
    <col min="8533" max="8533" width="2.140625" style="8" customWidth="1"/>
    <col min="8534" max="8534" width="0.7109375" style="8" customWidth="1"/>
    <col min="8535" max="8646" width="3.5703125" style="8" customWidth="1"/>
    <col min="8647" max="8664" width="2.140625" style="8" customWidth="1"/>
    <col min="8665" max="8665" width="3.5703125" style="8" customWidth="1"/>
    <col min="8666" max="8671" width="8.5703125" style="8" customWidth="1"/>
    <col min="8672" max="8672" width="3.5703125" style="8" customWidth="1"/>
    <col min="8673" max="8673" width="1" style="8" customWidth="1"/>
    <col min="8674" max="8675" width="3.5703125" style="8" customWidth="1"/>
    <col min="8676" max="8676" width="1" style="8" customWidth="1"/>
    <col min="8677" max="8678" width="3.5703125" style="8" customWidth="1"/>
    <col min="8679" max="8679" width="1" style="8" customWidth="1"/>
    <col min="8680" max="8688" width="3.5703125" style="8" customWidth="1"/>
    <col min="8689" max="8691" width="2.140625" style="8" customWidth="1"/>
    <col min="8692" max="8692" width="3.5703125" style="8" customWidth="1"/>
    <col min="8693" max="8709" width="2.140625" style="8" customWidth="1"/>
    <col min="8710" max="8745" width="3.5703125" style="8" customWidth="1"/>
    <col min="8746" max="8760" width="9.140625" style="8"/>
    <col min="8761" max="8761" width="3.5703125" style="8" customWidth="1"/>
    <col min="8762" max="8762" width="25" style="8" customWidth="1"/>
    <col min="8763" max="8763" width="2.140625" style="8" customWidth="1"/>
    <col min="8764" max="8764" width="0.7109375" style="8" customWidth="1"/>
    <col min="8765" max="8766" width="2.140625" style="8" customWidth="1"/>
    <col min="8767" max="8767" width="0.7109375" style="8" customWidth="1"/>
    <col min="8768" max="8769" width="2.140625" style="8" customWidth="1"/>
    <col min="8770" max="8770" width="0.7109375" style="8" customWidth="1"/>
    <col min="8771" max="8772" width="2.140625" style="8" customWidth="1"/>
    <col min="8773" max="8773" width="0.7109375" style="8" customWidth="1"/>
    <col min="8774" max="8775" width="2.140625" style="8" customWidth="1"/>
    <col min="8776" max="8776" width="0.7109375" style="8" customWidth="1"/>
    <col min="8777" max="8778" width="2.140625" style="8" customWidth="1"/>
    <col min="8779" max="8779" width="0.7109375" style="8" customWidth="1"/>
    <col min="8780" max="8781" width="2.140625" style="8" customWidth="1"/>
    <col min="8782" max="8782" width="0.7109375" style="8" customWidth="1"/>
    <col min="8783" max="8784" width="2.140625" style="8" customWidth="1"/>
    <col min="8785" max="8785" width="0.7109375" style="8" customWidth="1"/>
    <col min="8786" max="8787" width="2.140625" style="8" customWidth="1"/>
    <col min="8788" max="8788" width="0.7109375" style="8" customWidth="1"/>
    <col min="8789" max="8789" width="2.140625" style="8" customWidth="1"/>
    <col min="8790" max="8790" width="0.7109375" style="8" customWidth="1"/>
    <col min="8791" max="8902" width="3.5703125" style="8" customWidth="1"/>
    <col min="8903" max="8920" width="2.140625" style="8" customWidth="1"/>
    <col min="8921" max="8921" width="3.5703125" style="8" customWidth="1"/>
    <col min="8922" max="8927" width="8.5703125" style="8" customWidth="1"/>
    <col min="8928" max="8928" width="3.5703125" style="8" customWidth="1"/>
    <col min="8929" max="8929" width="1" style="8" customWidth="1"/>
    <col min="8930" max="8931" width="3.5703125" style="8" customWidth="1"/>
    <col min="8932" max="8932" width="1" style="8" customWidth="1"/>
    <col min="8933" max="8934" width="3.5703125" style="8" customWidth="1"/>
    <col min="8935" max="8935" width="1" style="8" customWidth="1"/>
    <col min="8936" max="8944" width="3.5703125" style="8" customWidth="1"/>
    <col min="8945" max="8947" width="2.140625" style="8" customWidth="1"/>
    <col min="8948" max="8948" width="3.5703125" style="8" customWidth="1"/>
    <col min="8949" max="8965" width="2.140625" style="8" customWidth="1"/>
    <col min="8966" max="9001" width="3.5703125" style="8" customWidth="1"/>
    <col min="9002" max="9016" width="9.140625" style="8"/>
    <col min="9017" max="9017" width="3.5703125" style="8" customWidth="1"/>
    <col min="9018" max="9018" width="25" style="8" customWidth="1"/>
    <col min="9019" max="9019" width="2.140625" style="8" customWidth="1"/>
    <col min="9020" max="9020" width="0.7109375" style="8" customWidth="1"/>
    <col min="9021" max="9022" width="2.140625" style="8" customWidth="1"/>
    <col min="9023" max="9023" width="0.7109375" style="8" customWidth="1"/>
    <col min="9024" max="9025" width="2.140625" style="8" customWidth="1"/>
    <col min="9026" max="9026" width="0.7109375" style="8" customWidth="1"/>
    <col min="9027" max="9028" width="2.140625" style="8" customWidth="1"/>
    <col min="9029" max="9029" width="0.7109375" style="8" customWidth="1"/>
    <col min="9030" max="9031" width="2.140625" style="8" customWidth="1"/>
    <col min="9032" max="9032" width="0.7109375" style="8" customWidth="1"/>
    <col min="9033" max="9034" width="2.140625" style="8" customWidth="1"/>
    <col min="9035" max="9035" width="0.7109375" style="8" customWidth="1"/>
    <col min="9036" max="9037" width="2.140625" style="8" customWidth="1"/>
    <col min="9038" max="9038" width="0.7109375" style="8" customWidth="1"/>
    <col min="9039" max="9040" width="2.140625" style="8" customWidth="1"/>
    <col min="9041" max="9041" width="0.7109375" style="8" customWidth="1"/>
    <col min="9042" max="9043" width="2.140625" style="8" customWidth="1"/>
    <col min="9044" max="9044" width="0.7109375" style="8" customWidth="1"/>
    <col min="9045" max="9045" width="2.140625" style="8" customWidth="1"/>
    <col min="9046" max="9046" width="0.7109375" style="8" customWidth="1"/>
    <col min="9047" max="9158" width="3.5703125" style="8" customWidth="1"/>
    <col min="9159" max="9176" width="2.140625" style="8" customWidth="1"/>
    <col min="9177" max="9177" width="3.5703125" style="8" customWidth="1"/>
    <col min="9178" max="9183" width="8.5703125" style="8" customWidth="1"/>
    <col min="9184" max="9184" width="3.5703125" style="8" customWidth="1"/>
    <col min="9185" max="9185" width="1" style="8" customWidth="1"/>
    <col min="9186" max="9187" width="3.5703125" style="8" customWidth="1"/>
    <col min="9188" max="9188" width="1" style="8" customWidth="1"/>
    <col min="9189" max="9190" width="3.5703125" style="8" customWidth="1"/>
    <col min="9191" max="9191" width="1" style="8" customWidth="1"/>
    <col min="9192" max="9200" width="3.5703125" style="8" customWidth="1"/>
    <col min="9201" max="9203" width="2.140625" style="8" customWidth="1"/>
    <col min="9204" max="9204" width="3.5703125" style="8" customWidth="1"/>
    <col min="9205" max="9221" width="2.140625" style="8" customWidth="1"/>
    <col min="9222" max="9257" width="3.5703125" style="8" customWidth="1"/>
    <col min="9258" max="9272" width="9.140625" style="8"/>
    <col min="9273" max="9273" width="3.5703125" style="8" customWidth="1"/>
    <col min="9274" max="9274" width="25" style="8" customWidth="1"/>
    <col min="9275" max="9275" width="2.140625" style="8" customWidth="1"/>
    <col min="9276" max="9276" width="0.7109375" style="8" customWidth="1"/>
    <col min="9277" max="9278" width="2.140625" style="8" customWidth="1"/>
    <col min="9279" max="9279" width="0.7109375" style="8" customWidth="1"/>
    <col min="9280" max="9281" width="2.140625" style="8" customWidth="1"/>
    <col min="9282" max="9282" width="0.7109375" style="8" customWidth="1"/>
    <col min="9283" max="9284" width="2.140625" style="8" customWidth="1"/>
    <col min="9285" max="9285" width="0.7109375" style="8" customWidth="1"/>
    <col min="9286" max="9287" width="2.140625" style="8" customWidth="1"/>
    <col min="9288" max="9288" width="0.7109375" style="8" customWidth="1"/>
    <col min="9289" max="9290" width="2.140625" style="8" customWidth="1"/>
    <col min="9291" max="9291" width="0.7109375" style="8" customWidth="1"/>
    <col min="9292" max="9293" width="2.140625" style="8" customWidth="1"/>
    <col min="9294" max="9294" width="0.7109375" style="8" customWidth="1"/>
    <col min="9295" max="9296" width="2.140625" style="8" customWidth="1"/>
    <col min="9297" max="9297" width="0.7109375" style="8" customWidth="1"/>
    <col min="9298" max="9299" width="2.140625" style="8" customWidth="1"/>
    <col min="9300" max="9300" width="0.7109375" style="8" customWidth="1"/>
    <col min="9301" max="9301" width="2.140625" style="8" customWidth="1"/>
    <col min="9302" max="9302" width="0.7109375" style="8" customWidth="1"/>
    <col min="9303" max="9414" width="3.5703125" style="8" customWidth="1"/>
    <col min="9415" max="9432" width="2.140625" style="8" customWidth="1"/>
    <col min="9433" max="9433" width="3.5703125" style="8" customWidth="1"/>
    <col min="9434" max="9439" width="8.5703125" style="8" customWidth="1"/>
    <col min="9440" max="9440" width="3.5703125" style="8" customWidth="1"/>
    <col min="9441" max="9441" width="1" style="8" customWidth="1"/>
    <col min="9442" max="9443" width="3.5703125" style="8" customWidth="1"/>
    <col min="9444" max="9444" width="1" style="8" customWidth="1"/>
    <col min="9445" max="9446" width="3.5703125" style="8" customWidth="1"/>
    <col min="9447" max="9447" width="1" style="8" customWidth="1"/>
    <col min="9448" max="9456" width="3.5703125" style="8" customWidth="1"/>
    <col min="9457" max="9459" width="2.140625" style="8" customWidth="1"/>
    <col min="9460" max="9460" width="3.5703125" style="8" customWidth="1"/>
    <col min="9461" max="9477" width="2.140625" style="8" customWidth="1"/>
    <col min="9478" max="9513" width="3.5703125" style="8" customWidth="1"/>
    <col min="9514" max="9528" width="9.140625" style="8"/>
    <col min="9529" max="9529" width="3.5703125" style="8" customWidth="1"/>
    <col min="9530" max="9530" width="25" style="8" customWidth="1"/>
    <col min="9531" max="9531" width="2.140625" style="8" customWidth="1"/>
    <col min="9532" max="9532" width="0.7109375" style="8" customWidth="1"/>
    <col min="9533" max="9534" width="2.140625" style="8" customWidth="1"/>
    <col min="9535" max="9535" width="0.7109375" style="8" customWidth="1"/>
    <col min="9536" max="9537" width="2.140625" style="8" customWidth="1"/>
    <col min="9538" max="9538" width="0.7109375" style="8" customWidth="1"/>
    <col min="9539" max="9540" width="2.140625" style="8" customWidth="1"/>
    <col min="9541" max="9541" width="0.7109375" style="8" customWidth="1"/>
    <col min="9542" max="9543" width="2.140625" style="8" customWidth="1"/>
    <col min="9544" max="9544" width="0.7109375" style="8" customWidth="1"/>
    <col min="9545" max="9546" width="2.140625" style="8" customWidth="1"/>
    <col min="9547" max="9547" width="0.7109375" style="8" customWidth="1"/>
    <col min="9548" max="9549" width="2.140625" style="8" customWidth="1"/>
    <col min="9550" max="9550" width="0.7109375" style="8" customWidth="1"/>
    <col min="9551" max="9552" width="2.140625" style="8" customWidth="1"/>
    <col min="9553" max="9553" width="0.7109375" style="8" customWidth="1"/>
    <col min="9554" max="9555" width="2.140625" style="8" customWidth="1"/>
    <col min="9556" max="9556" width="0.7109375" style="8" customWidth="1"/>
    <col min="9557" max="9557" width="2.140625" style="8" customWidth="1"/>
    <col min="9558" max="9558" width="0.7109375" style="8" customWidth="1"/>
    <col min="9559" max="9670" width="3.5703125" style="8" customWidth="1"/>
    <col min="9671" max="9688" width="2.140625" style="8" customWidth="1"/>
    <col min="9689" max="9689" width="3.5703125" style="8" customWidth="1"/>
    <col min="9690" max="9695" width="8.5703125" style="8" customWidth="1"/>
    <col min="9696" max="9696" width="3.5703125" style="8" customWidth="1"/>
    <col min="9697" max="9697" width="1" style="8" customWidth="1"/>
    <col min="9698" max="9699" width="3.5703125" style="8" customWidth="1"/>
    <col min="9700" max="9700" width="1" style="8" customWidth="1"/>
    <col min="9701" max="9702" width="3.5703125" style="8" customWidth="1"/>
    <col min="9703" max="9703" width="1" style="8" customWidth="1"/>
    <col min="9704" max="9712" width="3.5703125" style="8" customWidth="1"/>
    <col min="9713" max="9715" width="2.140625" style="8" customWidth="1"/>
    <col min="9716" max="9716" width="3.5703125" style="8" customWidth="1"/>
    <col min="9717" max="9733" width="2.140625" style="8" customWidth="1"/>
    <col min="9734" max="9769" width="3.5703125" style="8" customWidth="1"/>
    <col min="9770" max="9784" width="9.140625" style="8"/>
    <col min="9785" max="9785" width="3.5703125" style="8" customWidth="1"/>
    <col min="9786" max="9786" width="25" style="8" customWidth="1"/>
    <col min="9787" max="9787" width="2.140625" style="8" customWidth="1"/>
    <col min="9788" max="9788" width="0.7109375" style="8" customWidth="1"/>
    <col min="9789" max="9790" width="2.140625" style="8" customWidth="1"/>
    <col min="9791" max="9791" width="0.7109375" style="8" customWidth="1"/>
    <col min="9792" max="9793" width="2.140625" style="8" customWidth="1"/>
    <col min="9794" max="9794" width="0.7109375" style="8" customWidth="1"/>
    <col min="9795" max="9796" width="2.140625" style="8" customWidth="1"/>
    <col min="9797" max="9797" width="0.7109375" style="8" customWidth="1"/>
    <col min="9798" max="9799" width="2.140625" style="8" customWidth="1"/>
    <col min="9800" max="9800" width="0.7109375" style="8" customWidth="1"/>
    <col min="9801" max="9802" width="2.140625" style="8" customWidth="1"/>
    <col min="9803" max="9803" width="0.7109375" style="8" customWidth="1"/>
    <col min="9804" max="9805" width="2.140625" style="8" customWidth="1"/>
    <col min="9806" max="9806" width="0.7109375" style="8" customWidth="1"/>
    <col min="9807" max="9808" width="2.140625" style="8" customWidth="1"/>
    <col min="9809" max="9809" width="0.7109375" style="8" customWidth="1"/>
    <col min="9810" max="9811" width="2.140625" style="8" customWidth="1"/>
    <col min="9812" max="9812" width="0.7109375" style="8" customWidth="1"/>
    <col min="9813" max="9813" width="2.140625" style="8" customWidth="1"/>
    <col min="9814" max="9814" width="0.7109375" style="8" customWidth="1"/>
    <col min="9815" max="9926" width="3.5703125" style="8" customWidth="1"/>
    <col min="9927" max="9944" width="2.140625" style="8" customWidth="1"/>
    <col min="9945" max="9945" width="3.5703125" style="8" customWidth="1"/>
    <col min="9946" max="9951" width="8.5703125" style="8" customWidth="1"/>
    <col min="9952" max="9952" width="3.5703125" style="8" customWidth="1"/>
    <col min="9953" max="9953" width="1" style="8" customWidth="1"/>
    <col min="9954" max="9955" width="3.5703125" style="8" customWidth="1"/>
    <col min="9956" max="9956" width="1" style="8" customWidth="1"/>
    <col min="9957" max="9958" width="3.5703125" style="8" customWidth="1"/>
    <col min="9959" max="9959" width="1" style="8" customWidth="1"/>
    <col min="9960" max="9968" width="3.5703125" style="8" customWidth="1"/>
    <col min="9969" max="9971" width="2.140625" style="8" customWidth="1"/>
    <col min="9972" max="9972" width="3.5703125" style="8" customWidth="1"/>
    <col min="9973" max="9989" width="2.140625" style="8" customWidth="1"/>
    <col min="9990" max="10025" width="3.5703125" style="8" customWidth="1"/>
    <col min="10026" max="10040" width="9.140625" style="8"/>
    <col min="10041" max="10041" width="3.5703125" style="8" customWidth="1"/>
    <col min="10042" max="10042" width="25" style="8" customWidth="1"/>
    <col min="10043" max="10043" width="2.140625" style="8" customWidth="1"/>
    <col min="10044" max="10044" width="0.7109375" style="8" customWidth="1"/>
    <col min="10045" max="10046" width="2.140625" style="8" customWidth="1"/>
    <col min="10047" max="10047" width="0.7109375" style="8" customWidth="1"/>
    <col min="10048" max="10049" width="2.140625" style="8" customWidth="1"/>
    <col min="10050" max="10050" width="0.7109375" style="8" customWidth="1"/>
    <col min="10051" max="10052" width="2.140625" style="8" customWidth="1"/>
    <col min="10053" max="10053" width="0.7109375" style="8" customWidth="1"/>
    <col min="10054" max="10055" width="2.140625" style="8" customWidth="1"/>
    <col min="10056" max="10056" width="0.7109375" style="8" customWidth="1"/>
    <col min="10057" max="10058" width="2.140625" style="8" customWidth="1"/>
    <col min="10059" max="10059" width="0.7109375" style="8" customWidth="1"/>
    <col min="10060" max="10061" width="2.140625" style="8" customWidth="1"/>
    <col min="10062" max="10062" width="0.7109375" style="8" customWidth="1"/>
    <col min="10063" max="10064" width="2.140625" style="8" customWidth="1"/>
    <col min="10065" max="10065" width="0.7109375" style="8" customWidth="1"/>
    <col min="10066" max="10067" width="2.140625" style="8" customWidth="1"/>
    <col min="10068" max="10068" width="0.7109375" style="8" customWidth="1"/>
    <col min="10069" max="10069" width="2.140625" style="8" customWidth="1"/>
    <col min="10070" max="10070" width="0.7109375" style="8" customWidth="1"/>
    <col min="10071" max="10182" width="3.5703125" style="8" customWidth="1"/>
    <col min="10183" max="10200" width="2.140625" style="8" customWidth="1"/>
    <col min="10201" max="10201" width="3.5703125" style="8" customWidth="1"/>
    <col min="10202" max="10207" width="8.5703125" style="8" customWidth="1"/>
    <col min="10208" max="10208" width="3.5703125" style="8" customWidth="1"/>
    <col min="10209" max="10209" width="1" style="8" customWidth="1"/>
    <col min="10210" max="10211" width="3.5703125" style="8" customWidth="1"/>
    <col min="10212" max="10212" width="1" style="8" customWidth="1"/>
    <col min="10213" max="10214" width="3.5703125" style="8" customWidth="1"/>
    <col min="10215" max="10215" width="1" style="8" customWidth="1"/>
    <col min="10216" max="10224" width="3.5703125" style="8" customWidth="1"/>
    <col min="10225" max="10227" width="2.140625" style="8" customWidth="1"/>
    <col min="10228" max="10228" width="3.5703125" style="8" customWidth="1"/>
    <col min="10229" max="10245" width="2.140625" style="8" customWidth="1"/>
    <col min="10246" max="10281" width="3.5703125" style="8" customWidth="1"/>
    <col min="10282" max="10296" width="9.140625" style="8"/>
    <col min="10297" max="10297" width="3.5703125" style="8" customWidth="1"/>
    <col min="10298" max="10298" width="25" style="8" customWidth="1"/>
    <col min="10299" max="10299" width="2.140625" style="8" customWidth="1"/>
    <col min="10300" max="10300" width="0.7109375" style="8" customWidth="1"/>
    <col min="10301" max="10302" width="2.140625" style="8" customWidth="1"/>
    <col min="10303" max="10303" width="0.7109375" style="8" customWidth="1"/>
    <col min="10304" max="10305" width="2.140625" style="8" customWidth="1"/>
    <col min="10306" max="10306" width="0.7109375" style="8" customWidth="1"/>
    <col min="10307" max="10308" width="2.140625" style="8" customWidth="1"/>
    <col min="10309" max="10309" width="0.7109375" style="8" customWidth="1"/>
    <col min="10310" max="10311" width="2.140625" style="8" customWidth="1"/>
    <col min="10312" max="10312" width="0.7109375" style="8" customWidth="1"/>
    <col min="10313" max="10314" width="2.140625" style="8" customWidth="1"/>
    <col min="10315" max="10315" width="0.7109375" style="8" customWidth="1"/>
    <col min="10316" max="10317" width="2.140625" style="8" customWidth="1"/>
    <col min="10318" max="10318" width="0.7109375" style="8" customWidth="1"/>
    <col min="10319" max="10320" width="2.140625" style="8" customWidth="1"/>
    <col min="10321" max="10321" width="0.7109375" style="8" customWidth="1"/>
    <col min="10322" max="10323" width="2.140625" style="8" customWidth="1"/>
    <col min="10324" max="10324" width="0.7109375" style="8" customWidth="1"/>
    <col min="10325" max="10325" width="2.140625" style="8" customWidth="1"/>
    <col min="10326" max="10326" width="0.7109375" style="8" customWidth="1"/>
    <col min="10327" max="10438" width="3.5703125" style="8" customWidth="1"/>
    <col min="10439" max="10456" width="2.140625" style="8" customWidth="1"/>
    <col min="10457" max="10457" width="3.5703125" style="8" customWidth="1"/>
    <col min="10458" max="10463" width="8.5703125" style="8" customWidth="1"/>
    <col min="10464" max="10464" width="3.5703125" style="8" customWidth="1"/>
    <col min="10465" max="10465" width="1" style="8" customWidth="1"/>
    <col min="10466" max="10467" width="3.5703125" style="8" customWidth="1"/>
    <col min="10468" max="10468" width="1" style="8" customWidth="1"/>
    <col min="10469" max="10470" width="3.5703125" style="8" customWidth="1"/>
    <col min="10471" max="10471" width="1" style="8" customWidth="1"/>
    <col min="10472" max="10480" width="3.5703125" style="8" customWidth="1"/>
    <col min="10481" max="10483" width="2.140625" style="8" customWidth="1"/>
    <col min="10484" max="10484" width="3.5703125" style="8" customWidth="1"/>
    <col min="10485" max="10501" width="2.140625" style="8" customWidth="1"/>
    <col min="10502" max="10537" width="3.5703125" style="8" customWidth="1"/>
    <col min="10538" max="10552" width="9.140625" style="8"/>
    <col min="10553" max="10553" width="3.5703125" style="8" customWidth="1"/>
    <col min="10554" max="10554" width="25" style="8" customWidth="1"/>
    <col min="10555" max="10555" width="2.140625" style="8" customWidth="1"/>
    <col min="10556" max="10556" width="0.7109375" style="8" customWidth="1"/>
    <col min="10557" max="10558" width="2.140625" style="8" customWidth="1"/>
    <col min="10559" max="10559" width="0.7109375" style="8" customWidth="1"/>
    <col min="10560" max="10561" width="2.140625" style="8" customWidth="1"/>
    <col min="10562" max="10562" width="0.7109375" style="8" customWidth="1"/>
    <col min="10563" max="10564" width="2.140625" style="8" customWidth="1"/>
    <col min="10565" max="10565" width="0.7109375" style="8" customWidth="1"/>
    <col min="10566" max="10567" width="2.140625" style="8" customWidth="1"/>
    <col min="10568" max="10568" width="0.7109375" style="8" customWidth="1"/>
    <col min="10569" max="10570" width="2.140625" style="8" customWidth="1"/>
    <col min="10571" max="10571" width="0.7109375" style="8" customWidth="1"/>
    <col min="10572" max="10573" width="2.140625" style="8" customWidth="1"/>
    <col min="10574" max="10574" width="0.7109375" style="8" customWidth="1"/>
    <col min="10575" max="10576" width="2.140625" style="8" customWidth="1"/>
    <col min="10577" max="10577" width="0.7109375" style="8" customWidth="1"/>
    <col min="10578" max="10579" width="2.140625" style="8" customWidth="1"/>
    <col min="10580" max="10580" width="0.7109375" style="8" customWidth="1"/>
    <col min="10581" max="10581" width="2.140625" style="8" customWidth="1"/>
    <col min="10582" max="10582" width="0.7109375" style="8" customWidth="1"/>
    <col min="10583" max="10694" width="3.5703125" style="8" customWidth="1"/>
    <col min="10695" max="10712" width="2.140625" style="8" customWidth="1"/>
    <col min="10713" max="10713" width="3.5703125" style="8" customWidth="1"/>
    <col min="10714" max="10719" width="8.5703125" style="8" customWidth="1"/>
    <col min="10720" max="10720" width="3.5703125" style="8" customWidth="1"/>
    <col min="10721" max="10721" width="1" style="8" customWidth="1"/>
    <col min="10722" max="10723" width="3.5703125" style="8" customWidth="1"/>
    <col min="10724" max="10724" width="1" style="8" customWidth="1"/>
    <col min="10725" max="10726" width="3.5703125" style="8" customWidth="1"/>
    <col min="10727" max="10727" width="1" style="8" customWidth="1"/>
    <col min="10728" max="10736" width="3.5703125" style="8" customWidth="1"/>
    <col min="10737" max="10739" width="2.140625" style="8" customWidth="1"/>
    <col min="10740" max="10740" width="3.5703125" style="8" customWidth="1"/>
    <col min="10741" max="10757" width="2.140625" style="8" customWidth="1"/>
    <col min="10758" max="10793" width="3.5703125" style="8" customWidth="1"/>
    <col min="10794" max="10808" width="9.140625" style="8"/>
    <col min="10809" max="10809" width="3.5703125" style="8" customWidth="1"/>
    <col min="10810" max="10810" width="25" style="8" customWidth="1"/>
    <col min="10811" max="10811" width="2.140625" style="8" customWidth="1"/>
    <col min="10812" max="10812" width="0.7109375" style="8" customWidth="1"/>
    <col min="10813" max="10814" width="2.140625" style="8" customWidth="1"/>
    <col min="10815" max="10815" width="0.7109375" style="8" customWidth="1"/>
    <col min="10816" max="10817" width="2.140625" style="8" customWidth="1"/>
    <col min="10818" max="10818" width="0.7109375" style="8" customWidth="1"/>
    <col min="10819" max="10820" width="2.140625" style="8" customWidth="1"/>
    <col min="10821" max="10821" width="0.7109375" style="8" customWidth="1"/>
    <col min="10822" max="10823" width="2.140625" style="8" customWidth="1"/>
    <col min="10824" max="10824" width="0.7109375" style="8" customWidth="1"/>
    <col min="10825" max="10826" width="2.140625" style="8" customWidth="1"/>
    <col min="10827" max="10827" width="0.7109375" style="8" customWidth="1"/>
    <col min="10828" max="10829" width="2.140625" style="8" customWidth="1"/>
    <col min="10830" max="10830" width="0.7109375" style="8" customWidth="1"/>
    <col min="10831" max="10832" width="2.140625" style="8" customWidth="1"/>
    <col min="10833" max="10833" width="0.7109375" style="8" customWidth="1"/>
    <col min="10834" max="10835" width="2.140625" style="8" customWidth="1"/>
    <col min="10836" max="10836" width="0.7109375" style="8" customWidth="1"/>
    <col min="10837" max="10837" width="2.140625" style="8" customWidth="1"/>
    <col min="10838" max="10838" width="0.7109375" style="8" customWidth="1"/>
    <col min="10839" max="10950" width="3.5703125" style="8" customWidth="1"/>
    <col min="10951" max="10968" width="2.140625" style="8" customWidth="1"/>
    <col min="10969" max="10969" width="3.5703125" style="8" customWidth="1"/>
    <col min="10970" max="10975" width="8.5703125" style="8" customWidth="1"/>
    <col min="10976" max="10976" width="3.5703125" style="8" customWidth="1"/>
    <col min="10977" max="10977" width="1" style="8" customWidth="1"/>
    <col min="10978" max="10979" width="3.5703125" style="8" customWidth="1"/>
    <col min="10980" max="10980" width="1" style="8" customWidth="1"/>
    <col min="10981" max="10982" width="3.5703125" style="8" customWidth="1"/>
    <col min="10983" max="10983" width="1" style="8" customWidth="1"/>
    <col min="10984" max="10992" width="3.5703125" style="8" customWidth="1"/>
    <col min="10993" max="10995" width="2.140625" style="8" customWidth="1"/>
    <col min="10996" max="10996" width="3.5703125" style="8" customWidth="1"/>
    <col min="10997" max="11013" width="2.140625" style="8" customWidth="1"/>
    <col min="11014" max="11049" width="3.5703125" style="8" customWidth="1"/>
    <col min="11050" max="11064" width="9.140625" style="8"/>
    <col min="11065" max="11065" width="3.5703125" style="8" customWidth="1"/>
    <col min="11066" max="11066" width="25" style="8" customWidth="1"/>
    <col min="11067" max="11067" width="2.140625" style="8" customWidth="1"/>
    <col min="11068" max="11068" width="0.7109375" style="8" customWidth="1"/>
    <col min="11069" max="11070" width="2.140625" style="8" customWidth="1"/>
    <col min="11071" max="11071" width="0.7109375" style="8" customWidth="1"/>
    <col min="11072" max="11073" width="2.140625" style="8" customWidth="1"/>
    <col min="11074" max="11074" width="0.7109375" style="8" customWidth="1"/>
    <col min="11075" max="11076" width="2.140625" style="8" customWidth="1"/>
    <col min="11077" max="11077" width="0.7109375" style="8" customWidth="1"/>
    <col min="11078" max="11079" width="2.140625" style="8" customWidth="1"/>
    <col min="11080" max="11080" width="0.7109375" style="8" customWidth="1"/>
    <col min="11081" max="11082" width="2.140625" style="8" customWidth="1"/>
    <col min="11083" max="11083" width="0.7109375" style="8" customWidth="1"/>
    <col min="11084" max="11085" width="2.140625" style="8" customWidth="1"/>
    <col min="11086" max="11086" width="0.7109375" style="8" customWidth="1"/>
    <col min="11087" max="11088" width="2.140625" style="8" customWidth="1"/>
    <col min="11089" max="11089" width="0.7109375" style="8" customWidth="1"/>
    <col min="11090" max="11091" width="2.140625" style="8" customWidth="1"/>
    <col min="11092" max="11092" width="0.7109375" style="8" customWidth="1"/>
    <col min="11093" max="11093" width="2.140625" style="8" customWidth="1"/>
    <col min="11094" max="11094" width="0.7109375" style="8" customWidth="1"/>
    <col min="11095" max="11206" width="3.5703125" style="8" customWidth="1"/>
    <col min="11207" max="11224" width="2.140625" style="8" customWidth="1"/>
    <col min="11225" max="11225" width="3.5703125" style="8" customWidth="1"/>
    <col min="11226" max="11231" width="8.5703125" style="8" customWidth="1"/>
    <col min="11232" max="11232" width="3.5703125" style="8" customWidth="1"/>
    <col min="11233" max="11233" width="1" style="8" customWidth="1"/>
    <col min="11234" max="11235" width="3.5703125" style="8" customWidth="1"/>
    <col min="11236" max="11236" width="1" style="8" customWidth="1"/>
    <col min="11237" max="11238" width="3.5703125" style="8" customWidth="1"/>
    <col min="11239" max="11239" width="1" style="8" customWidth="1"/>
    <col min="11240" max="11248" width="3.5703125" style="8" customWidth="1"/>
    <col min="11249" max="11251" width="2.140625" style="8" customWidth="1"/>
    <col min="11252" max="11252" width="3.5703125" style="8" customWidth="1"/>
    <col min="11253" max="11269" width="2.140625" style="8" customWidth="1"/>
    <col min="11270" max="11305" width="3.5703125" style="8" customWidth="1"/>
    <col min="11306" max="11320" width="9.140625" style="8"/>
    <col min="11321" max="11321" width="3.5703125" style="8" customWidth="1"/>
    <col min="11322" max="11322" width="25" style="8" customWidth="1"/>
    <col min="11323" max="11323" width="2.140625" style="8" customWidth="1"/>
    <col min="11324" max="11324" width="0.7109375" style="8" customWidth="1"/>
    <col min="11325" max="11326" width="2.140625" style="8" customWidth="1"/>
    <col min="11327" max="11327" width="0.7109375" style="8" customWidth="1"/>
    <col min="11328" max="11329" width="2.140625" style="8" customWidth="1"/>
    <col min="11330" max="11330" width="0.7109375" style="8" customWidth="1"/>
    <col min="11331" max="11332" width="2.140625" style="8" customWidth="1"/>
    <col min="11333" max="11333" width="0.7109375" style="8" customWidth="1"/>
    <col min="11334" max="11335" width="2.140625" style="8" customWidth="1"/>
    <col min="11336" max="11336" width="0.7109375" style="8" customWidth="1"/>
    <col min="11337" max="11338" width="2.140625" style="8" customWidth="1"/>
    <col min="11339" max="11339" width="0.7109375" style="8" customWidth="1"/>
    <col min="11340" max="11341" width="2.140625" style="8" customWidth="1"/>
    <col min="11342" max="11342" width="0.7109375" style="8" customWidth="1"/>
    <col min="11343" max="11344" width="2.140625" style="8" customWidth="1"/>
    <col min="11345" max="11345" width="0.7109375" style="8" customWidth="1"/>
    <col min="11346" max="11347" width="2.140625" style="8" customWidth="1"/>
    <col min="11348" max="11348" width="0.7109375" style="8" customWidth="1"/>
    <col min="11349" max="11349" width="2.140625" style="8" customWidth="1"/>
    <col min="11350" max="11350" width="0.7109375" style="8" customWidth="1"/>
    <col min="11351" max="11462" width="3.5703125" style="8" customWidth="1"/>
    <col min="11463" max="11480" width="2.140625" style="8" customWidth="1"/>
    <col min="11481" max="11481" width="3.5703125" style="8" customWidth="1"/>
    <col min="11482" max="11487" width="8.5703125" style="8" customWidth="1"/>
    <col min="11488" max="11488" width="3.5703125" style="8" customWidth="1"/>
    <col min="11489" max="11489" width="1" style="8" customWidth="1"/>
    <col min="11490" max="11491" width="3.5703125" style="8" customWidth="1"/>
    <col min="11492" max="11492" width="1" style="8" customWidth="1"/>
    <col min="11493" max="11494" width="3.5703125" style="8" customWidth="1"/>
    <col min="11495" max="11495" width="1" style="8" customWidth="1"/>
    <col min="11496" max="11504" width="3.5703125" style="8" customWidth="1"/>
    <col min="11505" max="11507" width="2.140625" style="8" customWidth="1"/>
    <col min="11508" max="11508" width="3.5703125" style="8" customWidth="1"/>
    <col min="11509" max="11525" width="2.140625" style="8" customWidth="1"/>
    <col min="11526" max="11561" width="3.5703125" style="8" customWidth="1"/>
    <col min="11562" max="11576" width="9.140625" style="8"/>
    <col min="11577" max="11577" width="3.5703125" style="8" customWidth="1"/>
    <col min="11578" max="11578" width="25" style="8" customWidth="1"/>
    <col min="11579" max="11579" width="2.140625" style="8" customWidth="1"/>
    <col min="11580" max="11580" width="0.7109375" style="8" customWidth="1"/>
    <col min="11581" max="11582" width="2.140625" style="8" customWidth="1"/>
    <col min="11583" max="11583" width="0.7109375" style="8" customWidth="1"/>
    <col min="11584" max="11585" width="2.140625" style="8" customWidth="1"/>
    <col min="11586" max="11586" width="0.7109375" style="8" customWidth="1"/>
    <col min="11587" max="11588" width="2.140625" style="8" customWidth="1"/>
    <col min="11589" max="11589" width="0.7109375" style="8" customWidth="1"/>
    <col min="11590" max="11591" width="2.140625" style="8" customWidth="1"/>
    <col min="11592" max="11592" width="0.7109375" style="8" customWidth="1"/>
    <col min="11593" max="11594" width="2.140625" style="8" customWidth="1"/>
    <col min="11595" max="11595" width="0.7109375" style="8" customWidth="1"/>
    <col min="11596" max="11597" width="2.140625" style="8" customWidth="1"/>
    <col min="11598" max="11598" width="0.7109375" style="8" customWidth="1"/>
    <col min="11599" max="11600" width="2.140625" style="8" customWidth="1"/>
    <col min="11601" max="11601" width="0.7109375" style="8" customWidth="1"/>
    <col min="11602" max="11603" width="2.140625" style="8" customWidth="1"/>
    <col min="11604" max="11604" width="0.7109375" style="8" customWidth="1"/>
    <col min="11605" max="11605" width="2.140625" style="8" customWidth="1"/>
    <col min="11606" max="11606" width="0.7109375" style="8" customWidth="1"/>
    <col min="11607" max="11718" width="3.5703125" style="8" customWidth="1"/>
    <col min="11719" max="11736" width="2.140625" style="8" customWidth="1"/>
    <col min="11737" max="11737" width="3.5703125" style="8" customWidth="1"/>
    <col min="11738" max="11743" width="8.5703125" style="8" customWidth="1"/>
    <col min="11744" max="11744" width="3.5703125" style="8" customWidth="1"/>
    <col min="11745" max="11745" width="1" style="8" customWidth="1"/>
    <col min="11746" max="11747" width="3.5703125" style="8" customWidth="1"/>
    <col min="11748" max="11748" width="1" style="8" customWidth="1"/>
    <col min="11749" max="11750" width="3.5703125" style="8" customWidth="1"/>
    <col min="11751" max="11751" width="1" style="8" customWidth="1"/>
    <col min="11752" max="11760" width="3.5703125" style="8" customWidth="1"/>
    <col min="11761" max="11763" width="2.140625" style="8" customWidth="1"/>
    <col min="11764" max="11764" width="3.5703125" style="8" customWidth="1"/>
    <col min="11765" max="11781" width="2.140625" style="8" customWidth="1"/>
    <col min="11782" max="11817" width="3.5703125" style="8" customWidth="1"/>
    <col min="11818" max="11832" width="9.140625" style="8"/>
    <col min="11833" max="11833" width="3.5703125" style="8" customWidth="1"/>
    <col min="11834" max="11834" width="25" style="8" customWidth="1"/>
    <col min="11835" max="11835" width="2.140625" style="8" customWidth="1"/>
    <col min="11836" max="11836" width="0.7109375" style="8" customWidth="1"/>
    <col min="11837" max="11838" width="2.140625" style="8" customWidth="1"/>
    <col min="11839" max="11839" width="0.7109375" style="8" customWidth="1"/>
    <col min="11840" max="11841" width="2.140625" style="8" customWidth="1"/>
    <col min="11842" max="11842" width="0.7109375" style="8" customWidth="1"/>
    <col min="11843" max="11844" width="2.140625" style="8" customWidth="1"/>
    <col min="11845" max="11845" width="0.7109375" style="8" customWidth="1"/>
    <col min="11846" max="11847" width="2.140625" style="8" customWidth="1"/>
    <col min="11848" max="11848" width="0.7109375" style="8" customWidth="1"/>
    <col min="11849" max="11850" width="2.140625" style="8" customWidth="1"/>
    <col min="11851" max="11851" width="0.7109375" style="8" customWidth="1"/>
    <col min="11852" max="11853" width="2.140625" style="8" customWidth="1"/>
    <col min="11854" max="11854" width="0.7109375" style="8" customWidth="1"/>
    <col min="11855" max="11856" width="2.140625" style="8" customWidth="1"/>
    <col min="11857" max="11857" width="0.7109375" style="8" customWidth="1"/>
    <col min="11858" max="11859" width="2.140625" style="8" customWidth="1"/>
    <col min="11860" max="11860" width="0.7109375" style="8" customWidth="1"/>
    <col min="11861" max="11861" width="2.140625" style="8" customWidth="1"/>
    <col min="11862" max="11862" width="0.7109375" style="8" customWidth="1"/>
    <col min="11863" max="11974" width="3.5703125" style="8" customWidth="1"/>
    <col min="11975" max="11992" width="2.140625" style="8" customWidth="1"/>
    <col min="11993" max="11993" width="3.5703125" style="8" customWidth="1"/>
    <col min="11994" max="11999" width="8.5703125" style="8" customWidth="1"/>
    <col min="12000" max="12000" width="3.5703125" style="8" customWidth="1"/>
    <col min="12001" max="12001" width="1" style="8" customWidth="1"/>
    <col min="12002" max="12003" width="3.5703125" style="8" customWidth="1"/>
    <col min="12004" max="12004" width="1" style="8" customWidth="1"/>
    <col min="12005" max="12006" width="3.5703125" style="8" customWidth="1"/>
    <col min="12007" max="12007" width="1" style="8" customWidth="1"/>
    <col min="12008" max="12016" width="3.5703125" style="8" customWidth="1"/>
    <col min="12017" max="12019" width="2.140625" style="8" customWidth="1"/>
    <col min="12020" max="12020" width="3.5703125" style="8" customWidth="1"/>
    <col min="12021" max="12037" width="2.140625" style="8" customWidth="1"/>
    <col min="12038" max="12073" width="3.5703125" style="8" customWidth="1"/>
    <col min="12074" max="12088" width="9.140625" style="8"/>
    <col min="12089" max="12089" width="3.5703125" style="8" customWidth="1"/>
    <col min="12090" max="12090" width="25" style="8" customWidth="1"/>
    <col min="12091" max="12091" width="2.140625" style="8" customWidth="1"/>
    <col min="12092" max="12092" width="0.7109375" style="8" customWidth="1"/>
    <col min="12093" max="12094" width="2.140625" style="8" customWidth="1"/>
    <col min="12095" max="12095" width="0.7109375" style="8" customWidth="1"/>
    <col min="12096" max="12097" width="2.140625" style="8" customWidth="1"/>
    <col min="12098" max="12098" width="0.7109375" style="8" customWidth="1"/>
    <col min="12099" max="12100" width="2.140625" style="8" customWidth="1"/>
    <col min="12101" max="12101" width="0.7109375" style="8" customWidth="1"/>
    <col min="12102" max="12103" width="2.140625" style="8" customWidth="1"/>
    <col min="12104" max="12104" width="0.7109375" style="8" customWidth="1"/>
    <col min="12105" max="12106" width="2.140625" style="8" customWidth="1"/>
    <col min="12107" max="12107" width="0.7109375" style="8" customWidth="1"/>
    <col min="12108" max="12109" width="2.140625" style="8" customWidth="1"/>
    <col min="12110" max="12110" width="0.7109375" style="8" customWidth="1"/>
    <col min="12111" max="12112" width="2.140625" style="8" customWidth="1"/>
    <col min="12113" max="12113" width="0.7109375" style="8" customWidth="1"/>
    <col min="12114" max="12115" width="2.140625" style="8" customWidth="1"/>
    <col min="12116" max="12116" width="0.7109375" style="8" customWidth="1"/>
    <col min="12117" max="12117" width="2.140625" style="8" customWidth="1"/>
    <col min="12118" max="12118" width="0.7109375" style="8" customWidth="1"/>
    <col min="12119" max="12230" width="3.5703125" style="8" customWidth="1"/>
    <col min="12231" max="12248" width="2.140625" style="8" customWidth="1"/>
    <col min="12249" max="12249" width="3.5703125" style="8" customWidth="1"/>
    <col min="12250" max="12255" width="8.5703125" style="8" customWidth="1"/>
    <col min="12256" max="12256" width="3.5703125" style="8" customWidth="1"/>
    <col min="12257" max="12257" width="1" style="8" customWidth="1"/>
    <col min="12258" max="12259" width="3.5703125" style="8" customWidth="1"/>
    <col min="12260" max="12260" width="1" style="8" customWidth="1"/>
    <col min="12261" max="12262" width="3.5703125" style="8" customWidth="1"/>
    <col min="12263" max="12263" width="1" style="8" customWidth="1"/>
    <col min="12264" max="12272" width="3.5703125" style="8" customWidth="1"/>
    <col min="12273" max="12275" width="2.140625" style="8" customWidth="1"/>
    <col min="12276" max="12276" width="3.5703125" style="8" customWidth="1"/>
    <col min="12277" max="12293" width="2.140625" style="8" customWidth="1"/>
    <col min="12294" max="12329" width="3.5703125" style="8" customWidth="1"/>
    <col min="12330" max="12344" width="9.140625" style="8"/>
    <col min="12345" max="12345" width="3.5703125" style="8" customWidth="1"/>
    <col min="12346" max="12346" width="25" style="8" customWidth="1"/>
    <col min="12347" max="12347" width="2.140625" style="8" customWidth="1"/>
    <col min="12348" max="12348" width="0.7109375" style="8" customWidth="1"/>
    <col min="12349" max="12350" width="2.140625" style="8" customWidth="1"/>
    <col min="12351" max="12351" width="0.7109375" style="8" customWidth="1"/>
    <col min="12352" max="12353" width="2.140625" style="8" customWidth="1"/>
    <col min="12354" max="12354" width="0.7109375" style="8" customWidth="1"/>
    <col min="12355" max="12356" width="2.140625" style="8" customWidth="1"/>
    <col min="12357" max="12357" width="0.7109375" style="8" customWidth="1"/>
    <col min="12358" max="12359" width="2.140625" style="8" customWidth="1"/>
    <col min="12360" max="12360" width="0.7109375" style="8" customWidth="1"/>
    <col min="12361" max="12362" width="2.140625" style="8" customWidth="1"/>
    <col min="12363" max="12363" width="0.7109375" style="8" customWidth="1"/>
    <col min="12364" max="12365" width="2.140625" style="8" customWidth="1"/>
    <col min="12366" max="12366" width="0.7109375" style="8" customWidth="1"/>
    <col min="12367" max="12368" width="2.140625" style="8" customWidth="1"/>
    <col min="12369" max="12369" width="0.7109375" style="8" customWidth="1"/>
    <col min="12370" max="12371" width="2.140625" style="8" customWidth="1"/>
    <col min="12372" max="12372" width="0.7109375" style="8" customWidth="1"/>
    <col min="12373" max="12373" width="2.140625" style="8" customWidth="1"/>
    <col min="12374" max="12374" width="0.7109375" style="8" customWidth="1"/>
    <col min="12375" max="12486" width="3.5703125" style="8" customWidth="1"/>
    <col min="12487" max="12504" width="2.140625" style="8" customWidth="1"/>
    <col min="12505" max="12505" width="3.5703125" style="8" customWidth="1"/>
    <col min="12506" max="12511" width="8.5703125" style="8" customWidth="1"/>
    <col min="12512" max="12512" width="3.5703125" style="8" customWidth="1"/>
    <col min="12513" max="12513" width="1" style="8" customWidth="1"/>
    <col min="12514" max="12515" width="3.5703125" style="8" customWidth="1"/>
    <col min="12516" max="12516" width="1" style="8" customWidth="1"/>
    <col min="12517" max="12518" width="3.5703125" style="8" customWidth="1"/>
    <col min="12519" max="12519" width="1" style="8" customWidth="1"/>
    <col min="12520" max="12528" width="3.5703125" style="8" customWidth="1"/>
    <col min="12529" max="12531" width="2.140625" style="8" customWidth="1"/>
    <col min="12532" max="12532" width="3.5703125" style="8" customWidth="1"/>
    <col min="12533" max="12549" width="2.140625" style="8" customWidth="1"/>
    <col min="12550" max="12585" width="3.5703125" style="8" customWidth="1"/>
    <col min="12586" max="12600" width="9.140625" style="8"/>
    <col min="12601" max="12601" width="3.5703125" style="8" customWidth="1"/>
    <col min="12602" max="12602" width="25" style="8" customWidth="1"/>
    <col min="12603" max="12603" width="2.140625" style="8" customWidth="1"/>
    <col min="12604" max="12604" width="0.7109375" style="8" customWidth="1"/>
    <col min="12605" max="12606" width="2.140625" style="8" customWidth="1"/>
    <col min="12607" max="12607" width="0.7109375" style="8" customWidth="1"/>
    <col min="12608" max="12609" width="2.140625" style="8" customWidth="1"/>
    <col min="12610" max="12610" width="0.7109375" style="8" customWidth="1"/>
    <col min="12611" max="12612" width="2.140625" style="8" customWidth="1"/>
    <col min="12613" max="12613" width="0.7109375" style="8" customWidth="1"/>
    <col min="12614" max="12615" width="2.140625" style="8" customWidth="1"/>
    <col min="12616" max="12616" width="0.7109375" style="8" customWidth="1"/>
    <col min="12617" max="12618" width="2.140625" style="8" customWidth="1"/>
    <col min="12619" max="12619" width="0.7109375" style="8" customWidth="1"/>
    <col min="12620" max="12621" width="2.140625" style="8" customWidth="1"/>
    <col min="12622" max="12622" width="0.7109375" style="8" customWidth="1"/>
    <col min="12623" max="12624" width="2.140625" style="8" customWidth="1"/>
    <col min="12625" max="12625" width="0.7109375" style="8" customWidth="1"/>
    <col min="12626" max="12627" width="2.140625" style="8" customWidth="1"/>
    <col min="12628" max="12628" width="0.7109375" style="8" customWidth="1"/>
    <col min="12629" max="12629" width="2.140625" style="8" customWidth="1"/>
    <col min="12630" max="12630" width="0.7109375" style="8" customWidth="1"/>
    <col min="12631" max="12742" width="3.5703125" style="8" customWidth="1"/>
    <col min="12743" max="12760" width="2.140625" style="8" customWidth="1"/>
    <col min="12761" max="12761" width="3.5703125" style="8" customWidth="1"/>
    <col min="12762" max="12767" width="8.5703125" style="8" customWidth="1"/>
    <col min="12768" max="12768" width="3.5703125" style="8" customWidth="1"/>
    <col min="12769" max="12769" width="1" style="8" customWidth="1"/>
    <col min="12770" max="12771" width="3.5703125" style="8" customWidth="1"/>
    <col min="12772" max="12772" width="1" style="8" customWidth="1"/>
    <col min="12773" max="12774" width="3.5703125" style="8" customWidth="1"/>
    <col min="12775" max="12775" width="1" style="8" customWidth="1"/>
    <col min="12776" max="12784" width="3.5703125" style="8" customWidth="1"/>
    <col min="12785" max="12787" width="2.140625" style="8" customWidth="1"/>
    <col min="12788" max="12788" width="3.5703125" style="8" customWidth="1"/>
    <col min="12789" max="12805" width="2.140625" style="8" customWidth="1"/>
    <col min="12806" max="12841" width="3.5703125" style="8" customWidth="1"/>
    <col min="12842" max="12856" width="9.140625" style="8"/>
    <col min="12857" max="12857" width="3.5703125" style="8" customWidth="1"/>
    <col min="12858" max="12858" width="25" style="8" customWidth="1"/>
    <col min="12859" max="12859" width="2.140625" style="8" customWidth="1"/>
    <col min="12860" max="12860" width="0.7109375" style="8" customWidth="1"/>
    <col min="12861" max="12862" width="2.140625" style="8" customWidth="1"/>
    <col min="12863" max="12863" width="0.7109375" style="8" customWidth="1"/>
    <col min="12864" max="12865" width="2.140625" style="8" customWidth="1"/>
    <col min="12866" max="12866" width="0.7109375" style="8" customWidth="1"/>
    <col min="12867" max="12868" width="2.140625" style="8" customWidth="1"/>
    <col min="12869" max="12869" width="0.7109375" style="8" customWidth="1"/>
    <col min="12870" max="12871" width="2.140625" style="8" customWidth="1"/>
    <col min="12872" max="12872" width="0.7109375" style="8" customWidth="1"/>
    <col min="12873" max="12874" width="2.140625" style="8" customWidth="1"/>
    <col min="12875" max="12875" width="0.7109375" style="8" customWidth="1"/>
    <col min="12876" max="12877" width="2.140625" style="8" customWidth="1"/>
    <col min="12878" max="12878" width="0.7109375" style="8" customWidth="1"/>
    <col min="12879" max="12880" width="2.140625" style="8" customWidth="1"/>
    <col min="12881" max="12881" width="0.7109375" style="8" customWidth="1"/>
    <col min="12882" max="12883" width="2.140625" style="8" customWidth="1"/>
    <col min="12884" max="12884" width="0.7109375" style="8" customWidth="1"/>
    <col min="12885" max="12885" width="2.140625" style="8" customWidth="1"/>
    <col min="12886" max="12886" width="0.7109375" style="8" customWidth="1"/>
    <col min="12887" max="12998" width="3.5703125" style="8" customWidth="1"/>
    <col min="12999" max="13016" width="2.140625" style="8" customWidth="1"/>
    <col min="13017" max="13017" width="3.5703125" style="8" customWidth="1"/>
    <col min="13018" max="13023" width="8.5703125" style="8" customWidth="1"/>
    <col min="13024" max="13024" width="3.5703125" style="8" customWidth="1"/>
    <col min="13025" max="13025" width="1" style="8" customWidth="1"/>
    <col min="13026" max="13027" width="3.5703125" style="8" customWidth="1"/>
    <col min="13028" max="13028" width="1" style="8" customWidth="1"/>
    <col min="13029" max="13030" width="3.5703125" style="8" customWidth="1"/>
    <col min="13031" max="13031" width="1" style="8" customWidth="1"/>
    <col min="13032" max="13040" width="3.5703125" style="8" customWidth="1"/>
    <col min="13041" max="13043" width="2.140625" style="8" customWidth="1"/>
    <col min="13044" max="13044" width="3.5703125" style="8" customWidth="1"/>
    <col min="13045" max="13061" width="2.140625" style="8" customWidth="1"/>
    <col min="13062" max="13097" width="3.5703125" style="8" customWidth="1"/>
    <col min="13098" max="13112" width="9.140625" style="8"/>
    <col min="13113" max="13113" width="3.5703125" style="8" customWidth="1"/>
    <col min="13114" max="13114" width="25" style="8" customWidth="1"/>
    <col min="13115" max="13115" width="2.140625" style="8" customWidth="1"/>
    <col min="13116" max="13116" width="0.7109375" style="8" customWidth="1"/>
    <col min="13117" max="13118" width="2.140625" style="8" customWidth="1"/>
    <col min="13119" max="13119" width="0.7109375" style="8" customWidth="1"/>
    <col min="13120" max="13121" width="2.140625" style="8" customWidth="1"/>
    <col min="13122" max="13122" width="0.7109375" style="8" customWidth="1"/>
    <col min="13123" max="13124" width="2.140625" style="8" customWidth="1"/>
    <col min="13125" max="13125" width="0.7109375" style="8" customWidth="1"/>
    <col min="13126" max="13127" width="2.140625" style="8" customWidth="1"/>
    <col min="13128" max="13128" width="0.7109375" style="8" customWidth="1"/>
    <col min="13129" max="13130" width="2.140625" style="8" customWidth="1"/>
    <col min="13131" max="13131" width="0.7109375" style="8" customWidth="1"/>
    <col min="13132" max="13133" width="2.140625" style="8" customWidth="1"/>
    <col min="13134" max="13134" width="0.7109375" style="8" customWidth="1"/>
    <col min="13135" max="13136" width="2.140625" style="8" customWidth="1"/>
    <col min="13137" max="13137" width="0.7109375" style="8" customWidth="1"/>
    <col min="13138" max="13139" width="2.140625" style="8" customWidth="1"/>
    <col min="13140" max="13140" width="0.7109375" style="8" customWidth="1"/>
    <col min="13141" max="13141" width="2.140625" style="8" customWidth="1"/>
    <col min="13142" max="13142" width="0.7109375" style="8" customWidth="1"/>
    <col min="13143" max="13254" width="3.5703125" style="8" customWidth="1"/>
    <col min="13255" max="13272" width="2.140625" style="8" customWidth="1"/>
    <col min="13273" max="13273" width="3.5703125" style="8" customWidth="1"/>
    <col min="13274" max="13279" width="8.5703125" style="8" customWidth="1"/>
    <col min="13280" max="13280" width="3.5703125" style="8" customWidth="1"/>
    <col min="13281" max="13281" width="1" style="8" customWidth="1"/>
    <col min="13282" max="13283" width="3.5703125" style="8" customWidth="1"/>
    <col min="13284" max="13284" width="1" style="8" customWidth="1"/>
    <col min="13285" max="13286" width="3.5703125" style="8" customWidth="1"/>
    <col min="13287" max="13287" width="1" style="8" customWidth="1"/>
    <col min="13288" max="13296" width="3.5703125" style="8" customWidth="1"/>
    <col min="13297" max="13299" width="2.140625" style="8" customWidth="1"/>
    <col min="13300" max="13300" width="3.5703125" style="8" customWidth="1"/>
    <col min="13301" max="13317" width="2.140625" style="8" customWidth="1"/>
    <col min="13318" max="13353" width="3.5703125" style="8" customWidth="1"/>
    <col min="13354" max="13368" width="9.140625" style="8"/>
    <col min="13369" max="13369" width="3.5703125" style="8" customWidth="1"/>
    <col min="13370" max="13370" width="25" style="8" customWidth="1"/>
    <col min="13371" max="13371" width="2.140625" style="8" customWidth="1"/>
    <col min="13372" max="13372" width="0.7109375" style="8" customWidth="1"/>
    <col min="13373" max="13374" width="2.140625" style="8" customWidth="1"/>
    <col min="13375" max="13375" width="0.7109375" style="8" customWidth="1"/>
    <col min="13376" max="13377" width="2.140625" style="8" customWidth="1"/>
    <col min="13378" max="13378" width="0.7109375" style="8" customWidth="1"/>
    <col min="13379" max="13380" width="2.140625" style="8" customWidth="1"/>
    <col min="13381" max="13381" width="0.7109375" style="8" customWidth="1"/>
    <col min="13382" max="13383" width="2.140625" style="8" customWidth="1"/>
    <col min="13384" max="13384" width="0.7109375" style="8" customWidth="1"/>
    <col min="13385" max="13386" width="2.140625" style="8" customWidth="1"/>
    <col min="13387" max="13387" width="0.7109375" style="8" customWidth="1"/>
    <col min="13388" max="13389" width="2.140625" style="8" customWidth="1"/>
    <col min="13390" max="13390" width="0.7109375" style="8" customWidth="1"/>
    <col min="13391" max="13392" width="2.140625" style="8" customWidth="1"/>
    <col min="13393" max="13393" width="0.7109375" style="8" customWidth="1"/>
    <col min="13394" max="13395" width="2.140625" style="8" customWidth="1"/>
    <col min="13396" max="13396" width="0.7109375" style="8" customWidth="1"/>
    <col min="13397" max="13397" width="2.140625" style="8" customWidth="1"/>
    <col min="13398" max="13398" width="0.7109375" style="8" customWidth="1"/>
    <col min="13399" max="13510" width="3.5703125" style="8" customWidth="1"/>
    <col min="13511" max="13528" width="2.140625" style="8" customWidth="1"/>
    <col min="13529" max="13529" width="3.5703125" style="8" customWidth="1"/>
    <col min="13530" max="13535" width="8.5703125" style="8" customWidth="1"/>
    <col min="13536" max="13536" width="3.5703125" style="8" customWidth="1"/>
    <col min="13537" max="13537" width="1" style="8" customWidth="1"/>
    <col min="13538" max="13539" width="3.5703125" style="8" customWidth="1"/>
    <col min="13540" max="13540" width="1" style="8" customWidth="1"/>
    <col min="13541" max="13542" width="3.5703125" style="8" customWidth="1"/>
    <col min="13543" max="13543" width="1" style="8" customWidth="1"/>
    <col min="13544" max="13552" width="3.5703125" style="8" customWidth="1"/>
    <col min="13553" max="13555" width="2.140625" style="8" customWidth="1"/>
    <col min="13556" max="13556" width="3.5703125" style="8" customWidth="1"/>
    <col min="13557" max="13573" width="2.140625" style="8" customWidth="1"/>
    <col min="13574" max="13609" width="3.5703125" style="8" customWidth="1"/>
    <col min="13610" max="13624" width="9.140625" style="8"/>
    <col min="13625" max="13625" width="3.5703125" style="8" customWidth="1"/>
    <col min="13626" max="13626" width="25" style="8" customWidth="1"/>
    <col min="13627" max="13627" width="2.140625" style="8" customWidth="1"/>
    <col min="13628" max="13628" width="0.7109375" style="8" customWidth="1"/>
    <col min="13629" max="13630" width="2.140625" style="8" customWidth="1"/>
    <col min="13631" max="13631" width="0.7109375" style="8" customWidth="1"/>
    <col min="13632" max="13633" width="2.140625" style="8" customWidth="1"/>
    <col min="13634" max="13634" width="0.7109375" style="8" customWidth="1"/>
    <col min="13635" max="13636" width="2.140625" style="8" customWidth="1"/>
    <col min="13637" max="13637" width="0.7109375" style="8" customWidth="1"/>
    <col min="13638" max="13639" width="2.140625" style="8" customWidth="1"/>
    <col min="13640" max="13640" width="0.7109375" style="8" customWidth="1"/>
    <col min="13641" max="13642" width="2.140625" style="8" customWidth="1"/>
    <col min="13643" max="13643" width="0.7109375" style="8" customWidth="1"/>
    <col min="13644" max="13645" width="2.140625" style="8" customWidth="1"/>
    <col min="13646" max="13646" width="0.7109375" style="8" customWidth="1"/>
    <col min="13647" max="13648" width="2.140625" style="8" customWidth="1"/>
    <col min="13649" max="13649" width="0.7109375" style="8" customWidth="1"/>
    <col min="13650" max="13651" width="2.140625" style="8" customWidth="1"/>
    <col min="13652" max="13652" width="0.7109375" style="8" customWidth="1"/>
    <col min="13653" max="13653" width="2.140625" style="8" customWidth="1"/>
    <col min="13654" max="13654" width="0.7109375" style="8" customWidth="1"/>
    <col min="13655" max="13766" width="3.5703125" style="8" customWidth="1"/>
    <col min="13767" max="13784" width="2.140625" style="8" customWidth="1"/>
    <col min="13785" max="13785" width="3.5703125" style="8" customWidth="1"/>
    <col min="13786" max="13791" width="8.5703125" style="8" customWidth="1"/>
    <col min="13792" max="13792" width="3.5703125" style="8" customWidth="1"/>
    <col min="13793" max="13793" width="1" style="8" customWidth="1"/>
    <col min="13794" max="13795" width="3.5703125" style="8" customWidth="1"/>
    <col min="13796" max="13796" width="1" style="8" customWidth="1"/>
    <col min="13797" max="13798" width="3.5703125" style="8" customWidth="1"/>
    <col min="13799" max="13799" width="1" style="8" customWidth="1"/>
    <col min="13800" max="13808" width="3.5703125" style="8" customWidth="1"/>
    <col min="13809" max="13811" width="2.140625" style="8" customWidth="1"/>
    <col min="13812" max="13812" width="3.5703125" style="8" customWidth="1"/>
    <col min="13813" max="13829" width="2.140625" style="8" customWidth="1"/>
    <col min="13830" max="13865" width="3.5703125" style="8" customWidth="1"/>
    <col min="13866" max="13880" width="9.140625" style="8"/>
    <col min="13881" max="13881" width="3.5703125" style="8" customWidth="1"/>
    <col min="13882" max="13882" width="25" style="8" customWidth="1"/>
    <col min="13883" max="13883" width="2.140625" style="8" customWidth="1"/>
    <col min="13884" max="13884" width="0.7109375" style="8" customWidth="1"/>
    <col min="13885" max="13886" width="2.140625" style="8" customWidth="1"/>
    <col min="13887" max="13887" width="0.7109375" style="8" customWidth="1"/>
    <col min="13888" max="13889" width="2.140625" style="8" customWidth="1"/>
    <col min="13890" max="13890" width="0.7109375" style="8" customWidth="1"/>
    <col min="13891" max="13892" width="2.140625" style="8" customWidth="1"/>
    <col min="13893" max="13893" width="0.7109375" style="8" customWidth="1"/>
    <col min="13894" max="13895" width="2.140625" style="8" customWidth="1"/>
    <col min="13896" max="13896" width="0.7109375" style="8" customWidth="1"/>
    <col min="13897" max="13898" width="2.140625" style="8" customWidth="1"/>
    <col min="13899" max="13899" width="0.7109375" style="8" customWidth="1"/>
    <col min="13900" max="13901" width="2.140625" style="8" customWidth="1"/>
    <col min="13902" max="13902" width="0.7109375" style="8" customWidth="1"/>
    <col min="13903" max="13904" width="2.140625" style="8" customWidth="1"/>
    <col min="13905" max="13905" width="0.7109375" style="8" customWidth="1"/>
    <col min="13906" max="13907" width="2.140625" style="8" customWidth="1"/>
    <col min="13908" max="13908" width="0.7109375" style="8" customWidth="1"/>
    <col min="13909" max="13909" width="2.140625" style="8" customWidth="1"/>
    <col min="13910" max="13910" width="0.7109375" style="8" customWidth="1"/>
    <col min="13911" max="14022" width="3.5703125" style="8" customWidth="1"/>
    <col min="14023" max="14040" width="2.140625" style="8" customWidth="1"/>
    <col min="14041" max="14041" width="3.5703125" style="8" customWidth="1"/>
    <col min="14042" max="14047" width="8.5703125" style="8" customWidth="1"/>
    <col min="14048" max="14048" width="3.5703125" style="8" customWidth="1"/>
    <col min="14049" max="14049" width="1" style="8" customWidth="1"/>
    <col min="14050" max="14051" width="3.5703125" style="8" customWidth="1"/>
    <col min="14052" max="14052" width="1" style="8" customWidth="1"/>
    <col min="14053" max="14054" width="3.5703125" style="8" customWidth="1"/>
    <col min="14055" max="14055" width="1" style="8" customWidth="1"/>
    <col min="14056" max="14064" width="3.5703125" style="8" customWidth="1"/>
    <col min="14065" max="14067" width="2.140625" style="8" customWidth="1"/>
    <col min="14068" max="14068" width="3.5703125" style="8" customWidth="1"/>
    <col min="14069" max="14085" width="2.140625" style="8" customWidth="1"/>
    <col min="14086" max="14121" width="3.5703125" style="8" customWidth="1"/>
    <col min="14122" max="14136" width="9.140625" style="8"/>
    <col min="14137" max="14137" width="3.5703125" style="8" customWidth="1"/>
    <col min="14138" max="14138" width="25" style="8" customWidth="1"/>
    <col min="14139" max="14139" width="2.140625" style="8" customWidth="1"/>
    <col min="14140" max="14140" width="0.7109375" style="8" customWidth="1"/>
    <col min="14141" max="14142" width="2.140625" style="8" customWidth="1"/>
    <col min="14143" max="14143" width="0.7109375" style="8" customWidth="1"/>
    <col min="14144" max="14145" width="2.140625" style="8" customWidth="1"/>
    <col min="14146" max="14146" width="0.7109375" style="8" customWidth="1"/>
    <col min="14147" max="14148" width="2.140625" style="8" customWidth="1"/>
    <col min="14149" max="14149" width="0.7109375" style="8" customWidth="1"/>
    <col min="14150" max="14151" width="2.140625" style="8" customWidth="1"/>
    <col min="14152" max="14152" width="0.7109375" style="8" customWidth="1"/>
    <col min="14153" max="14154" width="2.140625" style="8" customWidth="1"/>
    <col min="14155" max="14155" width="0.7109375" style="8" customWidth="1"/>
    <col min="14156" max="14157" width="2.140625" style="8" customWidth="1"/>
    <col min="14158" max="14158" width="0.7109375" style="8" customWidth="1"/>
    <col min="14159" max="14160" width="2.140625" style="8" customWidth="1"/>
    <col min="14161" max="14161" width="0.7109375" style="8" customWidth="1"/>
    <col min="14162" max="14163" width="2.140625" style="8" customWidth="1"/>
    <col min="14164" max="14164" width="0.7109375" style="8" customWidth="1"/>
    <col min="14165" max="14165" width="2.140625" style="8" customWidth="1"/>
    <col min="14166" max="14166" width="0.7109375" style="8" customWidth="1"/>
    <col min="14167" max="14278" width="3.5703125" style="8" customWidth="1"/>
    <col min="14279" max="14296" width="2.140625" style="8" customWidth="1"/>
    <col min="14297" max="14297" width="3.5703125" style="8" customWidth="1"/>
    <col min="14298" max="14303" width="8.5703125" style="8" customWidth="1"/>
    <col min="14304" max="14304" width="3.5703125" style="8" customWidth="1"/>
    <col min="14305" max="14305" width="1" style="8" customWidth="1"/>
    <col min="14306" max="14307" width="3.5703125" style="8" customWidth="1"/>
    <col min="14308" max="14308" width="1" style="8" customWidth="1"/>
    <col min="14309" max="14310" width="3.5703125" style="8" customWidth="1"/>
    <col min="14311" max="14311" width="1" style="8" customWidth="1"/>
    <col min="14312" max="14320" width="3.5703125" style="8" customWidth="1"/>
    <col min="14321" max="14323" width="2.140625" style="8" customWidth="1"/>
    <col min="14324" max="14324" width="3.5703125" style="8" customWidth="1"/>
    <col min="14325" max="14341" width="2.140625" style="8" customWidth="1"/>
    <col min="14342" max="14377" width="3.5703125" style="8" customWidth="1"/>
    <col min="14378" max="14392" width="9.140625" style="8"/>
    <col min="14393" max="14393" width="3.5703125" style="8" customWidth="1"/>
    <col min="14394" max="14394" width="25" style="8" customWidth="1"/>
    <col min="14395" max="14395" width="2.140625" style="8" customWidth="1"/>
    <col min="14396" max="14396" width="0.7109375" style="8" customWidth="1"/>
    <col min="14397" max="14398" width="2.140625" style="8" customWidth="1"/>
    <col min="14399" max="14399" width="0.7109375" style="8" customWidth="1"/>
    <col min="14400" max="14401" width="2.140625" style="8" customWidth="1"/>
    <col min="14402" max="14402" width="0.7109375" style="8" customWidth="1"/>
    <col min="14403" max="14404" width="2.140625" style="8" customWidth="1"/>
    <col min="14405" max="14405" width="0.7109375" style="8" customWidth="1"/>
    <col min="14406" max="14407" width="2.140625" style="8" customWidth="1"/>
    <col min="14408" max="14408" width="0.7109375" style="8" customWidth="1"/>
    <col min="14409" max="14410" width="2.140625" style="8" customWidth="1"/>
    <col min="14411" max="14411" width="0.7109375" style="8" customWidth="1"/>
    <col min="14412" max="14413" width="2.140625" style="8" customWidth="1"/>
    <col min="14414" max="14414" width="0.7109375" style="8" customWidth="1"/>
    <col min="14415" max="14416" width="2.140625" style="8" customWidth="1"/>
    <col min="14417" max="14417" width="0.7109375" style="8" customWidth="1"/>
    <col min="14418" max="14419" width="2.140625" style="8" customWidth="1"/>
    <col min="14420" max="14420" width="0.7109375" style="8" customWidth="1"/>
    <col min="14421" max="14421" width="2.140625" style="8" customWidth="1"/>
    <col min="14422" max="14422" width="0.7109375" style="8" customWidth="1"/>
    <col min="14423" max="14534" width="3.5703125" style="8" customWidth="1"/>
    <col min="14535" max="14552" width="2.140625" style="8" customWidth="1"/>
    <col min="14553" max="14553" width="3.5703125" style="8" customWidth="1"/>
    <col min="14554" max="14559" width="8.5703125" style="8" customWidth="1"/>
    <col min="14560" max="14560" width="3.5703125" style="8" customWidth="1"/>
    <col min="14561" max="14561" width="1" style="8" customWidth="1"/>
    <col min="14562" max="14563" width="3.5703125" style="8" customWidth="1"/>
    <col min="14564" max="14564" width="1" style="8" customWidth="1"/>
    <col min="14565" max="14566" width="3.5703125" style="8" customWidth="1"/>
    <col min="14567" max="14567" width="1" style="8" customWidth="1"/>
    <col min="14568" max="14576" width="3.5703125" style="8" customWidth="1"/>
    <col min="14577" max="14579" width="2.140625" style="8" customWidth="1"/>
    <col min="14580" max="14580" width="3.5703125" style="8" customWidth="1"/>
    <col min="14581" max="14597" width="2.140625" style="8" customWidth="1"/>
    <col min="14598" max="14633" width="3.5703125" style="8" customWidth="1"/>
    <col min="14634" max="14648" width="9.140625" style="8"/>
    <col min="14649" max="14649" width="3.5703125" style="8" customWidth="1"/>
    <col min="14650" max="14650" width="25" style="8" customWidth="1"/>
    <col min="14651" max="14651" width="2.140625" style="8" customWidth="1"/>
    <col min="14652" max="14652" width="0.7109375" style="8" customWidth="1"/>
    <col min="14653" max="14654" width="2.140625" style="8" customWidth="1"/>
    <col min="14655" max="14655" width="0.7109375" style="8" customWidth="1"/>
    <col min="14656" max="14657" width="2.140625" style="8" customWidth="1"/>
    <col min="14658" max="14658" width="0.7109375" style="8" customWidth="1"/>
    <col min="14659" max="14660" width="2.140625" style="8" customWidth="1"/>
    <col min="14661" max="14661" width="0.7109375" style="8" customWidth="1"/>
    <col min="14662" max="14663" width="2.140625" style="8" customWidth="1"/>
    <col min="14664" max="14664" width="0.7109375" style="8" customWidth="1"/>
    <col min="14665" max="14666" width="2.140625" style="8" customWidth="1"/>
    <col min="14667" max="14667" width="0.7109375" style="8" customWidth="1"/>
    <col min="14668" max="14669" width="2.140625" style="8" customWidth="1"/>
    <col min="14670" max="14670" width="0.7109375" style="8" customWidth="1"/>
    <col min="14671" max="14672" width="2.140625" style="8" customWidth="1"/>
    <col min="14673" max="14673" width="0.7109375" style="8" customWidth="1"/>
    <col min="14674" max="14675" width="2.140625" style="8" customWidth="1"/>
    <col min="14676" max="14676" width="0.7109375" style="8" customWidth="1"/>
    <col min="14677" max="14677" width="2.140625" style="8" customWidth="1"/>
    <col min="14678" max="14678" width="0.7109375" style="8" customWidth="1"/>
    <col min="14679" max="14790" width="3.5703125" style="8" customWidth="1"/>
    <col min="14791" max="14808" width="2.140625" style="8" customWidth="1"/>
    <col min="14809" max="14809" width="3.5703125" style="8" customWidth="1"/>
    <col min="14810" max="14815" width="8.5703125" style="8" customWidth="1"/>
    <col min="14816" max="14816" width="3.5703125" style="8" customWidth="1"/>
    <col min="14817" max="14817" width="1" style="8" customWidth="1"/>
    <col min="14818" max="14819" width="3.5703125" style="8" customWidth="1"/>
    <col min="14820" max="14820" width="1" style="8" customWidth="1"/>
    <col min="14821" max="14822" width="3.5703125" style="8" customWidth="1"/>
    <col min="14823" max="14823" width="1" style="8" customWidth="1"/>
    <col min="14824" max="14832" width="3.5703125" style="8" customWidth="1"/>
    <col min="14833" max="14835" width="2.140625" style="8" customWidth="1"/>
    <col min="14836" max="14836" width="3.5703125" style="8" customWidth="1"/>
    <col min="14837" max="14853" width="2.140625" style="8" customWidth="1"/>
    <col min="14854" max="14889" width="3.5703125" style="8" customWidth="1"/>
    <col min="14890" max="14904" width="9.140625" style="8"/>
    <col min="14905" max="14905" width="3.5703125" style="8" customWidth="1"/>
    <col min="14906" max="14906" width="25" style="8" customWidth="1"/>
    <col min="14907" max="14907" width="2.140625" style="8" customWidth="1"/>
    <col min="14908" max="14908" width="0.7109375" style="8" customWidth="1"/>
    <col min="14909" max="14910" width="2.140625" style="8" customWidth="1"/>
    <col min="14911" max="14911" width="0.7109375" style="8" customWidth="1"/>
    <col min="14912" max="14913" width="2.140625" style="8" customWidth="1"/>
    <col min="14914" max="14914" width="0.7109375" style="8" customWidth="1"/>
    <col min="14915" max="14916" width="2.140625" style="8" customWidth="1"/>
    <col min="14917" max="14917" width="0.7109375" style="8" customWidth="1"/>
    <col min="14918" max="14919" width="2.140625" style="8" customWidth="1"/>
    <col min="14920" max="14920" width="0.7109375" style="8" customWidth="1"/>
    <col min="14921" max="14922" width="2.140625" style="8" customWidth="1"/>
    <col min="14923" max="14923" width="0.7109375" style="8" customWidth="1"/>
    <col min="14924" max="14925" width="2.140625" style="8" customWidth="1"/>
    <col min="14926" max="14926" width="0.7109375" style="8" customWidth="1"/>
    <col min="14927" max="14928" width="2.140625" style="8" customWidth="1"/>
    <col min="14929" max="14929" width="0.7109375" style="8" customWidth="1"/>
    <col min="14930" max="14931" width="2.140625" style="8" customWidth="1"/>
    <col min="14932" max="14932" width="0.7109375" style="8" customWidth="1"/>
    <col min="14933" max="14933" width="2.140625" style="8" customWidth="1"/>
    <col min="14934" max="14934" width="0.7109375" style="8" customWidth="1"/>
    <col min="14935" max="15046" width="3.5703125" style="8" customWidth="1"/>
    <col min="15047" max="15064" width="2.140625" style="8" customWidth="1"/>
    <col min="15065" max="15065" width="3.5703125" style="8" customWidth="1"/>
    <col min="15066" max="15071" width="8.5703125" style="8" customWidth="1"/>
    <col min="15072" max="15072" width="3.5703125" style="8" customWidth="1"/>
    <col min="15073" max="15073" width="1" style="8" customWidth="1"/>
    <col min="15074" max="15075" width="3.5703125" style="8" customWidth="1"/>
    <col min="15076" max="15076" width="1" style="8" customWidth="1"/>
    <col min="15077" max="15078" width="3.5703125" style="8" customWidth="1"/>
    <col min="15079" max="15079" width="1" style="8" customWidth="1"/>
    <col min="15080" max="15088" width="3.5703125" style="8" customWidth="1"/>
    <col min="15089" max="15091" width="2.140625" style="8" customWidth="1"/>
    <col min="15092" max="15092" width="3.5703125" style="8" customWidth="1"/>
    <col min="15093" max="15109" width="2.140625" style="8" customWidth="1"/>
    <col min="15110" max="15145" width="3.5703125" style="8" customWidth="1"/>
    <col min="15146" max="15160" width="9.140625" style="8"/>
    <col min="15161" max="15161" width="3.5703125" style="8" customWidth="1"/>
    <col min="15162" max="15162" width="25" style="8" customWidth="1"/>
    <col min="15163" max="15163" width="2.140625" style="8" customWidth="1"/>
    <col min="15164" max="15164" width="0.7109375" style="8" customWidth="1"/>
    <col min="15165" max="15166" width="2.140625" style="8" customWidth="1"/>
    <col min="15167" max="15167" width="0.7109375" style="8" customWidth="1"/>
    <col min="15168" max="15169" width="2.140625" style="8" customWidth="1"/>
    <col min="15170" max="15170" width="0.7109375" style="8" customWidth="1"/>
    <col min="15171" max="15172" width="2.140625" style="8" customWidth="1"/>
    <col min="15173" max="15173" width="0.7109375" style="8" customWidth="1"/>
    <col min="15174" max="15175" width="2.140625" style="8" customWidth="1"/>
    <col min="15176" max="15176" width="0.7109375" style="8" customWidth="1"/>
    <col min="15177" max="15178" width="2.140625" style="8" customWidth="1"/>
    <col min="15179" max="15179" width="0.7109375" style="8" customWidth="1"/>
    <col min="15180" max="15181" width="2.140625" style="8" customWidth="1"/>
    <col min="15182" max="15182" width="0.7109375" style="8" customWidth="1"/>
    <col min="15183" max="15184" width="2.140625" style="8" customWidth="1"/>
    <col min="15185" max="15185" width="0.7109375" style="8" customWidth="1"/>
    <col min="15186" max="15187" width="2.140625" style="8" customWidth="1"/>
    <col min="15188" max="15188" width="0.7109375" style="8" customWidth="1"/>
    <col min="15189" max="15189" width="2.140625" style="8" customWidth="1"/>
    <col min="15190" max="15190" width="0.7109375" style="8" customWidth="1"/>
    <col min="15191" max="15302" width="3.5703125" style="8" customWidth="1"/>
    <col min="15303" max="15320" width="2.140625" style="8" customWidth="1"/>
    <col min="15321" max="15321" width="3.5703125" style="8" customWidth="1"/>
    <col min="15322" max="15327" width="8.5703125" style="8" customWidth="1"/>
    <col min="15328" max="15328" width="3.5703125" style="8" customWidth="1"/>
    <col min="15329" max="15329" width="1" style="8" customWidth="1"/>
    <col min="15330" max="15331" width="3.5703125" style="8" customWidth="1"/>
    <col min="15332" max="15332" width="1" style="8" customWidth="1"/>
    <col min="15333" max="15334" width="3.5703125" style="8" customWidth="1"/>
    <col min="15335" max="15335" width="1" style="8" customWidth="1"/>
    <col min="15336" max="15344" width="3.5703125" style="8" customWidth="1"/>
    <col min="15345" max="15347" width="2.140625" style="8" customWidth="1"/>
    <col min="15348" max="15348" width="3.5703125" style="8" customWidth="1"/>
    <col min="15349" max="15365" width="2.140625" style="8" customWidth="1"/>
    <col min="15366" max="15401" width="3.5703125" style="8" customWidth="1"/>
    <col min="15402" max="15416" width="9.140625" style="8"/>
    <col min="15417" max="15417" width="3.5703125" style="8" customWidth="1"/>
    <col min="15418" max="15418" width="25" style="8" customWidth="1"/>
    <col min="15419" max="15419" width="2.140625" style="8" customWidth="1"/>
    <col min="15420" max="15420" width="0.7109375" style="8" customWidth="1"/>
    <col min="15421" max="15422" width="2.140625" style="8" customWidth="1"/>
    <col min="15423" max="15423" width="0.7109375" style="8" customWidth="1"/>
    <col min="15424" max="15425" width="2.140625" style="8" customWidth="1"/>
    <col min="15426" max="15426" width="0.7109375" style="8" customWidth="1"/>
    <col min="15427" max="15428" width="2.140625" style="8" customWidth="1"/>
    <col min="15429" max="15429" width="0.7109375" style="8" customWidth="1"/>
    <col min="15430" max="15431" width="2.140625" style="8" customWidth="1"/>
    <col min="15432" max="15432" width="0.7109375" style="8" customWidth="1"/>
    <col min="15433" max="15434" width="2.140625" style="8" customWidth="1"/>
    <col min="15435" max="15435" width="0.7109375" style="8" customWidth="1"/>
    <col min="15436" max="15437" width="2.140625" style="8" customWidth="1"/>
    <col min="15438" max="15438" width="0.7109375" style="8" customWidth="1"/>
    <col min="15439" max="15440" width="2.140625" style="8" customWidth="1"/>
    <col min="15441" max="15441" width="0.7109375" style="8" customWidth="1"/>
    <col min="15442" max="15443" width="2.140625" style="8" customWidth="1"/>
    <col min="15444" max="15444" width="0.7109375" style="8" customWidth="1"/>
    <col min="15445" max="15445" width="2.140625" style="8" customWidth="1"/>
    <col min="15446" max="15446" width="0.7109375" style="8" customWidth="1"/>
    <col min="15447" max="15558" width="3.5703125" style="8" customWidth="1"/>
    <col min="15559" max="15576" width="2.140625" style="8" customWidth="1"/>
    <col min="15577" max="15577" width="3.5703125" style="8" customWidth="1"/>
    <col min="15578" max="15583" width="8.5703125" style="8" customWidth="1"/>
    <col min="15584" max="15584" width="3.5703125" style="8" customWidth="1"/>
    <col min="15585" max="15585" width="1" style="8" customWidth="1"/>
    <col min="15586" max="15587" width="3.5703125" style="8" customWidth="1"/>
    <col min="15588" max="15588" width="1" style="8" customWidth="1"/>
    <col min="15589" max="15590" width="3.5703125" style="8" customWidth="1"/>
    <col min="15591" max="15591" width="1" style="8" customWidth="1"/>
    <col min="15592" max="15600" width="3.5703125" style="8" customWidth="1"/>
    <col min="15601" max="15603" width="2.140625" style="8" customWidth="1"/>
    <col min="15604" max="15604" width="3.5703125" style="8" customWidth="1"/>
    <col min="15605" max="15621" width="2.140625" style="8" customWidth="1"/>
    <col min="15622" max="15657" width="3.5703125" style="8" customWidth="1"/>
    <col min="15658" max="15672" width="9.140625" style="8"/>
    <col min="15673" max="15673" width="3.5703125" style="8" customWidth="1"/>
    <col min="15674" max="15674" width="25" style="8" customWidth="1"/>
    <col min="15675" max="15675" width="2.140625" style="8" customWidth="1"/>
    <col min="15676" max="15676" width="0.7109375" style="8" customWidth="1"/>
    <col min="15677" max="15678" width="2.140625" style="8" customWidth="1"/>
    <col min="15679" max="15679" width="0.7109375" style="8" customWidth="1"/>
    <col min="15680" max="15681" width="2.140625" style="8" customWidth="1"/>
    <col min="15682" max="15682" width="0.7109375" style="8" customWidth="1"/>
    <col min="15683" max="15684" width="2.140625" style="8" customWidth="1"/>
    <col min="15685" max="15685" width="0.7109375" style="8" customWidth="1"/>
    <col min="15686" max="15687" width="2.140625" style="8" customWidth="1"/>
    <col min="15688" max="15688" width="0.7109375" style="8" customWidth="1"/>
    <col min="15689" max="15690" width="2.140625" style="8" customWidth="1"/>
    <col min="15691" max="15691" width="0.7109375" style="8" customWidth="1"/>
    <col min="15692" max="15693" width="2.140625" style="8" customWidth="1"/>
    <col min="15694" max="15694" width="0.7109375" style="8" customWidth="1"/>
    <col min="15695" max="15696" width="2.140625" style="8" customWidth="1"/>
    <col min="15697" max="15697" width="0.7109375" style="8" customWidth="1"/>
    <col min="15698" max="15699" width="2.140625" style="8" customWidth="1"/>
    <col min="15700" max="15700" width="0.7109375" style="8" customWidth="1"/>
    <col min="15701" max="15701" width="2.140625" style="8" customWidth="1"/>
    <col min="15702" max="15702" width="0.7109375" style="8" customWidth="1"/>
    <col min="15703" max="15814" width="3.5703125" style="8" customWidth="1"/>
    <col min="15815" max="15832" width="2.140625" style="8" customWidth="1"/>
    <col min="15833" max="15833" width="3.5703125" style="8" customWidth="1"/>
    <col min="15834" max="15839" width="8.5703125" style="8" customWidth="1"/>
    <col min="15840" max="15840" width="3.5703125" style="8" customWidth="1"/>
    <col min="15841" max="15841" width="1" style="8" customWidth="1"/>
    <col min="15842" max="15843" width="3.5703125" style="8" customWidth="1"/>
    <col min="15844" max="15844" width="1" style="8" customWidth="1"/>
    <col min="15845" max="15846" width="3.5703125" style="8" customWidth="1"/>
    <col min="15847" max="15847" width="1" style="8" customWidth="1"/>
    <col min="15848" max="15856" width="3.5703125" style="8" customWidth="1"/>
    <col min="15857" max="15859" width="2.140625" style="8" customWidth="1"/>
    <col min="15860" max="15860" width="3.5703125" style="8" customWidth="1"/>
    <col min="15861" max="15877" width="2.140625" style="8" customWidth="1"/>
    <col min="15878" max="15913" width="3.5703125" style="8" customWidth="1"/>
    <col min="15914" max="15928" width="9.140625" style="8"/>
    <col min="15929" max="15929" width="3.5703125" style="8" customWidth="1"/>
    <col min="15930" max="15930" width="25" style="8" customWidth="1"/>
    <col min="15931" max="15931" width="2.140625" style="8" customWidth="1"/>
    <col min="15932" max="15932" width="0.7109375" style="8" customWidth="1"/>
    <col min="15933" max="15934" width="2.140625" style="8" customWidth="1"/>
    <col min="15935" max="15935" width="0.7109375" style="8" customWidth="1"/>
    <col min="15936" max="15937" width="2.140625" style="8" customWidth="1"/>
    <col min="15938" max="15938" width="0.7109375" style="8" customWidth="1"/>
    <col min="15939" max="15940" width="2.140625" style="8" customWidth="1"/>
    <col min="15941" max="15941" width="0.7109375" style="8" customWidth="1"/>
    <col min="15942" max="15943" width="2.140625" style="8" customWidth="1"/>
    <col min="15944" max="15944" width="0.7109375" style="8" customWidth="1"/>
    <col min="15945" max="15946" width="2.140625" style="8" customWidth="1"/>
    <col min="15947" max="15947" width="0.7109375" style="8" customWidth="1"/>
    <col min="15948" max="15949" width="2.140625" style="8" customWidth="1"/>
    <col min="15950" max="15950" width="0.7109375" style="8" customWidth="1"/>
    <col min="15951" max="15952" width="2.140625" style="8" customWidth="1"/>
    <col min="15953" max="15953" width="0.7109375" style="8" customWidth="1"/>
    <col min="15954" max="15955" width="2.140625" style="8" customWidth="1"/>
    <col min="15956" max="15956" width="0.7109375" style="8" customWidth="1"/>
    <col min="15957" max="15957" width="2.140625" style="8" customWidth="1"/>
    <col min="15958" max="15958" width="0.7109375" style="8" customWidth="1"/>
    <col min="15959" max="16070" width="3.5703125" style="8" customWidth="1"/>
    <col min="16071" max="16088" width="2.140625" style="8" customWidth="1"/>
    <col min="16089" max="16089" width="3.5703125" style="8" customWidth="1"/>
    <col min="16090" max="16095" width="8.5703125" style="8" customWidth="1"/>
    <col min="16096" max="16096" width="3.5703125" style="8" customWidth="1"/>
    <col min="16097" max="16097" width="1" style="8" customWidth="1"/>
    <col min="16098" max="16099" width="3.5703125" style="8" customWidth="1"/>
    <col min="16100" max="16100" width="1" style="8" customWidth="1"/>
    <col min="16101" max="16102" width="3.5703125" style="8" customWidth="1"/>
    <col min="16103" max="16103" width="1" style="8" customWidth="1"/>
    <col min="16104" max="16112" width="3.5703125" style="8" customWidth="1"/>
    <col min="16113" max="16115" width="2.140625" style="8" customWidth="1"/>
    <col min="16116" max="16116" width="3.5703125" style="8" customWidth="1"/>
    <col min="16117" max="16133" width="2.140625" style="8" customWidth="1"/>
    <col min="16134" max="16169" width="3.5703125" style="8" customWidth="1"/>
    <col min="16170" max="16184" width="9.140625" style="8"/>
    <col min="16185" max="16185" width="3.5703125" style="8" customWidth="1"/>
    <col min="16186" max="16186" width="25" style="8" customWidth="1"/>
    <col min="16187" max="16187" width="2.140625" style="8" customWidth="1"/>
    <col min="16188" max="16188" width="0.7109375" style="8" customWidth="1"/>
    <col min="16189" max="16190" width="2.140625" style="8" customWidth="1"/>
    <col min="16191" max="16191" width="0.7109375" style="8" customWidth="1"/>
    <col min="16192" max="16193" width="2.140625" style="8" customWidth="1"/>
    <col min="16194" max="16194" width="0.7109375" style="8" customWidth="1"/>
    <col min="16195" max="16196" width="2.140625" style="8" customWidth="1"/>
    <col min="16197" max="16197" width="0.7109375" style="8" customWidth="1"/>
    <col min="16198" max="16199" width="2.140625" style="8" customWidth="1"/>
    <col min="16200" max="16200" width="0.7109375" style="8" customWidth="1"/>
    <col min="16201" max="16202" width="2.140625" style="8" customWidth="1"/>
    <col min="16203" max="16203" width="0.7109375" style="8" customWidth="1"/>
    <col min="16204" max="16205" width="2.140625" style="8" customWidth="1"/>
    <col min="16206" max="16206" width="0.7109375" style="8" customWidth="1"/>
    <col min="16207" max="16208" width="2.140625" style="8" customWidth="1"/>
    <col min="16209" max="16209" width="0.7109375" style="8" customWidth="1"/>
    <col min="16210" max="16211" width="2.140625" style="8" customWidth="1"/>
    <col min="16212" max="16212" width="0.7109375" style="8" customWidth="1"/>
    <col min="16213" max="16213" width="2.140625" style="8" customWidth="1"/>
    <col min="16214" max="16214" width="0.7109375" style="8" customWidth="1"/>
    <col min="16215" max="16326" width="3.5703125" style="8" customWidth="1"/>
    <col min="16327" max="16344" width="2.140625" style="8" customWidth="1"/>
    <col min="16345" max="16345" width="3.5703125" style="8" customWidth="1"/>
    <col min="16346" max="16351" width="8.5703125" style="8" customWidth="1"/>
    <col min="16352" max="16352" width="3.5703125" style="8" customWidth="1"/>
    <col min="16353" max="16353" width="1" style="8" customWidth="1"/>
    <col min="16354" max="16355" width="3.5703125" style="8" customWidth="1"/>
    <col min="16356" max="16356" width="1" style="8" customWidth="1"/>
    <col min="16357" max="16358" width="3.5703125" style="8" customWidth="1"/>
    <col min="16359" max="16359" width="1" style="8" customWidth="1"/>
    <col min="16360" max="16384" width="3.5703125" style="8" customWidth="1"/>
  </cols>
  <sheetData>
    <row r="1" spans="1:296" ht="15.75" thickBot="1" x14ac:dyDescent="0.3">
      <c r="B1" s="79"/>
      <c r="C1" s="122">
        <v>1</v>
      </c>
      <c r="D1" s="122"/>
      <c r="E1" s="122"/>
      <c r="F1" s="122"/>
      <c r="G1" s="122"/>
      <c r="H1" s="122"/>
      <c r="I1" s="122"/>
      <c r="J1" s="122"/>
      <c r="K1" s="122"/>
      <c r="L1" s="122"/>
      <c r="M1" s="122">
        <v>2</v>
      </c>
      <c r="N1" s="122"/>
      <c r="O1" s="122"/>
      <c r="P1" s="122"/>
      <c r="Q1" s="122"/>
      <c r="R1" s="122"/>
      <c r="S1" s="122"/>
      <c r="T1" s="122"/>
      <c r="U1" s="122"/>
      <c r="V1" s="122"/>
      <c r="W1" s="122">
        <v>3</v>
      </c>
      <c r="X1" s="122"/>
      <c r="Y1" s="122"/>
      <c r="Z1" s="122"/>
      <c r="AA1" s="122"/>
      <c r="AB1" s="122"/>
      <c r="AC1" s="122"/>
      <c r="AD1" s="122"/>
      <c r="AE1" s="122"/>
      <c r="AF1" s="122"/>
      <c r="AG1" s="122">
        <v>4</v>
      </c>
      <c r="AH1" s="122"/>
      <c r="AI1" s="122"/>
      <c r="AJ1" s="122"/>
      <c r="AK1" s="122"/>
      <c r="AL1" s="122"/>
      <c r="AM1" s="122"/>
      <c r="AN1" s="122"/>
      <c r="AO1" s="122"/>
      <c r="AP1" s="122"/>
      <c r="AQ1" s="122">
        <v>5</v>
      </c>
      <c r="AR1" s="122"/>
      <c r="AS1" s="122"/>
      <c r="AT1" s="122"/>
      <c r="AU1" s="122"/>
      <c r="AV1" s="122"/>
      <c r="AW1" s="122"/>
      <c r="AX1" s="122"/>
      <c r="AY1" s="122"/>
      <c r="AZ1" s="122"/>
      <c r="BH1" s="121">
        <v>1</v>
      </c>
      <c r="BI1" s="121"/>
      <c r="BJ1" s="121"/>
      <c r="BK1" s="121"/>
      <c r="BL1" s="121"/>
      <c r="BM1" s="121"/>
      <c r="BN1" s="121"/>
      <c r="BO1" s="121"/>
      <c r="BP1" s="121"/>
      <c r="BQ1" s="121"/>
      <c r="BR1" s="121">
        <v>2</v>
      </c>
      <c r="BS1" s="121"/>
      <c r="BT1" s="121"/>
      <c r="BU1" s="121"/>
      <c r="BV1" s="121"/>
      <c r="BW1" s="121"/>
      <c r="BX1" s="121"/>
      <c r="BY1" s="121"/>
      <c r="BZ1" s="121"/>
      <c r="CA1" s="121"/>
      <c r="CB1" s="121">
        <v>3</v>
      </c>
      <c r="CC1" s="121"/>
      <c r="CD1" s="121"/>
      <c r="CE1" s="121"/>
      <c r="CF1" s="121"/>
      <c r="CG1" s="121"/>
      <c r="CH1" s="121"/>
      <c r="CI1" s="121"/>
      <c r="CJ1" s="121"/>
      <c r="CK1" s="121"/>
      <c r="CL1" s="121">
        <v>4</v>
      </c>
      <c r="CM1" s="121"/>
      <c r="CN1" s="121"/>
      <c r="CO1" s="121"/>
      <c r="CP1" s="121"/>
      <c r="CQ1" s="121"/>
      <c r="CR1" s="121"/>
      <c r="CS1" s="121"/>
      <c r="CT1" s="121"/>
      <c r="CU1" s="121"/>
      <c r="CV1" s="121">
        <v>5</v>
      </c>
      <c r="CW1" s="121"/>
      <c r="CX1" s="121"/>
      <c r="CY1" s="121"/>
      <c r="CZ1" s="121"/>
      <c r="DA1" s="121"/>
      <c r="DB1" s="121"/>
      <c r="DC1" s="121"/>
      <c r="DD1" s="121"/>
      <c r="DE1" s="121"/>
      <c r="DF1" s="10"/>
      <c r="DG1" s="120" t="s">
        <v>8</v>
      </c>
      <c r="DH1" s="120"/>
      <c r="DI1" s="120"/>
      <c r="DJ1" s="120"/>
      <c r="DK1" s="120"/>
      <c r="DL1" s="77"/>
      <c r="DM1" s="120" t="s">
        <v>9</v>
      </c>
      <c r="DN1" s="120"/>
      <c r="DO1" s="120"/>
      <c r="DP1" s="120"/>
      <c r="DQ1" s="120"/>
      <c r="DR1" s="120"/>
      <c r="DS1" s="120"/>
      <c r="DT1" s="120"/>
      <c r="DU1" s="120"/>
      <c r="DV1" s="120"/>
      <c r="DW1" s="77"/>
      <c r="DX1" s="120"/>
      <c r="DY1" s="120"/>
      <c r="DZ1" s="120"/>
      <c r="EA1" s="120"/>
      <c r="EB1" s="120"/>
      <c r="EC1" s="120"/>
      <c r="ED1" s="120"/>
      <c r="EE1" s="120"/>
      <c r="EF1" s="120"/>
      <c r="EG1" s="120"/>
      <c r="EH1" s="120"/>
      <c r="EI1" s="120"/>
      <c r="EJ1" s="120"/>
      <c r="EK1" s="120"/>
      <c r="EL1" s="120"/>
      <c r="EM1" s="120"/>
      <c r="EN1" s="120"/>
      <c r="EO1" s="120"/>
      <c r="EP1" s="120"/>
      <c r="EQ1" s="120"/>
      <c r="ER1" s="120"/>
      <c r="ES1" s="120"/>
      <c r="ET1" s="120"/>
      <c r="EU1" s="120"/>
      <c r="EV1" s="120"/>
      <c r="EW1" s="120"/>
      <c r="EX1" s="120"/>
      <c r="EY1" s="120"/>
      <c r="EZ1" s="120"/>
      <c r="FA1" s="120"/>
      <c r="FB1" s="120"/>
      <c r="FC1" s="120"/>
      <c r="FD1" s="120"/>
      <c r="FE1" s="120"/>
      <c r="FF1" s="120"/>
      <c r="FG1" s="120"/>
      <c r="FH1" s="120"/>
      <c r="FI1" s="120"/>
      <c r="FJ1" s="120"/>
      <c r="FK1" s="120"/>
      <c r="FL1" s="123"/>
      <c r="FM1" s="123"/>
      <c r="FN1" s="123"/>
      <c r="FO1" s="123"/>
      <c r="FP1" s="123"/>
      <c r="FQ1" s="123"/>
      <c r="FR1" s="123"/>
      <c r="FS1" s="123"/>
      <c r="FT1" s="123"/>
      <c r="FU1" s="123"/>
      <c r="FV1" s="53"/>
      <c r="FW1" s="123"/>
      <c r="FX1" s="123"/>
      <c r="FY1" s="123"/>
      <c r="FZ1" s="123"/>
      <c r="GA1" s="123"/>
      <c r="GB1" s="123"/>
      <c r="GC1" s="123"/>
      <c r="GD1" s="123"/>
      <c r="GE1" s="123"/>
      <c r="GF1" s="123"/>
      <c r="GG1" s="123"/>
      <c r="GH1" s="123"/>
      <c r="GI1" s="123"/>
      <c r="GJ1" s="123"/>
      <c r="GK1" s="123"/>
      <c r="GL1" s="123"/>
      <c r="GM1" s="123"/>
      <c r="GN1" s="123"/>
      <c r="GO1" s="123"/>
      <c r="GP1" s="123"/>
      <c r="GQ1" s="123"/>
      <c r="GR1" s="123"/>
      <c r="GS1" s="123"/>
      <c r="GT1" s="123"/>
      <c r="GU1" s="123"/>
      <c r="GV1" s="78"/>
      <c r="GW1" s="78"/>
      <c r="GX1" s="78"/>
      <c r="GY1" s="78"/>
      <c r="GZ1" s="78"/>
      <c r="HA1" s="78"/>
      <c r="HC1" s="124"/>
      <c r="HD1" s="124"/>
      <c r="HE1" s="124"/>
      <c r="HF1" s="124"/>
      <c r="HG1" s="124"/>
      <c r="HH1" s="124"/>
      <c r="HI1" s="96">
        <v>1</v>
      </c>
      <c r="HJ1" s="96"/>
      <c r="HK1" s="96"/>
      <c r="HL1" s="96">
        <v>2</v>
      </c>
      <c r="HM1" s="96"/>
      <c r="HN1" s="96"/>
      <c r="HO1" s="96">
        <v>3</v>
      </c>
      <c r="HP1" s="96"/>
      <c r="HQ1" s="96"/>
      <c r="HR1" s="96">
        <v>4</v>
      </c>
      <c r="HS1" s="96"/>
      <c r="HT1" s="96"/>
      <c r="HU1" s="96">
        <v>5</v>
      </c>
      <c r="HV1" s="96"/>
      <c r="HW1" s="96"/>
      <c r="HX1" s="18"/>
      <c r="HY1" s="104" t="s">
        <v>8</v>
      </c>
      <c r="HZ1" s="104"/>
      <c r="IA1" s="104"/>
      <c r="IB1" s="97" t="s">
        <v>9</v>
      </c>
      <c r="IC1" s="97"/>
      <c r="ID1" s="60"/>
      <c r="IE1" s="60"/>
      <c r="IF1" s="60"/>
      <c r="IG1" s="60"/>
      <c r="IH1" s="60"/>
      <c r="II1" s="60"/>
      <c r="IJ1" s="60"/>
      <c r="IK1" s="60"/>
      <c r="IL1" s="60"/>
      <c r="IM1" s="60"/>
      <c r="IN1" s="60"/>
      <c r="IO1" s="60"/>
      <c r="IP1" s="60"/>
      <c r="IQ1" s="60"/>
      <c r="IR1" s="52"/>
      <c r="IS1" s="52"/>
      <c r="IT1" s="52"/>
      <c r="IU1" s="52"/>
      <c r="IV1" s="52"/>
      <c r="IW1" s="52"/>
      <c r="IX1" s="60"/>
      <c r="IY1" s="60"/>
      <c r="IZ1" s="60"/>
      <c r="JA1" s="60"/>
      <c r="JB1" s="60"/>
      <c r="JC1" s="60"/>
      <c r="JD1" s="60"/>
      <c r="JE1" s="60"/>
      <c r="JF1" s="60"/>
      <c r="JG1" s="60"/>
      <c r="JH1" s="121">
        <v>1</v>
      </c>
      <c r="JI1" s="121"/>
      <c r="JJ1" s="121"/>
      <c r="JK1" s="121">
        <v>2</v>
      </c>
      <c r="JL1" s="121"/>
      <c r="JM1" s="121"/>
      <c r="JN1" s="121">
        <v>3</v>
      </c>
      <c r="JO1" s="121"/>
      <c r="JP1" s="121"/>
      <c r="JQ1" s="121">
        <v>4</v>
      </c>
      <c r="JR1" s="121"/>
      <c r="JS1" s="121"/>
      <c r="JT1" s="121">
        <v>5</v>
      </c>
      <c r="JU1" s="121"/>
      <c r="JV1" s="121"/>
      <c r="JW1" s="97"/>
      <c r="JX1" s="97"/>
      <c r="JY1" s="60"/>
      <c r="JZ1" s="97"/>
      <c r="KA1" s="97"/>
      <c r="KC1" s="97"/>
      <c r="KD1" s="97"/>
      <c r="KF1" s="97"/>
      <c r="KG1" s="97"/>
      <c r="KI1" s="97"/>
      <c r="KJ1" s="97"/>
    </row>
    <row r="2" spans="1:296" s="79" customFormat="1" ht="15.75" thickTop="1" x14ac:dyDescent="0.25">
      <c r="A2" s="79">
        <v>1</v>
      </c>
      <c r="B2" s="79" t="str">
        <f>IF('p1'!K3&lt;&gt;"",'p1'!K3,"")</f>
        <v/>
      </c>
      <c r="C2" s="79" t="e">
        <f>VALUE(MID('p1'!L3,1,1))</f>
        <v>#VALUE!</v>
      </c>
      <c r="D2" s="79" t="e">
        <f>VALUE(MID('p1'!L3,2,1))</f>
        <v>#VALUE!</v>
      </c>
      <c r="E2" s="79" t="e">
        <f>VALUE(MID('p1'!L3,3,1))</f>
        <v>#VALUE!</v>
      </c>
      <c r="F2" s="79" t="e">
        <f>VALUE(MID('p1'!L3,4,1))</f>
        <v>#VALUE!</v>
      </c>
      <c r="G2" s="79" t="e">
        <f>VALUE(MID('p1'!L3,5,1))</f>
        <v>#VALUE!</v>
      </c>
      <c r="H2" s="79" t="e">
        <f>VALUE(MID('p1'!L3,6,1))</f>
        <v>#VALUE!</v>
      </c>
      <c r="I2" s="79" t="e">
        <f>VALUE(MID('p1'!L3,7,1))</f>
        <v>#VALUE!</v>
      </c>
      <c r="J2" s="79" t="e">
        <f>VALUE(MID('p1'!LI3,8,1))</f>
        <v>#VALUE!</v>
      </c>
      <c r="K2" s="79" t="e">
        <f>VALUE(MID('p1'!L3,9,1))</f>
        <v>#VALUE!</v>
      </c>
      <c r="L2" s="79" t="e">
        <f>VALUE(MID('p1'!L3,10,1))</f>
        <v>#VALUE!</v>
      </c>
      <c r="M2" s="79" t="e">
        <f>VALUE(MID('p1'!L3,12,1))</f>
        <v>#VALUE!</v>
      </c>
      <c r="N2" s="79" t="e">
        <f>VALUE(MID('p1'!L3,13,1))</f>
        <v>#VALUE!</v>
      </c>
      <c r="O2" s="79" t="e">
        <f>VALUE(MID('p1'!L3,14,1))</f>
        <v>#VALUE!</v>
      </c>
      <c r="P2" s="79" t="e">
        <f>VALUE(MID('p1'!L3,15,1))</f>
        <v>#VALUE!</v>
      </c>
      <c r="Q2" s="79" t="e">
        <f>VALUE(MID('p1'!L3,16,1))</f>
        <v>#VALUE!</v>
      </c>
      <c r="R2" s="79" t="e">
        <f>VALUE(MID('p1'!L3,17,1))</f>
        <v>#VALUE!</v>
      </c>
      <c r="S2" s="79" t="e">
        <f>VALUE(MID('p1'!L3,18,1))</f>
        <v>#VALUE!</v>
      </c>
      <c r="T2" s="79" t="e">
        <f>VALUE(MID('p1'!L3,19,1))</f>
        <v>#VALUE!</v>
      </c>
      <c r="U2" s="79" t="e">
        <f>VALUE(MID('p1'!L3,20,1))</f>
        <v>#VALUE!</v>
      </c>
      <c r="V2" s="79" t="e">
        <f>VALUE(MID('p1'!L3,21,1))</f>
        <v>#VALUE!</v>
      </c>
      <c r="W2" s="79" t="e">
        <f>VALUE(MID('p1'!L3,23,1))</f>
        <v>#VALUE!</v>
      </c>
      <c r="X2" s="79" t="e">
        <f>VALUE(MID('p1'!L3,24,1))</f>
        <v>#VALUE!</v>
      </c>
      <c r="Y2" s="79" t="e">
        <f>VALUE(MID('p1'!L3,25,1))</f>
        <v>#VALUE!</v>
      </c>
      <c r="Z2" s="13" t="e">
        <f>VALUE(MID('p1'!L3,26,1))</f>
        <v>#VALUE!</v>
      </c>
      <c r="AA2" s="14" t="e">
        <f>VALUE(MID('p1'!L3,27,1))</f>
        <v>#VALUE!</v>
      </c>
      <c r="AB2" s="13" t="e">
        <f>VALUE(MID('p1'!L3,28,1))</f>
        <v>#VALUE!</v>
      </c>
      <c r="AC2" s="13" t="e">
        <f>VALUE(MID('p1'!L3,29,1))</f>
        <v>#VALUE!</v>
      </c>
      <c r="AD2" s="14" t="e">
        <f>VALUE(MID('p1'!L3,30,1))</f>
        <v>#VALUE!</v>
      </c>
      <c r="AE2" s="13" t="e">
        <f>VALUE(MID('p1'!L3,31,1))</f>
        <v>#VALUE!</v>
      </c>
      <c r="AF2" s="13" t="e">
        <f>VALUE(MID('p1'!L3,32,1))</f>
        <v>#VALUE!</v>
      </c>
      <c r="AG2" s="14" t="e">
        <f>VALUE(MID('p1'!L3,34,1))</f>
        <v>#VALUE!</v>
      </c>
      <c r="AH2" s="13" t="e">
        <f>VALUE(MID('p1'!L3,35,1))</f>
        <v>#VALUE!</v>
      </c>
      <c r="AI2" s="13" t="e">
        <f>VALUE(MID('p1'!L3,36,1))</f>
        <v>#VALUE!</v>
      </c>
      <c r="AJ2" s="14" t="e">
        <f>VALUE(MID('p1'!L3,37,1))</f>
        <v>#VALUE!</v>
      </c>
      <c r="AK2" s="13" t="e">
        <f>VALUE(MID('p1'!L3,38,1))</f>
        <v>#VALUE!</v>
      </c>
      <c r="AL2" s="13" t="e">
        <f>VALUE(MID('p1'!L3,39,1))</f>
        <v>#VALUE!</v>
      </c>
      <c r="AM2" s="14" t="e">
        <f>VALUE(MID('p1'!L3,40,1))</f>
        <v>#VALUE!</v>
      </c>
      <c r="AN2" s="13" t="e">
        <f>VALUE(MID('p1'!L3,41,1))</f>
        <v>#VALUE!</v>
      </c>
      <c r="AO2" s="13" t="e">
        <f>VALUE(MID('p1'!L3,42,1))</f>
        <v>#VALUE!</v>
      </c>
      <c r="AP2" s="14" t="e">
        <f>VALUE(MID('p1'!L3,43,1))</f>
        <v>#VALUE!</v>
      </c>
      <c r="AQ2" s="13" t="e">
        <f>VALUE(MID('p1'!L3,45,1))</f>
        <v>#VALUE!</v>
      </c>
      <c r="AR2" s="13" t="e">
        <f>VALUE(MID('p1'!L3,46,1))</f>
        <v>#VALUE!</v>
      </c>
      <c r="AS2" s="14" t="e">
        <f>VALUE(MID('p1'!L3,47,1))</f>
        <v>#VALUE!</v>
      </c>
      <c r="AT2" s="13" t="e">
        <f>VALUE(MID('p1'!L3,48,1))</f>
        <v>#VALUE!</v>
      </c>
      <c r="AU2" s="13" t="e">
        <f>VALUE(MID('p1'!L3,49,1))</f>
        <v>#VALUE!</v>
      </c>
      <c r="AV2" s="14" t="e">
        <f>VALUE(MID('p1'!L3,50,1))</f>
        <v>#VALUE!</v>
      </c>
      <c r="AW2" s="13" t="e">
        <f>VALUE(MID('p1'!L3,51,1))</f>
        <v>#VALUE!</v>
      </c>
      <c r="AX2" s="13" t="e">
        <f>VALUE(MID('p1'!L3,52,1))</f>
        <v>#VALUE!</v>
      </c>
      <c r="AY2" s="14" t="e">
        <f>VALUE(MID('p1'!L3,53,1))</f>
        <v>#VALUE!</v>
      </c>
      <c r="AZ2" s="13" t="e">
        <f>VALUE(MID('p1'!L3,54,1))</f>
        <v>#VALUE!</v>
      </c>
      <c r="BB2" s="15">
        <f>SUMIF(JW2:JX2,"&gt;0",JW2:JX2)</f>
        <v>6</v>
      </c>
      <c r="BC2" s="16">
        <f>SUMIF(JZ2:KA2,"&gt;0",JZ2:KA2)</f>
        <v>6</v>
      </c>
      <c r="BD2" s="16">
        <f>SUMIF(KC2:KD2,"&gt;0",KC2:KD2)</f>
        <v>6</v>
      </c>
      <c r="BE2" s="45">
        <f>SUMIF(KF2:KG2,"&gt;0",KF2:KG2)</f>
        <v>6</v>
      </c>
      <c r="BF2" s="17">
        <f>SUMIF(KI2:KJ2,"&gt;0",KI2:KJ2)</f>
        <v>6</v>
      </c>
      <c r="BG2" s="18"/>
      <c r="BH2" s="18" t="e">
        <f>IF(C2&gt;D2,1,0)</f>
        <v>#VALUE!</v>
      </c>
      <c r="BI2" s="18" t="e">
        <f>IF(E2&gt;F2,1,0)</f>
        <v>#VALUE!</v>
      </c>
      <c r="BJ2" s="18" t="e">
        <f>IF(G2&gt;H2,1,0)</f>
        <v>#VALUE!</v>
      </c>
      <c r="BK2" s="18" t="e">
        <f>IF(I2&gt;J2,1,0)</f>
        <v>#VALUE!</v>
      </c>
      <c r="BL2" s="18" t="e">
        <f>IF(K2&gt;L2,1,0)</f>
        <v>#VALUE!</v>
      </c>
      <c r="BM2" s="18" t="e">
        <f>IF(C2&lt;D2,1,0)</f>
        <v>#VALUE!</v>
      </c>
      <c r="BN2" s="18" t="e">
        <f>IF(E2&lt;F2,1,0)</f>
        <v>#VALUE!</v>
      </c>
      <c r="BO2" s="18" t="e">
        <f>IF(G2&lt;H2,1,0)</f>
        <v>#VALUE!</v>
      </c>
      <c r="BP2" s="18" t="e">
        <f>IF(I2&lt;J2,1,0)</f>
        <v>#VALUE!</v>
      </c>
      <c r="BQ2" s="18" t="e">
        <f>IF(K2&lt;L2,1,0)</f>
        <v>#VALUE!</v>
      </c>
      <c r="BR2" s="18" t="e">
        <f>IF(M2&gt;N2,1,0)</f>
        <v>#VALUE!</v>
      </c>
      <c r="BS2" s="18" t="e">
        <f>IF(O2&gt;P2,1,0)</f>
        <v>#VALUE!</v>
      </c>
      <c r="BT2" s="18" t="e">
        <f>IF(Q2&gt;R2,1,0)</f>
        <v>#VALUE!</v>
      </c>
      <c r="BU2" s="18" t="e">
        <f>IF(S2&gt;T2,1,0)</f>
        <v>#VALUE!</v>
      </c>
      <c r="BV2" s="18" t="e">
        <f>IF(U2&gt;V2,1,0)</f>
        <v>#VALUE!</v>
      </c>
      <c r="BW2" s="18" t="e">
        <f>IF(M2&lt;N2,1,0)</f>
        <v>#VALUE!</v>
      </c>
      <c r="BX2" s="18" t="e">
        <f>IF(O2&lt;P2,1,0)</f>
        <v>#VALUE!</v>
      </c>
      <c r="BY2" s="18" t="e">
        <f>IF(Q2&lt;R2,1,0)</f>
        <v>#VALUE!</v>
      </c>
      <c r="BZ2" s="18" t="e">
        <f>IF(S2&lt;T2,1,0)</f>
        <v>#VALUE!</v>
      </c>
      <c r="CA2" s="18" t="e">
        <f>IF(U2&lt;V2,1,0)</f>
        <v>#VALUE!</v>
      </c>
      <c r="CB2" s="18" t="e">
        <f>IF(W2&gt;X2,1,0)</f>
        <v>#VALUE!</v>
      </c>
      <c r="CC2" s="18" t="e">
        <f>IF(Y2&gt;Z2,1,0)</f>
        <v>#VALUE!</v>
      </c>
      <c r="CD2" s="18" t="e">
        <f>IF(AA2&gt;AB2,1,0)</f>
        <v>#VALUE!</v>
      </c>
      <c r="CE2" s="18" t="e">
        <f>IF(AC2&gt;AD2,1,0)</f>
        <v>#VALUE!</v>
      </c>
      <c r="CF2" s="18" t="e">
        <f>IF(AE2&gt;AF2,1,0)</f>
        <v>#VALUE!</v>
      </c>
      <c r="CG2" s="18" t="e">
        <f>IF(W2&lt;X2,1,0)</f>
        <v>#VALUE!</v>
      </c>
      <c r="CH2" s="18" t="e">
        <f>IF(Y2&lt;Z2,1,0)</f>
        <v>#VALUE!</v>
      </c>
      <c r="CI2" s="18" t="e">
        <f>IF(AA2&lt;AB2,1,0)</f>
        <v>#VALUE!</v>
      </c>
      <c r="CJ2" s="18" t="e">
        <f>IF(AC2&lt;AD2,1,0)</f>
        <v>#VALUE!</v>
      </c>
      <c r="CK2" s="18" t="e">
        <f>IF(AE2&lt;AF2,1,0)</f>
        <v>#VALUE!</v>
      </c>
      <c r="CL2" s="18" t="e">
        <f>IF(AG2&gt;AH2,1,0)</f>
        <v>#VALUE!</v>
      </c>
      <c r="CM2" s="18" t="e">
        <f>IF(AI2&gt;AJ2,1,0)</f>
        <v>#VALUE!</v>
      </c>
      <c r="CN2" s="18" t="e">
        <f>IF(AK2&gt;AL2,1,0)</f>
        <v>#VALUE!</v>
      </c>
      <c r="CO2" s="18" t="e">
        <f>IF(AM2&gt;AN2,1,0)</f>
        <v>#VALUE!</v>
      </c>
      <c r="CP2" s="18" t="e">
        <f>IF(AO2&gt;AP2,1,0)</f>
        <v>#VALUE!</v>
      </c>
      <c r="CQ2" s="18" t="e">
        <f>IF(AG2&lt;AH2,1,0)</f>
        <v>#VALUE!</v>
      </c>
      <c r="CR2" s="18" t="e">
        <f>IF(AI2&lt;AJ2,1,0)</f>
        <v>#VALUE!</v>
      </c>
      <c r="CS2" s="18" t="e">
        <f>IF(AK2&lt;AL2,1,0)</f>
        <v>#VALUE!</v>
      </c>
      <c r="CT2" s="18" t="e">
        <f>IF(AM2&lt;AN2,1,0)</f>
        <v>#VALUE!</v>
      </c>
      <c r="CU2" s="18" t="e">
        <f>IF(AO2&lt;AP2,1,0)</f>
        <v>#VALUE!</v>
      </c>
      <c r="CV2" s="18" t="e">
        <f>IF(AQ2&gt;AR2,1,0)</f>
        <v>#VALUE!</v>
      </c>
      <c r="CW2" s="18" t="e">
        <f>IF(AS2&gt;AT2,1,0)</f>
        <v>#VALUE!</v>
      </c>
      <c r="CX2" s="18" t="e">
        <f>IF(AU2&gt;AV2,1,0)</f>
        <v>#VALUE!</v>
      </c>
      <c r="CY2" s="18" t="e">
        <f>IF(AW2&gt;AX2,1,0)</f>
        <v>#VALUE!</v>
      </c>
      <c r="CZ2" s="18" t="e">
        <f>IF(AY2&gt;AZ2,1,0)</f>
        <v>#VALUE!</v>
      </c>
      <c r="DA2" s="18" t="e">
        <f>IF(AQ2&lt;AR2,1,0)</f>
        <v>#VALUE!</v>
      </c>
      <c r="DB2" s="18" t="e">
        <f>IF(AS2&lt;AT2,1,0)</f>
        <v>#VALUE!</v>
      </c>
      <c r="DC2" s="18" t="e">
        <f>IF(AU2&lt;AV2,1,0)</f>
        <v>#VALUE!</v>
      </c>
      <c r="DD2" s="18" t="e">
        <f>IF(AW2&lt;AX2,1,0)</f>
        <v>#VALUE!</v>
      </c>
      <c r="DE2" s="18" t="e">
        <f>IF(AY2&lt;AZ2,1,0)</f>
        <v>#VALUE!</v>
      </c>
      <c r="DF2" s="18"/>
      <c r="DG2" s="20" t="str">
        <f>IF(DM2&gt;DN2,1,IF(DM2&lt;DN2,2,IF(DM2=DN2,"ng")))</f>
        <v>ng</v>
      </c>
      <c r="DH2" s="20" t="str">
        <f>IF(DO2&gt;DP2,1,IF(DO2&lt;DP2,2,IF(DO2=DP2,"ng")))</f>
        <v>ng</v>
      </c>
      <c r="DI2" s="20" t="str">
        <f>IF(DQ2&gt;DR2,1,IF(DQ2&lt;DR2,2,IF(DQ2=DR2,"ng")))</f>
        <v>ng</v>
      </c>
      <c r="DJ2" s="20" t="str">
        <f>IF(DS2&gt;DT2,1,IF(DS2&lt;DT2,2,IF(DS2=DT2,"ng")))</f>
        <v>ng</v>
      </c>
      <c r="DK2" s="20" t="str">
        <f>IF(DU2&gt;DV2,1,IF(DU2&lt;DV2,2,IF(DU2=DV2,"ng")))</f>
        <v>ng</v>
      </c>
      <c r="DL2" s="20"/>
      <c r="DM2" s="20">
        <f>SUMIF(BH2:BL2,"&gt;0",BH2:BL2)</f>
        <v>0</v>
      </c>
      <c r="DN2" s="20">
        <f>SUMIF(BM2:BQ2,"&gt;0",BM2:BQ2)</f>
        <v>0</v>
      </c>
      <c r="DO2" s="20">
        <f>SUMIF(BR2:BV2,"&gt;0",BR2:BV2)</f>
        <v>0</v>
      </c>
      <c r="DP2" s="20">
        <f>SUMIF(BW2:CA2,"&gt;0",BW2:CA2)</f>
        <v>0</v>
      </c>
      <c r="DQ2" s="20">
        <f>SUMIF(CB2:CF2,"&gt;0",CB2:CF2)</f>
        <v>0</v>
      </c>
      <c r="DR2" s="20">
        <f>SUMIF(CG2:CK2,"&gt;0",CG2:CK2)</f>
        <v>0</v>
      </c>
      <c r="DS2" s="20">
        <f>SUMIF(CL2:CP2,"&gt;0",CL2:CP2)</f>
        <v>0</v>
      </c>
      <c r="DT2" s="20">
        <f>SUMIF(CQ2:CU2,"&gt;0",CQ2:CU2)</f>
        <v>0</v>
      </c>
      <c r="DU2" s="20">
        <f>SUMIF(CV2:CZ2,"&gt;0",CV2:CZ2)</f>
        <v>0</v>
      </c>
      <c r="DV2" s="20">
        <f>SUMIF(DA2:DE2,"&gt;0",DA2:DE2)</f>
        <v>0</v>
      </c>
      <c r="DW2" s="20"/>
      <c r="DX2" s="20" t="e">
        <f>IF(C2&gt;D2,1,3)</f>
        <v>#VALUE!</v>
      </c>
      <c r="DY2" s="20" t="e">
        <f>IF(C2&lt;D2,2,3)</f>
        <v>#VALUE!</v>
      </c>
      <c r="DZ2" s="20" t="e">
        <f>IF(E2&gt;F2,1,3)</f>
        <v>#VALUE!</v>
      </c>
      <c r="EA2" s="20" t="e">
        <f>IF(E2&lt;F2,2,3)</f>
        <v>#VALUE!</v>
      </c>
      <c r="EB2" s="20" t="e">
        <f>IF(G2&gt;H2,1,3)</f>
        <v>#VALUE!</v>
      </c>
      <c r="EC2" s="20" t="e">
        <f>IF(G2&lt;H2,2,3)</f>
        <v>#VALUE!</v>
      </c>
      <c r="ED2" s="20" t="e">
        <f>IF(I2&gt;J2,1,3)</f>
        <v>#VALUE!</v>
      </c>
      <c r="EE2" s="20" t="e">
        <f>IF(I2&lt;J2,2,3)</f>
        <v>#VALUE!</v>
      </c>
      <c r="EF2" s="20" t="e">
        <f>IF(K2&gt;L2,1,3)</f>
        <v>#VALUE!</v>
      </c>
      <c r="EG2" s="20" t="e">
        <f>IF(K2&lt;L2,2,3)</f>
        <v>#VALUE!</v>
      </c>
      <c r="EH2" s="20" t="e">
        <f>IF(M2&gt;N2,1,3)</f>
        <v>#VALUE!</v>
      </c>
      <c r="EI2" s="20" t="e">
        <f>IF(M2&lt;N2,2,3)</f>
        <v>#VALUE!</v>
      </c>
      <c r="EJ2" s="20" t="e">
        <f>IF(O2&gt;P2,1,3)</f>
        <v>#VALUE!</v>
      </c>
      <c r="EK2" s="20" t="e">
        <f>IF(O2&lt;P2,2,3)</f>
        <v>#VALUE!</v>
      </c>
      <c r="EL2" s="20" t="e">
        <f>IF(Q2&gt;R2,1,3)</f>
        <v>#VALUE!</v>
      </c>
      <c r="EM2" s="20" t="e">
        <f>IF(Q2&lt;R2,2,3)</f>
        <v>#VALUE!</v>
      </c>
      <c r="EN2" s="20" t="e">
        <f>IF(S2&gt;T2,1,3)</f>
        <v>#VALUE!</v>
      </c>
      <c r="EO2" s="20" t="e">
        <f>IF(S2&lt;T2,2,3)</f>
        <v>#VALUE!</v>
      </c>
      <c r="EP2" s="20" t="e">
        <f>IF(U2&gt;V2,1,3)</f>
        <v>#VALUE!</v>
      </c>
      <c r="EQ2" s="20" t="e">
        <f>IF(U2&lt;V2,2,3)</f>
        <v>#VALUE!</v>
      </c>
      <c r="ER2" s="20" t="e">
        <f>IF(W2&gt;X2,1,3)</f>
        <v>#VALUE!</v>
      </c>
      <c r="ES2" s="20" t="e">
        <f>IF(W2&lt;X2,2,3)</f>
        <v>#VALUE!</v>
      </c>
      <c r="ET2" s="20" t="e">
        <f>IF(Y2&gt;Z2,1,3)</f>
        <v>#VALUE!</v>
      </c>
      <c r="EU2" s="20" t="e">
        <f>IF(Y2&lt;Z2,2,3)</f>
        <v>#VALUE!</v>
      </c>
      <c r="EV2" s="20" t="e">
        <f>IF(AA2&gt;AB2,1,3)</f>
        <v>#VALUE!</v>
      </c>
      <c r="EW2" s="20" t="e">
        <f>IF(AA2&lt;AB2,2,3)</f>
        <v>#VALUE!</v>
      </c>
      <c r="EX2" s="20" t="e">
        <f>IF(AC2&gt;AD2,1,3)</f>
        <v>#VALUE!</v>
      </c>
      <c r="EY2" s="20" t="e">
        <f>IF(AC2&lt;AD2,2,3)</f>
        <v>#VALUE!</v>
      </c>
      <c r="EZ2" s="20" t="e">
        <f>IF(AE2&gt;AF2,1,3)</f>
        <v>#VALUE!</v>
      </c>
      <c r="FA2" s="20" t="e">
        <f>IF(AE2&lt;AF2,2,3)</f>
        <v>#VALUE!</v>
      </c>
      <c r="FB2" s="20" t="e">
        <f>IF(AG2&gt;AH2,1,3)</f>
        <v>#VALUE!</v>
      </c>
      <c r="FC2" s="20" t="e">
        <f>IF(AG2&lt;AH2,2,3)</f>
        <v>#VALUE!</v>
      </c>
      <c r="FD2" s="20" t="e">
        <f>IF(AI2&gt;AJ2,1,3)</f>
        <v>#VALUE!</v>
      </c>
      <c r="FE2" s="20" t="e">
        <f>IF(AI2&lt;AJ2,2,3)</f>
        <v>#VALUE!</v>
      </c>
      <c r="FF2" s="20" t="e">
        <f>IF(AK2&gt;AL2,1,3)</f>
        <v>#VALUE!</v>
      </c>
      <c r="FG2" s="20" t="e">
        <f>IF(AK2&lt;AL2,2,3)</f>
        <v>#VALUE!</v>
      </c>
      <c r="FH2" s="20" t="e">
        <f>IF(AM2&gt;AN2,1,3)</f>
        <v>#VALUE!</v>
      </c>
      <c r="FI2" s="20" t="e">
        <f>IF(AM2&lt;AN2,2,3)</f>
        <v>#VALUE!</v>
      </c>
      <c r="FJ2" s="20" t="e">
        <f>IF(AO2&gt;AP2,1,3)</f>
        <v>#VALUE!</v>
      </c>
      <c r="FK2" s="20" t="e">
        <f>IF(AO2&lt;AP2,2,3)</f>
        <v>#VALUE!</v>
      </c>
      <c r="FL2" s="20" t="e">
        <f>IF(AQ2&gt;AR2,1,3)</f>
        <v>#VALUE!</v>
      </c>
      <c r="FM2" s="20" t="e">
        <f>IF(AQ2&lt;AR2,2,3)</f>
        <v>#VALUE!</v>
      </c>
      <c r="FN2" s="20" t="e">
        <f>IF(AS2&gt;AT2,1,3)</f>
        <v>#VALUE!</v>
      </c>
      <c r="FO2" s="20" t="e">
        <f>IF(AS2&lt;AT2,2,3)</f>
        <v>#VALUE!</v>
      </c>
      <c r="FP2" s="20" t="e">
        <f>IF(AU2&gt;AV2,1,3)</f>
        <v>#VALUE!</v>
      </c>
      <c r="FQ2" s="20" t="e">
        <f>IF(AU2&lt;AV2,2,3)</f>
        <v>#VALUE!</v>
      </c>
      <c r="FR2" s="20" t="e">
        <f>IF(AW2&gt;AX2,1,3)</f>
        <v>#VALUE!</v>
      </c>
      <c r="FS2" s="20" t="e">
        <f>IF(AW2&lt;AX2,2,3)</f>
        <v>#VALUE!</v>
      </c>
      <c r="FT2" s="20" t="e">
        <f>IF(AY2&gt;AZ2,1,3)</f>
        <v>#VALUE!</v>
      </c>
      <c r="FU2" s="20" t="e">
        <f>IF(AY2&lt;AZ2,2,3)</f>
        <v>#VALUE!</v>
      </c>
      <c r="FV2" s="20"/>
      <c r="FW2" s="20" t="e">
        <f>IF(OR(DX2=$JB$2,DY2=$JB$2),1,0)</f>
        <v>#VALUE!</v>
      </c>
      <c r="FX2" s="20" t="e">
        <f>IF(OR(DZ2=$JC$2,EA2=$JC$2),1,0)</f>
        <v>#VALUE!</v>
      </c>
      <c r="FY2" s="20" t="e">
        <f>IF(OR(EB2=$JD$2,EC2=$JD$2),1,0)</f>
        <v>#VALUE!</v>
      </c>
      <c r="FZ2" s="20" t="e">
        <f>IF(OR(ED2=$JE$2,EE2=$JE$2),1,0)</f>
        <v>#VALUE!</v>
      </c>
      <c r="GA2" s="20" t="e">
        <f>IF(OR(EF2=$JF$2,EG2=$JF$2),1,0)</f>
        <v>#VALUE!</v>
      </c>
      <c r="GB2" s="20" t="e">
        <f>IF(OR(EH2=$JB$3,EI2=$JB$3),1,0)</f>
        <v>#VALUE!</v>
      </c>
      <c r="GC2" s="20" t="e">
        <f>IF(OR(EJ2=$JC$3,EK2=$JC$3),1,0)</f>
        <v>#VALUE!</v>
      </c>
      <c r="GD2" s="20" t="e">
        <f>IF(OR(EL2=$JD$3,EM2=$JD$3),1,0)</f>
        <v>#VALUE!</v>
      </c>
      <c r="GE2" s="20" t="e">
        <f>IF(OR(EN2=$JE$3,EO2=$JE$3),1,0)</f>
        <v>#VALUE!</v>
      </c>
      <c r="GF2" s="20" t="e">
        <f>IF(OR(EP2=$JF$3,EQ2=$JF$3),1,0)</f>
        <v>#VALUE!</v>
      </c>
      <c r="GG2" s="20" t="e">
        <f>IF(OR(ER2=$JB$4,ES2=$JB$4),1,0)</f>
        <v>#VALUE!</v>
      </c>
      <c r="GH2" s="20" t="e">
        <f>IF(OR(ET2=$JC$4,EU2=$JC$4),1,0)</f>
        <v>#VALUE!</v>
      </c>
      <c r="GI2" s="20" t="e">
        <f>IF(OR(EV2=$JD$4,EW2=$JD$4),1,0)</f>
        <v>#VALUE!</v>
      </c>
      <c r="GJ2" s="20" t="e">
        <f>IF(OR(EX2=$JE$4,EY2=$JE$4),1,0)</f>
        <v>#VALUE!</v>
      </c>
      <c r="GK2" s="20" t="e">
        <f>IF(OR(EZ2=$JF$4,FA2=$JF$4),1,0)</f>
        <v>#VALUE!</v>
      </c>
      <c r="GL2" s="20" t="e">
        <f>IF(OR(FB2=$JB$5,FC2=$JB$5),1,0)</f>
        <v>#VALUE!</v>
      </c>
      <c r="GM2" s="20" t="e">
        <f>IF(OR(FD2=$JC$5,FE2=$JC$5),1,0)</f>
        <v>#VALUE!</v>
      </c>
      <c r="GN2" s="20" t="e">
        <f>IF(OR(FF2=$JD$5,FG2=$JD$5),1,0)</f>
        <v>#VALUE!</v>
      </c>
      <c r="GO2" s="20" t="e">
        <f>IF(OR(FH2=$JE$5,FI2=$JE$5),1,0)</f>
        <v>#VALUE!</v>
      </c>
      <c r="GP2" s="20" t="e">
        <f>IF(OR(FJ2=$JF$5,FK2=$JF$5),1,0)</f>
        <v>#VALUE!</v>
      </c>
      <c r="GQ2" s="20" t="e">
        <f>IF(OR(FL2=$JB$6,FM2=$JB$6),1,0)</f>
        <v>#VALUE!</v>
      </c>
      <c r="GR2" s="20" t="e">
        <f>IF(OR(FN2=$JC$6,FO2=$JC$6),1,0)</f>
        <v>#VALUE!</v>
      </c>
      <c r="GS2" s="20" t="e">
        <f>IF(OR(FP2=$JD$6,FQ2=$JD$6),1,0)</f>
        <v>#VALUE!</v>
      </c>
      <c r="GT2" s="20" t="e">
        <f>IF(OR(FR2=$JE$6,FS2=$JE$6),1,0)</f>
        <v>#VALUE!</v>
      </c>
      <c r="GU2" s="20" t="e">
        <f>IF(OR(FT2=$JF$6,FU2=$JF$6),1,0)</f>
        <v>#VALUE!</v>
      </c>
      <c r="GV2" s="20"/>
      <c r="GW2" s="20">
        <f>SUMIF(FW2:GA2,"&gt;0",FW2:GA2)</f>
        <v>0</v>
      </c>
      <c r="GX2" s="20">
        <f>SUMIF(GB2:GF2,"&gt;0",GB2:GF2)</f>
        <v>0</v>
      </c>
      <c r="GY2" s="20">
        <f>SUMIF(GG2:GK2,"&gt;0",GG2:GK2)</f>
        <v>0</v>
      </c>
      <c r="GZ2" s="20">
        <f>SUMIF(GL2:GP2,"&gt;0",GL2:GP2)</f>
        <v>0</v>
      </c>
      <c r="HA2" s="20">
        <f>SUMIF(GQ2:GU2,"&gt;0",GQ2:GU2)</f>
        <v>0</v>
      </c>
      <c r="HC2" s="111"/>
      <c r="HD2" s="112"/>
      <c r="HE2" s="112"/>
      <c r="HF2" s="112"/>
      <c r="HG2" s="112"/>
      <c r="HH2" s="113"/>
      <c r="HI2" s="21"/>
      <c r="HJ2" s="73"/>
      <c r="HK2" s="73"/>
      <c r="HL2" s="73"/>
      <c r="HM2" s="73"/>
      <c r="HN2" s="73"/>
      <c r="HO2" s="73"/>
      <c r="HP2" s="73"/>
      <c r="HQ2" s="73"/>
      <c r="HR2" s="73"/>
      <c r="HS2" s="73"/>
      <c r="HT2" s="73"/>
      <c r="HU2" s="73"/>
      <c r="HV2" s="73"/>
      <c r="HW2" s="74"/>
      <c r="HX2" s="61"/>
      <c r="HZ2" s="79" t="str">
        <f>IF(IB2&gt;IC2,1,IF(IB2&lt;IC2,2,IF(IB2=IC2,"ng")))</f>
        <v>ng</v>
      </c>
      <c r="IB2" s="79">
        <f>SUM(IF2,IH2,IJ2,IL2,IN2)</f>
        <v>0</v>
      </c>
      <c r="IC2" s="79">
        <f>SUM(IG2,II2,IK2,IM2,IO2)</f>
        <v>0</v>
      </c>
      <c r="IF2" s="79">
        <f>IF(HI2&gt;HK2,1,0)</f>
        <v>0</v>
      </c>
      <c r="IG2" s="24">
        <f>IF(HI2&lt;HK2,1,0)</f>
        <v>0</v>
      </c>
      <c r="IH2" s="79">
        <f>IF(HL2&gt;HN2,1,0)</f>
        <v>0</v>
      </c>
      <c r="II2" s="24">
        <f>IF(HL2&lt;HN2,1,0)</f>
        <v>0</v>
      </c>
      <c r="IJ2" s="79">
        <f>IF(HO2&gt;HQ2,1,0)</f>
        <v>0</v>
      </c>
      <c r="IK2" s="24">
        <f>IF(HO2&lt;HQ2,1,0)</f>
        <v>0</v>
      </c>
      <c r="IL2" s="79">
        <f>IF(HR2&gt;HT2,1,0)</f>
        <v>0</v>
      </c>
      <c r="IM2" s="24">
        <f>IF(HR2&lt;HT2,1,0)</f>
        <v>0</v>
      </c>
      <c r="IN2" s="79">
        <f>IF(HU2&gt;HW2,1,0)</f>
        <v>0</v>
      </c>
      <c r="IO2" s="24">
        <f>IF(HU2&lt;HW2,1,0)</f>
        <v>0</v>
      </c>
      <c r="IQ2" s="79" t="b">
        <f>IF(HI2&gt;HK2,1)</f>
        <v>0</v>
      </c>
      <c r="IR2" s="24" t="b">
        <f>IF(HI2&lt;HK2,2)</f>
        <v>0</v>
      </c>
      <c r="IS2" s="79" t="b">
        <f>IF(HL2&gt;HN2,1)</f>
        <v>0</v>
      </c>
      <c r="IT2" s="24" t="b">
        <f>IF(HL2&lt;HN2,2)</f>
        <v>0</v>
      </c>
      <c r="IU2" s="79" t="b">
        <f>IF(HO2&gt;HQ2,1)</f>
        <v>0</v>
      </c>
      <c r="IV2" s="24" t="b">
        <f>IF(HO2&lt;HQ2,2)</f>
        <v>0</v>
      </c>
      <c r="IW2" s="79" t="b">
        <f>IF(HR2&gt;HT2,1)</f>
        <v>0</v>
      </c>
      <c r="IX2" s="24" t="b">
        <f>IF(HR2&lt;HT2,2)</f>
        <v>0</v>
      </c>
      <c r="IY2" s="79" t="b">
        <f>IF(HU2&gt;HW2,1)</f>
        <v>0</v>
      </c>
      <c r="IZ2" s="24" t="b">
        <f>IF(HU2&lt;HW2,2)</f>
        <v>0</v>
      </c>
      <c r="JB2" s="79">
        <f>SUMIF(IQ2:IR2,"&gt;0",IQ2:IR2)</f>
        <v>0</v>
      </c>
      <c r="JC2" s="79">
        <f>SUMIF(IS2:IT2,"&gt;0",IS2:IT2)</f>
        <v>0</v>
      </c>
      <c r="JD2" s="79">
        <f>SUMIF(IU2:IV2,"&gt;0",IU2:IV2)</f>
        <v>0</v>
      </c>
      <c r="JE2" s="79">
        <f>SUMIF(IW2:IX2,"&gt;0",IW2:IX2)</f>
        <v>0</v>
      </c>
      <c r="JF2" s="79">
        <f>SUMIF(IY2:IZ2,"&gt;0",IY2:IZ2)</f>
        <v>0</v>
      </c>
      <c r="JH2" s="79">
        <f>IF(DG2=$HZ$2,1,0)</f>
        <v>1</v>
      </c>
      <c r="JI2" s="79">
        <f>IF(AND(DM2=$IB$2,DN2=$IC$2),1,0)</f>
        <v>1</v>
      </c>
      <c r="JJ2" s="79">
        <f>GW2</f>
        <v>0</v>
      </c>
      <c r="JK2" s="79">
        <f>IF(DH2=$HZ$3,1,0)</f>
        <v>1</v>
      </c>
      <c r="JL2" s="79">
        <f>IF(AND(DO2=$IB$3,DP2=$IC$3),1,0)</f>
        <v>1</v>
      </c>
      <c r="JM2" s="79">
        <f>GX2</f>
        <v>0</v>
      </c>
      <c r="JN2" s="79">
        <f>IF(DI2=$HZ$4,1,0)</f>
        <v>1</v>
      </c>
      <c r="JO2" s="79">
        <f>IF(AND(DQ2=$IB$4,DR2=$IC$4),1,0)</f>
        <v>1</v>
      </c>
      <c r="JP2" s="79">
        <f>GY2</f>
        <v>0</v>
      </c>
      <c r="JQ2" s="79">
        <f>IF(DJ2=$HZ$5,1,0)</f>
        <v>1</v>
      </c>
      <c r="JR2" s="79">
        <f>IF(AND(DS2=$IB$5,DT2=$IC$5),1,0)</f>
        <v>1</v>
      </c>
      <c r="JS2" s="79">
        <f>GZ2</f>
        <v>0</v>
      </c>
      <c r="JT2" s="79">
        <f>IF(DK2=$HZ$6,1,0)</f>
        <v>1</v>
      </c>
      <c r="JU2" s="79">
        <f>IF(AND(DU2=$IB$6,DV2=$IC$6),1,0)</f>
        <v>1</v>
      </c>
      <c r="JV2" s="79">
        <f>HA2</f>
        <v>0</v>
      </c>
      <c r="JW2" s="79">
        <f>IF(JH2&gt;JH3,6,IF(AND(JH2=JH3,JI2&gt;JI3),7,IF(AND(JH2=JH3,JI2=JI3,JJ2&gt;JJ3),7,IF(AND(JH2=JH3,JI2=JI3,JJ2=JJ3),6))))</f>
        <v>6</v>
      </c>
      <c r="JX2" s="79">
        <f>IF(JH2&lt;JH3,4,IF(AND(JH2=JH3,JI2&lt;JI3),5,IF(AND(JH2=JH3,JI2=JI3,JJ2&lt;JJ3),6,0)))</f>
        <v>0</v>
      </c>
      <c r="JZ2" s="79">
        <f>IF(JK2&gt;JK3,6,IF(AND(JK2=JK3,JL2&gt;JL3),7,IF(AND(JK2=JK3,JL2=JL3,JM2&gt;JM3),7,IF(AND(JK2=JK3,JL2=JL3,JM2=JM3),6))))</f>
        <v>6</v>
      </c>
      <c r="KA2" s="79">
        <f>IF(JK2&lt;JK3,4,IF(AND(JK2=JK3,JL2&lt;JL3),5,IF(AND(JK2=JK3,JL2=JL3,JM2&lt;JM3),6,0)))</f>
        <v>0</v>
      </c>
      <c r="KC2" s="79">
        <f>IF(JN2&gt;JN3,6,IF(AND(JN2=JN3,JO2&gt;JO3),7,IF(AND(JN2=JN3,JO2=JO3,JP2&gt;JP3),7,IF(AND(JN2=JN3,JO2=JO3,JP2=JP3),6))))</f>
        <v>6</v>
      </c>
      <c r="KD2" s="79">
        <f>IF(JN2&lt;JN3,4,IF(AND(JN2=JN3,JO2&lt;JO3),5,IF(AND(JN2=JN3,JO2=JO3,JP2&lt;JP3),6,0)))</f>
        <v>0</v>
      </c>
      <c r="KF2" s="79">
        <f>IF(JQ2&gt;JQ3,6,IF(AND(JQ2=JQ3,JR2&gt;JR3),7,IF(AND(JQ2=JQ3,JR2=JR3,JS2&gt;JS3),7,IF(AND(JQ2=JQ3,JR2=JR3,JS2=JS3),6))))</f>
        <v>6</v>
      </c>
      <c r="KG2" s="79">
        <f>IF(JQ2&lt;JQ3,4,IF(AND(JQ2=JQ3,JR2&lt;JR3),5,IF(AND(JQ2=JQ3,JR2=JR3,JS2&lt;JS3),6,0)))</f>
        <v>0</v>
      </c>
      <c r="KI2" s="79">
        <f>IF(JT2&gt;JT3,6,IF(AND(JT2=JT3,JU2&gt;JU3),7,IF(AND(JT2=JT3,JU2=JU3,JV2&gt;JV3),7,IF(AND(JT2=JT3,JU2=JU3,JV2=JV3),6))))</f>
        <v>6</v>
      </c>
      <c r="KJ2" s="79">
        <f>IF(JT2&lt;JT3,4,IF(AND(JT2=JT3,JU2&lt;JU3),5,IF(AND(JT2=JT3,JU2=JU3,JV2&lt;JV3),6,0)))</f>
        <v>0</v>
      </c>
    </row>
    <row r="3" spans="1:296" s="79" customFormat="1" x14ac:dyDescent="0.25">
      <c r="A3" s="79">
        <v>2</v>
      </c>
      <c r="B3" s="79" t="str">
        <f>IF('p1'!K4&lt;&gt;"",'p1'!K4,"")</f>
        <v/>
      </c>
      <c r="C3" s="79" t="e">
        <f>VALUE(MID('p1'!L4,1,1))</f>
        <v>#VALUE!</v>
      </c>
      <c r="D3" s="79" t="e">
        <f>VALUE(MID('p1'!L4,2,1))</f>
        <v>#VALUE!</v>
      </c>
      <c r="E3" s="79" t="e">
        <f>VALUE(MID('p1'!L4,3,1))</f>
        <v>#VALUE!</v>
      </c>
      <c r="F3" s="79" t="e">
        <f>VALUE(MID('p1'!L4,4,1))</f>
        <v>#VALUE!</v>
      </c>
      <c r="G3" s="79" t="e">
        <f>VALUE(MID('p1'!L4,5,1))</f>
        <v>#VALUE!</v>
      </c>
      <c r="H3" s="79" t="e">
        <f>VALUE(MID('p1'!L4,6,1))</f>
        <v>#VALUE!</v>
      </c>
      <c r="I3" s="79" t="e">
        <f>VALUE(MID('p1'!L4,7,1))</f>
        <v>#VALUE!</v>
      </c>
      <c r="J3" s="79" t="e">
        <f>VALUE(MID('p1'!LI4,8,1))</f>
        <v>#VALUE!</v>
      </c>
      <c r="K3" s="79" t="e">
        <f>VALUE(MID('p1'!L4,9,1))</f>
        <v>#VALUE!</v>
      </c>
      <c r="L3" s="79" t="e">
        <f>VALUE(MID('p1'!L4,10,1))</f>
        <v>#VALUE!</v>
      </c>
      <c r="M3" s="79" t="e">
        <f>VALUE(MID('p1'!L4,12,1))</f>
        <v>#VALUE!</v>
      </c>
      <c r="N3" s="79" t="e">
        <f>VALUE(MID('p1'!L4,13,1))</f>
        <v>#VALUE!</v>
      </c>
      <c r="O3" s="79" t="e">
        <f>VALUE(MID('p1'!L4,14,1))</f>
        <v>#VALUE!</v>
      </c>
      <c r="P3" s="79" t="e">
        <f>VALUE(MID('p1'!L4,15,1))</f>
        <v>#VALUE!</v>
      </c>
      <c r="Q3" s="79" t="e">
        <f>VALUE(MID('p1'!L4,16,1))</f>
        <v>#VALUE!</v>
      </c>
      <c r="R3" s="79" t="e">
        <f>VALUE(MID('p1'!L4,17,1))</f>
        <v>#VALUE!</v>
      </c>
      <c r="S3" s="79" t="e">
        <f>VALUE(MID('p1'!L4,18,1))</f>
        <v>#VALUE!</v>
      </c>
      <c r="T3" s="79" t="e">
        <f>VALUE(MID('p1'!L4,19,1))</f>
        <v>#VALUE!</v>
      </c>
      <c r="U3" s="79" t="e">
        <f>VALUE(MID('p1'!L4,20,1))</f>
        <v>#VALUE!</v>
      </c>
      <c r="V3" s="79" t="e">
        <f>VALUE(MID('p1'!L4,21,1))</f>
        <v>#VALUE!</v>
      </c>
      <c r="W3" s="79" t="e">
        <f>VALUE(MID('p1'!L4,23,1))</f>
        <v>#VALUE!</v>
      </c>
      <c r="X3" s="79" t="e">
        <f>VALUE(MID('p1'!L4,24,1))</f>
        <v>#VALUE!</v>
      </c>
      <c r="Y3" s="79" t="e">
        <f>VALUE(MID('p1'!L4,25,1))</f>
        <v>#VALUE!</v>
      </c>
      <c r="Z3" s="13" t="e">
        <f>VALUE(MID('p1'!L4,26,1))</f>
        <v>#VALUE!</v>
      </c>
      <c r="AA3" s="14" t="e">
        <f>VALUE(MID('p1'!L4,27,1))</f>
        <v>#VALUE!</v>
      </c>
      <c r="AB3" s="13" t="e">
        <f>VALUE(MID('p1'!L4,28,1))</f>
        <v>#VALUE!</v>
      </c>
      <c r="AC3" s="13" t="e">
        <f>VALUE(MID('p1'!L4,29,1))</f>
        <v>#VALUE!</v>
      </c>
      <c r="AD3" s="14" t="e">
        <f>VALUE(MID('p1'!L4,30,1))</f>
        <v>#VALUE!</v>
      </c>
      <c r="AE3" s="13" t="e">
        <f>VALUE(MID('p1'!L4,31,1))</f>
        <v>#VALUE!</v>
      </c>
      <c r="AF3" s="13" t="e">
        <f>VALUE(MID('p1'!L4,32,1))</f>
        <v>#VALUE!</v>
      </c>
      <c r="AG3" s="14" t="e">
        <f>VALUE(MID('p1'!L4,34,1))</f>
        <v>#VALUE!</v>
      </c>
      <c r="AH3" s="13" t="e">
        <f>VALUE(MID('p1'!L4,35,1))</f>
        <v>#VALUE!</v>
      </c>
      <c r="AI3" s="13" t="e">
        <f>VALUE(MID('p1'!L4,36,1))</f>
        <v>#VALUE!</v>
      </c>
      <c r="AJ3" s="14" t="e">
        <f>VALUE(MID('p1'!L4,37,1))</f>
        <v>#VALUE!</v>
      </c>
      <c r="AK3" s="13" t="e">
        <f>VALUE(MID('p1'!L4,38,1))</f>
        <v>#VALUE!</v>
      </c>
      <c r="AL3" s="13" t="e">
        <f>VALUE(MID('p1'!L4,39,1))</f>
        <v>#VALUE!</v>
      </c>
      <c r="AM3" s="14" t="e">
        <f>VALUE(MID('p1'!L4,40,1))</f>
        <v>#VALUE!</v>
      </c>
      <c r="AN3" s="13" t="e">
        <f>VALUE(MID('p1'!L4,41,1))</f>
        <v>#VALUE!</v>
      </c>
      <c r="AO3" s="13" t="e">
        <f>VALUE(MID('p1'!L4,42,1))</f>
        <v>#VALUE!</v>
      </c>
      <c r="AP3" s="14" t="e">
        <f>VALUE(MID('p1'!L4,43,1))</f>
        <v>#VALUE!</v>
      </c>
      <c r="AQ3" s="13" t="e">
        <f>VALUE(MID('p1'!L4,45,1))</f>
        <v>#VALUE!</v>
      </c>
      <c r="AR3" s="13" t="e">
        <f>VALUE(MID('p1'!L4,46,1))</f>
        <v>#VALUE!</v>
      </c>
      <c r="AS3" s="14" t="e">
        <f>VALUE(MID('p1'!L4,47,1))</f>
        <v>#VALUE!</v>
      </c>
      <c r="AT3" s="13" t="e">
        <f>VALUE(MID('p1'!L4,48,1))</f>
        <v>#VALUE!</v>
      </c>
      <c r="AU3" s="13" t="e">
        <f>VALUE(MID('p1'!L4,49,1))</f>
        <v>#VALUE!</v>
      </c>
      <c r="AV3" s="14" t="e">
        <f>VALUE(MID('p1'!L4,50,1))</f>
        <v>#VALUE!</v>
      </c>
      <c r="AW3" s="13" t="e">
        <f>VALUE(MID('p1'!L4,51,1))</f>
        <v>#VALUE!</v>
      </c>
      <c r="AX3" s="13" t="e">
        <f>VALUE(MID('p1'!L4,52,1))</f>
        <v>#VALUE!</v>
      </c>
      <c r="AY3" s="14" t="e">
        <f>VALUE(MID('p1'!L4,53,1))</f>
        <v>#VALUE!</v>
      </c>
      <c r="AZ3" s="13" t="e">
        <f>VALUE(MID('p1'!L4,54,1))</f>
        <v>#VALUE!</v>
      </c>
      <c r="BB3" s="25">
        <f t="shared" ref="BB3:BB17" si="0">SUMIF(JW3:JX3,"&gt;0",JW3:JX3)</f>
        <v>6</v>
      </c>
      <c r="BC3" s="26">
        <f t="shared" ref="BC3:BC17" si="1">SUMIF(JZ3:KA3,"&gt;0",JZ3:KA3)</f>
        <v>6</v>
      </c>
      <c r="BD3" s="46">
        <f t="shared" ref="BD3:BD17" si="2">SUMIF(KC3:KD3,"&gt;0",KC3:KD3)</f>
        <v>6</v>
      </c>
      <c r="BE3" s="46">
        <f t="shared" ref="BE3:BE17" si="3">SUMIF(KF3:KG3,"&gt;0",KF3:KG3)</f>
        <v>6</v>
      </c>
      <c r="BF3" s="27">
        <f t="shared" ref="BF3:BF17" si="4">SUMIF(KI3:KJ3,"&gt;0",KI3:KJ3)</f>
        <v>6</v>
      </c>
      <c r="BG3" s="18"/>
      <c r="BH3" s="18" t="e">
        <f t="shared" ref="BH3:BH17" si="5">IF(C3&gt;D3,1,0)</f>
        <v>#VALUE!</v>
      </c>
      <c r="BI3" s="18" t="e">
        <f t="shared" ref="BI3:BI17" si="6">IF(E3&gt;F3,1,0)</f>
        <v>#VALUE!</v>
      </c>
      <c r="BJ3" s="18" t="e">
        <f t="shared" ref="BJ3:BJ17" si="7">IF(G3&gt;H3,1,0)</f>
        <v>#VALUE!</v>
      </c>
      <c r="BK3" s="18" t="e">
        <f t="shared" ref="BK3:BK17" si="8">IF(I3&gt;J3,1,0)</f>
        <v>#VALUE!</v>
      </c>
      <c r="BL3" s="18" t="e">
        <f t="shared" ref="BL3:BL17" si="9">IF(K3&gt;L3,1,0)</f>
        <v>#VALUE!</v>
      </c>
      <c r="BM3" s="18" t="e">
        <f t="shared" ref="BM3:BM17" si="10">IF(C3&lt;D3,1,0)</f>
        <v>#VALUE!</v>
      </c>
      <c r="BN3" s="18" t="e">
        <f t="shared" ref="BN3:BN17" si="11">IF(E3&lt;F3,1,0)</f>
        <v>#VALUE!</v>
      </c>
      <c r="BO3" s="18" t="e">
        <f t="shared" ref="BO3:BO17" si="12">IF(G3&lt;H3,1,0)</f>
        <v>#VALUE!</v>
      </c>
      <c r="BP3" s="18" t="e">
        <f t="shared" ref="BP3:BP17" si="13">IF(I3&lt;J3,1,0)</f>
        <v>#VALUE!</v>
      </c>
      <c r="BQ3" s="18" t="e">
        <f t="shared" ref="BQ3:BQ17" si="14">IF(K3&lt;L3,1,0)</f>
        <v>#VALUE!</v>
      </c>
      <c r="BR3" s="18" t="e">
        <f t="shared" ref="BR3:BR17" si="15">IF(M3&gt;N3,1,0)</f>
        <v>#VALUE!</v>
      </c>
      <c r="BS3" s="18" t="e">
        <f t="shared" ref="BS3:BS17" si="16">IF(O3&gt;P3,1,0)</f>
        <v>#VALUE!</v>
      </c>
      <c r="BT3" s="18" t="e">
        <f t="shared" ref="BT3:BT17" si="17">IF(Q3&gt;R3,1,0)</f>
        <v>#VALUE!</v>
      </c>
      <c r="BU3" s="18" t="e">
        <f t="shared" ref="BU3:BU17" si="18">IF(S3&gt;T3,1,0)</f>
        <v>#VALUE!</v>
      </c>
      <c r="BV3" s="18" t="e">
        <f t="shared" ref="BV3:BV17" si="19">IF(U3&gt;V3,1,0)</f>
        <v>#VALUE!</v>
      </c>
      <c r="BW3" s="18" t="e">
        <f t="shared" ref="BW3:BW17" si="20">IF(M3&lt;N3,1,0)</f>
        <v>#VALUE!</v>
      </c>
      <c r="BX3" s="18" t="e">
        <f t="shared" ref="BX3:BX17" si="21">IF(O3&lt;P3,1,0)</f>
        <v>#VALUE!</v>
      </c>
      <c r="BY3" s="18" t="e">
        <f t="shared" ref="BY3:BY17" si="22">IF(Q3&lt;R3,1,0)</f>
        <v>#VALUE!</v>
      </c>
      <c r="BZ3" s="18" t="e">
        <f t="shared" ref="BZ3:BZ17" si="23">IF(S3&lt;T3,1,0)</f>
        <v>#VALUE!</v>
      </c>
      <c r="CA3" s="18" t="e">
        <f t="shared" ref="CA3:CA17" si="24">IF(U3&lt;V3,1,0)</f>
        <v>#VALUE!</v>
      </c>
      <c r="CB3" s="18" t="e">
        <f t="shared" ref="CB3:CB17" si="25">IF(W3&gt;X3,1,0)</f>
        <v>#VALUE!</v>
      </c>
      <c r="CC3" s="18" t="e">
        <f t="shared" ref="CC3:CC17" si="26">IF(Y3&gt;Z3,1,0)</f>
        <v>#VALUE!</v>
      </c>
      <c r="CD3" s="18" t="e">
        <f t="shared" ref="CD3:CD17" si="27">IF(AA3&gt;AB3,1,0)</f>
        <v>#VALUE!</v>
      </c>
      <c r="CE3" s="18" t="e">
        <f t="shared" ref="CE3:CE17" si="28">IF(AC3&gt;AD3,1,0)</f>
        <v>#VALUE!</v>
      </c>
      <c r="CF3" s="18" t="e">
        <f t="shared" ref="CF3:CF17" si="29">IF(AE3&gt;AF3,1,0)</f>
        <v>#VALUE!</v>
      </c>
      <c r="CG3" s="18" t="e">
        <f t="shared" ref="CG3:CG17" si="30">IF(W3&lt;X3,1,0)</f>
        <v>#VALUE!</v>
      </c>
      <c r="CH3" s="18" t="e">
        <f t="shared" ref="CH3:CH17" si="31">IF(Y3&lt;Z3,1,0)</f>
        <v>#VALUE!</v>
      </c>
      <c r="CI3" s="18" t="e">
        <f t="shared" ref="CI3:CI17" si="32">IF(AA3&lt;AB3,1,0)</f>
        <v>#VALUE!</v>
      </c>
      <c r="CJ3" s="18" t="e">
        <f t="shared" ref="CJ3:CJ17" si="33">IF(AC3&lt;AD3,1,0)</f>
        <v>#VALUE!</v>
      </c>
      <c r="CK3" s="18" t="e">
        <f t="shared" ref="CK3:CK17" si="34">IF(AE3&lt;AF3,1,0)</f>
        <v>#VALUE!</v>
      </c>
      <c r="CL3" s="18" t="e">
        <f t="shared" ref="CL3:CL17" si="35">IF(AG3&gt;AH3,1,0)</f>
        <v>#VALUE!</v>
      </c>
      <c r="CM3" s="18" t="e">
        <f t="shared" ref="CM3:CM17" si="36">IF(AI3&gt;AJ3,1,0)</f>
        <v>#VALUE!</v>
      </c>
      <c r="CN3" s="18" t="e">
        <f t="shared" ref="CN3:CN17" si="37">IF(AK3&gt;AL3,1,0)</f>
        <v>#VALUE!</v>
      </c>
      <c r="CO3" s="18" t="e">
        <f t="shared" ref="CO3:CO17" si="38">IF(AM3&gt;AN3,1,0)</f>
        <v>#VALUE!</v>
      </c>
      <c r="CP3" s="18" t="e">
        <f t="shared" ref="CP3:CP17" si="39">IF(AO3&gt;AP3,1,0)</f>
        <v>#VALUE!</v>
      </c>
      <c r="CQ3" s="18" t="e">
        <f t="shared" ref="CQ3:CQ17" si="40">IF(AG3&lt;AH3,1,0)</f>
        <v>#VALUE!</v>
      </c>
      <c r="CR3" s="18" t="e">
        <f t="shared" ref="CR3:CR17" si="41">IF(AI3&lt;AJ3,1,0)</f>
        <v>#VALUE!</v>
      </c>
      <c r="CS3" s="18" t="e">
        <f t="shared" ref="CS3:CS17" si="42">IF(AK3&lt;AL3,1,0)</f>
        <v>#VALUE!</v>
      </c>
      <c r="CT3" s="18" t="e">
        <f t="shared" ref="CT3:CT17" si="43">IF(AM3&lt;AN3,1,0)</f>
        <v>#VALUE!</v>
      </c>
      <c r="CU3" s="18" t="e">
        <f t="shared" ref="CU3:CU17" si="44">IF(AO3&lt;AP3,1,0)</f>
        <v>#VALUE!</v>
      </c>
      <c r="CV3" s="18" t="e">
        <f t="shared" ref="CV3:CV17" si="45">IF(AQ3&gt;AR3,1,0)</f>
        <v>#VALUE!</v>
      </c>
      <c r="CW3" s="18" t="e">
        <f t="shared" ref="CW3:CW17" si="46">IF(AS3&gt;AT3,1,0)</f>
        <v>#VALUE!</v>
      </c>
      <c r="CX3" s="18" t="e">
        <f t="shared" ref="CX3:CX17" si="47">IF(AU3&gt;AV3,1,0)</f>
        <v>#VALUE!</v>
      </c>
      <c r="CY3" s="18" t="e">
        <f t="shared" ref="CY3:CY17" si="48">IF(AW3&gt;AX3,1,0)</f>
        <v>#VALUE!</v>
      </c>
      <c r="CZ3" s="18" t="e">
        <f t="shared" ref="CZ3:CZ17" si="49">IF(AY3&gt;AZ3,1,0)</f>
        <v>#VALUE!</v>
      </c>
      <c r="DA3" s="18" t="e">
        <f t="shared" ref="DA3:DA17" si="50">IF(AQ3&lt;AR3,1,0)</f>
        <v>#VALUE!</v>
      </c>
      <c r="DB3" s="18" t="e">
        <f t="shared" ref="DB3:DB17" si="51">IF(AS3&lt;AT3,1,0)</f>
        <v>#VALUE!</v>
      </c>
      <c r="DC3" s="18" t="e">
        <f t="shared" ref="DC3:DC17" si="52">IF(AU3&lt;AV3,1,0)</f>
        <v>#VALUE!</v>
      </c>
      <c r="DD3" s="18" t="e">
        <f t="shared" ref="DD3:DD17" si="53">IF(AW3&lt;AX3,1,0)</f>
        <v>#VALUE!</v>
      </c>
      <c r="DE3" s="18" t="e">
        <f t="shared" ref="DE3:DE17" si="54">IF(AY3&lt;AZ3,1,0)</f>
        <v>#VALUE!</v>
      </c>
      <c r="DF3" s="18"/>
      <c r="DG3" s="20" t="str">
        <f t="shared" ref="DG3:DG17" si="55">IF(DM3&gt;DN3,1,IF(DM3&lt;DN3,2,IF(DM3=DN3,"ng")))</f>
        <v>ng</v>
      </c>
      <c r="DH3" s="20" t="str">
        <f t="shared" ref="DH3:DH17" si="56">IF(DO3&gt;DP3,1,IF(DO3&lt;DP3,2,IF(DO3=DP3,"ng")))</f>
        <v>ng</v>
      </c>
      <c r="DI3" s="20" t="str">
        <f t="shared" ref="DI3:DI17" si="57">IF(DQ3&gt;DR3,1,IF(DQ3&lt;DR3,2,IF(DQ3=DR3,"ng")))</f>
        <v>ng</v>
      </c>
      <c r="DJ3" s="20" t="str">
        <f t="shared" ref="DJ3:DJ17" si="58">IF(DS3&gt;DT3,1,IF(DS3&lt;DT3,2,IF(DS3=DT3,"ng")))</f>
        <v>ng</v>
      </c>
      <c r="DK3" s="20" t="str">
        <f t="shared" ref="DK3:DK17" si="59">IF(DU3&gt;DV3,1,IF(DU3&lt;DV3,2,IF(DU3=DV3,"ng")))</f>
        <v>ng</v>
      </c>
      <c r="DL3" s="20"/>
      <c r="DM3" s="20">
        <f t="shared" ref="DM3:DM17" si="60">SUMIF(BH3:BL3,"&gt;0",BH3:BL3)</f>
        <v>0</v>
      </c>
      <c r="DN3" s="20">
        <f t="shared" ref="DN3:DN17" si="61">SUMIF(BM3:BQ3,"&gt;0",BM3:BQ3)</f>
        <v>0</v>
      </c>
      <c r="DO3" s="20">
        <f t="shared" ref="DO3:DO17" si="62">SUMIF(BR3:BV3,"&gt;0",BR3:BV3)</f>
        <v>0</v>
      </c>
      <c r="DP3" s="20">
        <f t="shared" ref="DP3:DP17" si="63">SUMIF(BW3:CA3,"&gt;0",BW3:CA3)</f>
        <v>0</v>
      </c>
      <c r="DQ3" s="20">
        <f t="shared" ref="DQ3:DQ17" si="64">SUMIF(CB3:CF3,"&gt;0",CB3:CF3)</f>
        <v>0</v>
      </c>
      <c r="DR3" s="20">
        <f t="shared" ref="DR3:DR17" si="65">SUMIF(CG3:CK3,"&gt;0",CG3:CK3)</f>
        <v>0</v>
      </c>
      <c r="DS3" s="20">
        <f t="shared" ref="DS3:DS17" si="66">SUMIF(CL3:CP3,"&gt;0",CL3:CP3)</f>
        <v>0</v>
      </c>
      <c r="DT3" s="20">
        <f t="shared" ref="DT3:DT17" si="67">SUMIF(CQ3:CU3,"&gt;0",CQ3:CU3)</f>
        <v>0</v>
      </c>
      <c r="DU3" s="20">
        <f t="shared" ref="DU3:DU17" si="68">SUMIF(CV3:CZ3,"&gt;0",CV3:CZ3)</f>
        <v>0</v>
      </c>
      <c r="DV3" s="20">
        <f t="shared" ref="DV3:DV17" si="69">SUMIF(DA3:DE3,"&gt;0",DA3:DE3)</f>
        <v>0</v>
      </c>
      <c r="DW3" s="20"/>
      <c r="DX3" s="20" t="e">
        <f>IF(C3&gt;D3,1,3)</f>
        <v>#VALUE!</v>
      </c>
      <c r="DY3" s="20" t="e">
        <f>IF(C3&lt;D3,2,3)</f>
        <v>#VALUE!</v>
      </c>
      <c r="DZ3" s="20" t="e">
        <f>IF(E3&gt;F3,1,3)</f>
        <v>#VALUE!</v>
      </c>
      <c r="EA3" s="20" t="e">
        <f>IF(E3&lt;F3,2,3)</f>
        <v>#VALUE!</v>
      </c>
      <c r="EB3" s="20" t="e">
        <f>IF(G3&gt;H3,1,3)</f>
        <v>#VALUE!</v>
      </c>
      <c r="EC3" s="20" t="e">
        <f>IF(G3&lt;H3,2,3)</f>
        <v>#VALUE!</v>
      </c>
      <c r="ED3" s="20" t="e">
        <f>IF(I3&gt;J3,1,3)</f>
        <v>#VALUE!</v>
      </c>
      <c r="EE3" s="20" t="e">
        <f>IF(I3&lt;J3,2,3)</f>
        <v>#VALUE!</v>
      </c>
      <c r="EF3" s="20" t="e">
        <f>IF(K3&gt;L3,1,3)</f>
        <v>#VALUE!</v>
      </c>
      <c r="EG3" s="20" t="e">
        <f>IF(K3&lt;L3,2,3)</f>
        <v>#VALUE!</v>
      </c>
      <c r="EH3" s="20" t="e">
        <f>IF(M3&gt;N3,1,3)</f>
        <v>#VALUE!</v>
      </c>
      <c r="EI3" s="20" t="e">
        <f>IF(M3&lt;N3,2,3)</f>
        <v>#VALUE!</v>
      </c>
      <c r="EJ3" s="20" t="e">
        <f>IF(O3&gt;P3,1,3)</f>
        <v>#VALUE!</v>
      </c>
      <c r="EK3" s="20" t="e">
        <f>IF(O3&lt;P3,2,3)</f>
        <v>#VALUE!</v>
      </c>
      <c r="EL3" s="20" t="e">
        <f>IF(Q3&gt;R3,1,3)</f>
        <v>#VALUE!</v>
      </c>
      <c r="EM3" s="20" t="e">
        <f>IF(Q3&lt;R3,2,3)</f>
        <v>#VALUE!</v>
      </c>
      <c r="EN3" s="20" t="e">
        <f>IF(S3&gt;T3,1,3)</f>
        <v>#VALUE!</v>
      </c>
      <c r="EO3" s="20" t="e">
        <f>IF(S3&lt;T3,2,3)</f>
        <v>#VALUE!</v>
      </c>
      <c r="EP3" s="20" t="e">
        <f>IF(U3&gt;V3,1,3)</f>
        <v>#VALUE!</v>
      </c>
      <c r="EQ3" s="20" t="e">
        <f>IF(U3&lt;V3,2,3)</f>
        <v>#VALUE!</v>
      </c>
      <c r="ER3" s="20" t="e">
        <f>IF(W3&gt;X3,1,3)</f>
        <v>#VALUE!</v>
      </c>
      <c r="ES3" s="20" t="e">
        <f>IF(W3&lt;X3,2,3)</f>
        <v>#VALUE!</v>
      </c>
      <c r="ET3" s="20" t="e">
        <f>IF(Y3&gt;Z3,1,3)</f>
        <v>#VALUE!</v>
      </c>
      <c r="EU3" s="20" t="e">
        <f>IF(Y3&lt;Z3,2,3)</f>
        <v>#VALUE!</v>
      </c>
      <c r="EV3" s="20" t="e">
        <f>IF(AA3&gt;AB3,1,3)</f>
        <v>#VALUE!</v>
      </c>
      <c r="EW3" s="20" t="e">
        <f>IF(AA3&lt;AB3,2,3)</f>
        <v>#VALUE!</v>
      </c>
      <c r="EX3" s="20" t="e">
        <f>IF(AC3&gt;AD3,1,3)</f>
        <v>#VALUE!</v>
      </c>
      <c r="EY3" s="20" t="e">
        <f>IF(AC3&lt;AD3,2,3)</f>
        <v>#VALUE!</v>
      </c>
      <c r="EZ3" s="20" t="e">
        <f>IF(AE3&gt;AF3,1,3)</f>
        <v>#VALUE!</v>
      </c>
      <c r="FA3" s="20" t="e">
        <f>IF(AE3&lt;AF3,2,3)</f>
        <v>#VALUE!</v>
      </c>
      <c r="FB3" s="20" t="e">
        <f>IF(AG3&gt;AH3,1,3)</f>
        <v>#VALUE!</v>
      </c>
      <c r="FC3" s="20" t="e">
        <f>IF(AG3&lt;AH3,2,3)</f>
        <v>#VALUE!</v>
      </c>
      <c r="FD3" s="20" t="e">
        <f>IF(AI3&gt;AJ3,1,3)</f>
        <v>#VALUE!</v>
      </c>
      <c r="FE3" s="20" t="e">
        <f>IF(AI3&lt;AJ3,2,3)</f>
        <v>#VALUE!</v>
      </c>
      <c r="FF3" s="20" t="e">
        <f>IF(AK3&gt;AL3,1,3)</f>
        <v>#VALUE!</v>
      </c>
      <c r="FG3" s="20" t="e">
        <f>IF(AK3&lt;AL3,2,3)</f>
        <v>#VALUE!</v>
      </c>
      <c r="FH3" s="20" t="e">
        <f>IF(AM3&gt;AN3,1,3)</f>
        <v>#VALUE!</v>
      </c>
      <c r="FI3" s="20" t="e">
        <f>IF(AM3&lt;AN3,2,3)</f>
        <v>#VALUE!</v>
      </c>
      <c r="FJ3" s="20" t="e">
        <f>IF(AO3&gt;AP3,1,3)</f>
        <v>#VALUE!</v>
      </c>
      <c r="FK3" s="20" t="e">
        <f>IF(AO3&lt;AP3,2,3)</f>
        <v>#VALUE!</v>
      </c>
      <c r="FL3" s="20" t="e">
        <f>IF(AQ3&gt;AR3,1,3)</f>
        <v>#VALUE!</v>
      </c>
      <c r="FM3" s="20" t="e">
        <f>IF(AQ3&lt;AR3,2,3)</f>
        <v>#VALUE!</v>
      </c>
      <c r="FN3" s="20" t="e">
        <f>IF(AS3&gt;AT3,1,3)</f>
        <v>#VALUE!</v>
      </c>
      <c r="FO3" s="20" t="e">
        <f>IF(AS3&lt;AT3,2,3)</f>
        <v>#VALUE!</v>
      </c>
      <c r="FP3" s="20" t="e">
        <f>IF(AU3&gt;AV3,1,3)</f>
        <v>#VALUE!</v>
      </c>
      <c r="FQ3" s="20" t="e">
        <f>IF(AU3&lt;AV3,2,3)</f>
        <v>#VALUE!</v>
      </c>
      <c r="FR3" s="20" t="e">
        <f>IF(AW3&gt;AX3,1,3)</f>
        <v>#VALUE!</v>
      </c>
      <c r="FS3" s="20" t="e">
        <f>IF(AW3&lt;AX3,2,3)</f>
        <v>#VALUE!</v>
      </c>
      <c r="FT3" s="20" t="e">
        <f>IF(AY3&gt;AZ3,1,3)</f>
        <v>#VALUE!</v>
      </c>
      <c r="FU3" s="20" t="e">
        <f>IF(AY3&lt;AZ3,2,3)</f>
        <v>#VALUE!</v>
      </c>
      <c r="FV3" s="20"/>
      <c r="FW3" s="20" t="e">
        <f t="shared" ref="FW3:FW17" si="70">IF(OR(DX3=$JB$2,DY3=$JB$2),1,0)</f>
        <v>#VALUE!</v>
      </c>
      <c r="FX3" s="20" t="e">
        <f t="shared" ref="FX3:FX17" si="71">IF(OR(DZ3=$JC$2,EA3=$JC$2),1,0)</f>
        <v>#VALUE!</v>
      </c>
      <c r="FY3" s="20" t="e">
        <f t="shared" ref="FY3:FY17" si="72">IF(OR(EB3=$JD$2,EC3=$JD$2),1,0)</f>
        <v>#VALUE!</v>
      </c>
      <c r="FZ3" s="20" t="e">
        <f t="shared" ref="FZ3:FZ17" si="73">IF(OR(ED3=$JE$2,EE3=$JE$2),1,0)</f>
        <v>#VALUE!</v>
      </c>
      <c r="GA3" s="20" t="e">
        <f t="shared" ref="GA3:GA17" si="74">IF(OR(EF3=$JF$2,EG3=$JF$2),1,0)</f>
        <v>#VALUE!</v>
      </c>
      <c r="GB3" s="20" t="e">
        <f t="shared" ref="GB3:GB17" si="75">IF(OR(EH3=$JB$3,EI3=$JB$3),1,0)</f>
        <v>#VALUE!</v>
      </c>
      <c r="GC3" s="20" t="e">
        <f t="shared" ref="GC3:GC17" si="76">IF(OR(EJ3=$JC$3,EK3=$JC$3),1,0)</f>
        <v>#VALUE!</v>
      </c>
      <c r="GD3" s="20" t="e">
        <f t="shared" ref="GD3:GD17" si="77">IF(OR(EL3=$JD$3,EM3=$JD$3),1,0)</f>
        <v>#VALUE!</v>
      </c>
      <c r="GE3" s="20" t="e">
        <f t="shared" ref="GE3:GE17" si="78">IF(OR(EN3=$JE$3,EO3=$JE$3),1,0)</f>
        <v>#VALUE!</v>
      </c>
      <c r="GF3" s="20" t="e">
        <f t="shared" ref="GF3:GF17" si="79">IF(OR(EP3=$JF$3,EQ3=$JF$3),1,0)</f>
        <v>#VALUE!</v>
      </c>
      <c r="GG3" s="20" t="e">
        <f t="shared" ref="GG3:GG17" si="80">IF(OR(ER3=$JB$4,ES3=$JB$4),1,0)</f>
        <v>#VALUE!</v>
      </c>
      <c r="GH3" s="20" t="e">
        <f t="shared" ref="GH3:GH17" si="81">IF(OR(ET3=$JC$4,EU3=$JC$4),1,0)</f>
        <v>#VALUE!</v>
      </c>
      <c r="GI3" s="20" t="e">
        <f t="shared" ref="GI3:GI17" si="82">IF(OR(EV3=$JD$4,EW3=$JD$4),1,0)</f>
        <v>#VALUE!</v>
      </c>
      <c r="GJ3" s="20" t="e">
        <f t="shared" ref="GJ3:GJ17" si="83">IF(OR(EX3=$JE$4,EY3=$JE$4),1,0)</f>
        <v>#VALUE!</v>
      </c>
      <c r="GK3" s="20" t="e">
        <f t="shared" ref="GK3:GK17" si="84">IF(OR(EZ3=$JF$4,FA3=$JF$4),1,0)</f>
        <v>#VALUE!</v>
      </c>
      <c r="GL3" s="20" t="e">
        <f t="shared" ref="GL3:GL17" si="85">IF(OR(FB3=$JB$5,FC3=$JB$5),1,0)</f>
        <v>#VALUE!</v>
      </c>
      <c r="GM3" s="20" t="e">
        <f t="shared" ref="GM3:GM17" si="86">IF(OR(FD3=$JC$5,FE3=$JC$5),1,0)</f>
        <v>#VALUE!</v>
      </c>
      <c r="GN3" s="20" t="e">
        <f t="shared" ref="GN3:GN17" si="87">IF(OR(FF3=$JD$5,FG3=$JD$5),1,0)</f>
        <v>#VALUE!</v>
      </c>
      <c r="GO3" s="20" t="e">
        <f t="shared" ref="GO3:GO17" si="88">IF(OR(FH3=$JE$5,FI3=$JE$5),1,0)</f>
        <v>#VALUE!</v>
      </c>
      <c r="GP3" s="20" t="e">
        <f t="shared" ref="GP3:GP17" si="89">IF(OR(FJ3=$JF$5,FK3=$JF$5),1,0)</f>
        <v>#VALUE!</v>
      </c>
      <c r="GQ3" s="20" t="e">
        <f t="shared" ref="GQ3:GQ17" si="90">IF(OR(FL3=$JB$6,FM3=$JB$6),1,0)</f>
        <v>#VALUE!</v>
      </c>
      <c r="GR3" s="20" t="e">
        <f t="shared" ref="GR3:GR17" si="91">IF(OR(FN3=$JC$6,FO3=$JC$6),1,0)</f>
        <v>#VALUE!</v>
      </c>
      <c r="GS3" s="20" t="e">
        <f t="shared" ref="GS3:GS17" si="92">IF(OR(FP3=$JD$6,FQ3=$JD$6),1,0)</f>
        <v>#VALUE!</v>
      </c>
      <c r="GT3" s="20" t="e">
        <f t="shared" ref="GT3:GT17" si="93">IF(OR(FR3=$JE$6,FS3=$JE$6),1,0)</f>
        <v>#VALUE!</v>
      </c>
      <c r="GU3" s="20" t="e">
        <f t="shared" ref="GU3:GU17" si="94">IF(OR(FT3=$JF$6,FU3=$JF$6),1,0)</f>
        <v>#VALUE!</v>
      </c>
      <c r="GV3" s="20"/>
      <c r="GW3" s="20">
        <f t="shared" ref="GW3:GW17" si="95">SUMIF(FW3:GA3,"&gt;0",FW3:GA3)</f>
        <v>0</v>
      </c>
      <c r="GX3" s="20">
        <f t="shared" ref="GX3:GX17" si="96">SUMIF(GB3:GF3,"&gt;0",GB3:GF3)</f>
        <v>0</v>
      </c>
      <c r="GY3" s="20">
        <f t="shared" ref="GY3:GY17" si="97">SUMIF(GG3:GK3,"&gt;0",GG3:GK3)</f>
        <v>0</v>
      </c>
      <c r="GZ3" s="20">
        <f t="shared" ref="GZ3:GZ17" si="98">SUMIF(GL3:GP3,"&gt;0",GL3:GP3)</f>
        <v>0</v>
      </c>
      <c r="HA3" s="20">
        <f t="shared" ref="HA3:HA17" si="99">SUMIF(GQ3:GU3,"&gt;0",GQ3:GU3)</f>
        <v>0</v>
      </c>
      <c r="HC3" s="105"/>
      <c r="HD3" s="106"/>
      <c r="HE3" s="106"/>
      <c r="HF3" s="106"/>
      <c r="HG3" s="106"/>
      <c r="HH3" s="107"/>
      <c r="HI3" s="28"/>
      <c r="HJ3" s="75"/>
      <c r="HK3" s="75"/>
      <c r="HL3" s="75"/>
      <c r="HM3" s="75"/>
      <c r="HN3" s="75"/>
      <c r="HO3" s="75"/>
      <c r="HP3" s="75"/>
      <c r="HQ3" s="75"/>
      <c r="HR3" s="75"/>
      <c r="HS3" s="75"/>
      <c r="HT3" s="75"/>
      <c r="HU3" s="75"/>
      <c r="HV3" s="75"/>
      <c r="HW3" s="76"/>
      <c r="HX3" s="61"/>
      <c r="HZ3" s="79" t="str">
        <f t="shared" ref="HZ3:HZ6" si="100">IF(IB3&gt;IC3,1,IF(IB3&lt;IC3,2,IF(IB3=IC3,"ng")))</f>
        <v>ng</v>
      </c>
      <c r="IB3" s="79">
        <f t="shared" ref="IB3:IC6" si="101">SUM(IF3,IH3,IJ3,IL3,IN3)</f>
        <v>0</v>
      </c>
      <c r="IC3" s="79">
        <f t="shared" si="101"/>
        <v>0</v>
      </c>
      <c r="IF3" s="79">
        <f t="shared" ref="IF3:IF6" si="102">IF(HI3&gt;HK3,1,0)</f>
        <v>0</v>
      </c>
      <c r="IG3" s="24">
        <f t="shared" ref="IG3:IG6" si="103">IF(HI3&lt;HK3,1,0)</f>
        <v>0</v>
      </c>
      <c r="IH3" s="79">
        <f t="shared" ref="IH3:IH6" si="104">IF(HL3&gt;HN3,1,0)</f>
        <v>0</v>
      </c>
      <c r="II3" s="24">
        <f t="shared" ref="II3:II6" si="105">IF(HL3&lt;HN3,1,0)</f>
        <v>0</v>
      </c>
      <c r="IJ3" s="79">
        <f t="shared" ref="IJ3:IJ6" si="106">IF(HO3&gt;HQ3,1,0)</f>
        <v>0</v>
      </c>
      <c r="IK3" s="24">
        <f t="shared" ref="IK3:IK6" si="107">IF(HO3&lt;HQ3,1,0)</f>
        <v>0</v>
      </c>
      <c r="IL3" s="79">
        <f t="shared" ref="IL3:IL6" si="108">IF(HR3&gt;HT3,1,0)</f>
        <v>0</v>
      </c>
      <c r="IM3" s="24">
        <f t="shared" ref="IM3:IM6" si="109">IF(HR3&lt;HT3,1,0)</f>
        <v>0</v>
      </c>
      <c r="IN3" s="79">
        <f t="shared" ref="IN3:IN6" si="110">IF(HU3&gt;HW3,1,0)</f>
        <v>0</v>
      </c>
      <c r="IO3" s="24">
        <f t="shared" ref="IO3:IO6" si="111">IF(HU3&lt;HW3,1,0)</f>
        <v>0</v>
      </c>
      <c r="IQ3" s="79" t="b">
        <f t="shared" ref="IQ3:IQ6" si="112">IF(HI3&gt;HK3,1)</f>
        <v>0</v>
      </c>
      <c r="IR3" s="24" t="b">
        <f t="shared" ref="IR3:IR6" si="113">IF(HI3&lt;HK3,2)</f>
        <v>0</v>
      </c>
      <c r="IS3" s="79" t="b">
        <f t="shared" ref="IS3:IS6" si="114">IF(HL3&gt;HN3,1)</f>
        <v>0</v>
      </c>
      <c r="IT3" s="24" t="b">
        <f t="shared" ref="IT3:IT6" si="115">IF(HL3&lt;HN3,2)</f>
        <v>0</v>
      </c>
      <c r="IU3" s="79" t="b">
        <f t="shared" ref="IU3:IU6" si="116">IF(HO3&gt;HQ3,1)</f>
        <v>0</v>
      </c>
      <c r="IV3" s="24" t="b">
        <f t="shared" ref="IV3:IV6" si="117">IF(HO3&lt;HQ3,2)</f>
        <v>0</v>
      </c>
      <c r="IW3" s="79" t="b">
        <f t="shared" ref="IW3:IW6" si="118">IF(HR3&gt;HT3,1)</f>
        <v>0</v>
      </c>
      <c r="IX3" s="24" t="b">
        <f t="shared" ref="IX3:IX6" si="119">IF(HR3&lt;HT3,2)</f>
        <v>0</v>
      </c>
      <c r="IY3" s="79" t="b">
        <f t="shared" ref="IY3:IY6" si="120">IF(HU3&gt;HW3,1)</f>
        <v>0</v>
      </c>
      <c r="IZ3" s="24" t="b">
        <f t="shared" ref="IZ3:IZ6" si="121">IF(HU3&lt;HW3,2)</f>
        <v>0</v>
      </c>
      <c r="JB3" s="79">
        <f t="shared" ref="JB3:JB6" si="122">SUMIF(IQ3:IR3,"&gt;0",IQ3:IR3)</f>
        <v>0</v>
      </c>
      <c r="JC3" s="79">
        <f t="shared" ref="JC3:JC6" si="123">SUMIF(IS3:IT3,"&gt;0",IS3:IT3)</f>
        <v>0</v>
      </c>
      <c r="JD3" s="79">
        <f t="shared" ref="JD3:JD6" si="124">SUMIF(IU3:IV3,"&gt;0",IU3:IV3)</f>
        <v>0</v>
      </c>
      <c r="JE3" s="79">
        <f t="shared" ref="JE3:JE6" si="125">SUMIF(IW3:IX3,"&gt;0",IW3:IX3)</f>
        <v>0</v>
      </c>
      <c r="JF3" s="79">
        <f t="shared" ref="JF3:JF6" si="126">SUMIF(IY3:IZ3,"&gt;0",IY3:IZ3)</f>
        <v>0</v>
      </c>
      <c r="JH3" s="79">
        <f t="shared" ref="JH3:JH17" si="127">IF(DG3=$HZ$2,1,0)</f>
        <v>1</v>
      </c>
      <c r="JI3" s="79">
        <f t="shared" ref="JI3:JI17" si="128">IF(AND(DM3=$IB$2,DN3=$IC$2),1,0)</f>
        <v>1</v>
      </c>
      <c r="JJ3" s="79">
        <f t="shared" ref="JJ3:JJ26" si="129">GW3</f>
        <v>0</v>
      </c>
      <c r="JK3" s="79">
        <f t="shared" ref="JK3:JK16" si="130">IF(DH3=$HZ$3,1,0)</f>
        <v>1</v>
      </c>
      <c r="JL3" s="79">
        <f t="shared" ref="JL3:JL17" si="131">IF(AND(DO3=$IB$3,DP3=$IC$3),1,0)</f>
        <v>1</v>
      </c>
      <c r="JM3" s="79">
        <f t="shared" ref="JM3:JM17" si="132">GX3</f>
        <v>0</v>
      </c>
      <c r="JN3" s="79">
        <f t="shared" ref="JN3:JN16" si="133">IF(DI3=$HZ$4,1,0)</f>
        <v>1</v>
      </c>
      <c r="JO3" s="79">
        <f t="shared" ref="JO3:JO17" si="134">IF(AND(DQ3=$IB$4,DR3=$IC$4),1,0)</f>
        <v>1</v>
      </c>
      <c r="JP3" s="79">
        <f t="shared" ref="JP3:JP17" si="135">GY3</f>
        <v>0</v>
      </c>
      <c r="JQ3" s="79">
        <f t="shared" ref="JQ3:JQ17" si="136">IF(DJ3=$HZ$5,1,0)</f>
        <v>1</v>
      </c>
      <c r="JR3" s="79">
        <f t="shared" ref="JR3:JR17" si="137">IF(AND(DS3=$IB$5,DT3=$IC$5),1,0)</f>
        <v>1</v>
      </c>
      <c r="JS3" s="79">
        <f t="shared" ref="JS3:JS17" si="138">GZ3</f>
        <v>0</v>
      </c>
      <c r="JT3" s="79">
        <f t="shared" ref="JT3:JT17" si="139">IF(DK3=$HZ$6,1,0)</f>
        <v>1</v>
      </c>
      <c r="JU3" s="79">
        <f t="shared" ref="JU3:JU17" si="140">IF(AND(DU3=$IB$6,DV3=$IC$6),1,0)</f>
        <v>1</v>
      </c>
      <c r="JV3" s="79">
        <f t="shared" ref="JV3:JV17" si="141">HA3</f>
        <v>0</v>
      </c>
      <c r="JW3" s="79">
        <f>IF(JH2&lt;JH3,6,IF(AND(JH2=JH3,JI2&lt;JI3),7,IF(AND(JH2=JH3,JI2=JI3,JJ2&lt;JJ3),7,IF(AND(JH2=JH3,JI2=JI3,JJ2=JJ3),6))))</f>
        <v>6</v>
      </c>
      <c r="JX3" s="79">
        <f>IF(JH2&gt;JH3,4,IF(AND(JH2=JH3,JI2&gt;JI3),5,IF(AND(JH2=JH3,JI2=JI3,JJ2&gt;JJ3),6,0)))</f>
        <v>0</v>
      </c>
      <c r="JZ3" s="79">
        <f>IF(JK2&lt;JK3,6,IF(AND(JK2=JK3,JL2&lt;JL3),7,IF(AND(JK2=JK3,JL2=JL3,JM2&lt;JM3),7,IF(AND(JK2=JK3,JL2=JL3,JM2=JM3),6))))</f>
        <v>6</v>
      </c>
      <c r="KA3" s="79">
        <f>IF(JK2&gt;JK3,4,IF(AND(JK2=JK3,JL2&gt;JL3),5,IF(AND(JK2=JK3,JL2=JL3,JM2&gt;JM3),6,0)))</f>
        <v>0</v>
      </c>
      <c r="KC3" s="79">
        <f>IF(JN2&lt;JN3,6,IF(AND(JN2=JN3,JO2&lt;JO3),7,IF(AND(JN2=JN3,JO2=JO3,JP2&lt;JP3),7,IF(AND(JN2=JN3,JO2=JO3,JP2=JP3),6))))</f>
        <v>6</v>
      </c>
      <c r="KD3" s="79">
        <f>IF(JN2&gt;JN3,4,IF(AND(JN2=JN3,JO2&gt;JO3),5,IF(AND(JN2=JN3,JO2=JO3,JP2&gt;JP3),6,0)))</f>
        <v>0</v>
      </c>
      <c r="KF3" s="79">
        <f>IF(JQ2&lt;JQ3,6,IF(AND(JQ2=JQ3,JR2&lt;JR3),7,IF(AND(JQ2=JQ3,JR2=JR3,JS2&lt;JS3),7,IF(AND(JQ2=JQ3,JR2=JR3,JS2=JS3),6))))</f>
        <v>6</v>
      </c>
      <c r="KG3" s="79">
        <f>IF(JQ2&gt;JQ3,4,IF(AND(JQ2=JQ3,JR2&gt;JR3),5,IF(AND(JQ2=JQ3,JR2=JR3,JS2&gt;JS3),6,0)))</f>
        <v>0</v>
      </c>
      <c r="KI3" s="79">
        <f>IF(JT2&lt;JT3,6,IF(AND(JT2=JT3,JU2&lt;JU3),7,IF(AND(JT2=JT3,JU2=JU3,JV2&lt;JV3),7,IF(AND(JT2=JT3,JU2=JU3,JV2=JV3),6))))</f>
        <v>6</v>
      </c>
      <c r="KJ3" s="79">
        <f>IF(JT2&gt;JT3,4,IF(AND(JT2=JT3,JU2&gt;JU3),5,IF(AND(JT2=JT3,JU2=JU3,JV2&gt;JV3),6,0)))</f>
        <v>0</v>
      </c>
    </row>
    <row r="4" spans="1:296" s="79" customFormat="1" x14ac:dyDescent="0.25">
      <c r="A4" s="79">
        <v>3</v>
      </c>
      <c r="B4" s="79" t="str">
        <f>IF('p1'!K5&lt;&gt;"",'p1'!K5,"")</f>
        <v/>
      </c>
      <c r="C4" s="79" t="e">
        <f>VALUE(MID('p1'!L5,1,1))</f>
        <v>#VALUE!</v>
      </c>
      <c r="D4" s="79" t="e">
        <f>VALUE(MID('p1'!L5,2,1))</f>
        <v>#VALUE!</v>
      </c>
      <c r="E4" s="79" t="e">
        <f>VALUE(MID('p1'!L5,3,1))</f>
        <v>#VALUE!</v>
      </c>
      <c r="F4" s="79" t="e">
        <f>VALUE(MID('p1'!L5,4,1))</f>
        <v>#VALUE!</v>
      </c>
      <c r="G4" s="79" t="e">
        <f>VALUE(MID('p1'!L5,5,1))</f>
        <v>#VALUE!</v>
      </c>
      <c r="H4" s="79" t="e">
        <f>VALUE(MID('p1'!L5,6,1))</f>
        <v>#VALUE!</v>
      </c>
      <c r="I4" s="79" t="e">
        <f>VALUE(MID('p1'!L5,7,1))</f>
        <v>#VALUE!</v>
      </c>
      <c r="J4" s="79" t="e">
        <f>VALUE(MID('p1'!LI5,8,1))</f>
        <v>#VALUE!</v>
      </c>
      <c r="K4" s="79" t="e">
        <f>VALUE(MID('p1'!L5,9,1))</f>
        <v>#VALUE!</v>
      </c>
      <c r="L4" s="79" t="e">
        <f>VALUE(MID('p1'!L5,10,1))</f>
        <v>#VALUE!</v>
      </c>
      <c r="M4" s="79" t="e">
        <f>VALUE(MID('p1'!L5,12,1))</f>
        <v>#VALUE!</v>
      </c>
      <c r="N4" s="79" t="e">
        <f>VALUE(MID('p1'!L5,13,1))</f>
        <v>#VALUE!</v>
      </c>
      <c r="O4" s="79" t="e">
        <f>VALUE(MID('p1'!L5,14,1))</f>
        <v>#VALUE!</v>
      </c>
      <c r="P4" s="79" t="e">
        <f>VALUE(MID('p1'!L5,15,1))</f>
        <v>#VALUE!</v>
      </c>
      <c r="Q4" s="79" t="e">
        <f>VALUE(MID('p1'!L5,16,1))</f>
        <v>#VALUE!</v>
      </c>
      <c r="R4" s="79" t="e">
        <f>VALUE(MID('p1'!L5,17,1))</f>
        <v>#VALUE!</v>
      </c>
      <c r="S4" s="79" t="e">
        <f>VALUE(MID('p1'!L5,18,1))</f>
        <v>#VALUE!</v>
      </c>
      <c r="T4" s="79" t="e">
        <f>VALUE(MID('p1'!L5,19,1))</f>
        <v>#VALUE!</v>
      </c>
      <c r="U4" s="79" t="e">
        <f>VALUE(MID('p1'!L5,20,1))</f>
        <v>#VALUE!</v>
      </c>
      <c r="V4" s="79" t="e">
        <f>VALUE(MID('p1'!L5,21,1))</f>
        <v>#VALUE!</v>
      </c>
      <c r="W4" s="79" t="e">
        <f>VALUE(MID('p1'!L5,23,1))</f>
        <v>#VALUE!</v>
      </c>
      <c r="X4" s="79" t="e">
        <f>VALUE(MID('p1'!L5,24,1))</f>
        <v>#VALUE!</v>
      </c>
      <c r="Y4" s="79" t="e">
        <f>VALUE(MID('p1'!L5,25,1))</f>
        <v>#VALUE!</v>
      </c>
      <c r="Z4" s="13" t="e">
        <f>VALUE(MID('p1'!L5,26,1))</f>
        <v>#VALUE!</v>
      </c>
      <c r="AA4" s="14" t="e">
        <f>VALUE(MID('p1'!L5,27,1))</f>
        <v>#VALUE!</v>
      </c>
      <c r="AB4" s="13" t="e">
        <f>VALUE(MID('p1'!L5,28,1))</f>
        <v>#VALUE!</v>
      </c>
      <c r="AC4" s="13" t="e">
        <f>VALUE(MID('p1'!L5,29,1))</f>
        <v>#VALUE!</v>
      </c>
      <c r="AD4" s="14" t="e">
        <f>VALUE(MID('p1'!L5,30,1))</f>
        <v>#VALUE!</v>
      </c>
      <c r="AE4" s="13" t="e">
        <f>VALUE(MID('p1'!L5,31,1))</f>
        <v>#VALUE!</v>
      </c>
      <c r="AF4" s="13" t="e">
        <f>VALUE(MID('p1'!L5,32,1))</f>
        <v>#VALUE!</v>
      </c>
      <c r="AG4" s="14" t="e">
        <f>VALUE(MID('p1'!L5,34,1))</f>
        <v>#VALUE!</v>
      </c>
      <c r="AH4" s="13" t="e">
        <f>VALUE(MID('p1'!L5,35,1))</f>
        <v>#VALUE!</v>
      </c>
      <c r="AI4" s="13" t="e">
        <f>VALUE(MID('p1'!L5,36,1))</f>
        <v>#VALUE!</v>
      </c>
      <c r="AJ4" s="14" t="e">
        <f>VALUE(MID('p1'!L5,37,1))</f>
        <v>#VALUE!</v>
      </c>
      <c r="AK4" s="13" t="e">
        <f>VALUE(MID('p1'!L5,38,1))</f>
        <v>#VALUE!</v>
      </c>
      <c r="AL4" s="13" t="e">
        <f>VALUE(MID('p1'!L5,39,1))</f>
        <v>#VALUE!</v>
      </c>
      <c r="AM4" s="14" t="e">
        <f>VALUE(MID('p1'!L5,40,1))</f>
        <v>#VALUE!</v>
      </c>
      <c r="AN4" s="13" t="e">
        <f>VALUE(MID('p1'!L5,41,1))</f>
        <v>#VALUE!</v>
      </c>
      <c r="AO4" s="13" t="e">
        <f>VALUE(MID('p1'!L5,42,1))</f>
        <v>#VALUE!</v>
      </c>
      <c r="AP4" s="14" t="e">
        <f>VALUE(MID('p1'!L5,43,1))</f>
        <v>#VALUE!</v>
      </c>
      <c r="AQ4" s="13" t="e">
        <f>VALUE(MID('p1'!L5,45,1))</f>
        <v>#VALUE!</v>
      </c>
      <c r="AR4" s="13" t="e">
        <f>VALUE(MID('p1'!L5,46,1))</f>
        <v>#VALUE!</v>
      </c>
      <c r="AS4" s="14" t="e">
        <f>VALUE(MID('p1'!L5,47,1))</f>
        <v>#VALUE!</v>
      </c>
      <c r="AT4" s="13" t="e">
        <f>VALUE(MID('p1'!L5,48,1))</f>
        <v>#VALUE!</v>
      </c>
      <c r="AU4" s="13" t="e">
        <f>VALUE(MID('p1'!L5,49,1))</f>
        <v>#VALUE!</v>
      </c>
      <c r="AV4" s="14" t="e">
        <f>VALUE(MID('p1'!L5,50,1))</f>
        <v>#VALUE!</v>
      </c>
      <c r="AW4" s="13" t="e">
        <f>VALUE(MID('p1'!L5,51,1))</f>
        <v>#VALUE!</v>
      </c>
      <c r="AX4" s="13" t="e">
        <f>VALUE(MID('p1'!L5,52,1))</f>
        <v>#VALUE!</v>
      </c>
      <c r="AY4" s="14" t="e">
        <f>VALUE(MID('p1'!L5,53,1))</f>
        <v>#VALUE!</v>
      </c>
      <c r="AZ4" s="13" t="e">
        <f>VALUE(MID('p1'!L5,54,1))</f>
        <v>#VALUE!</v>
      </c>
      <c r="BB4" s="25">
        <f t="shared" si="0"/>
        <v>6</v>
      </c>
      <c r="BC4" s="26">
        <f t="shared" si="1"/>
        <v>6</v>
      </c>
      <c r="BD4" s="46">
        <f t="shared" si="2"/>
        <v>6</v>
      </c>
      <c r="BE4" s="46">
        <f t="shared" si="3"/>
        <v>6</v>
      </c>
      <c r="BF4" s="27">
        <f t="shared" si="4"/>
        <v>6</v>
      </c>
      <c r="BG4" s="18"/>
      <c r="BH4" s="18" t="e">
        <f t="shared" si="5"/>
        <v>#VALUE!</v>
      </c>
      <c r="BI4" s="18" t="e">
        <f t="shared" si="6"/>
        <v>#VALUE!</v>
      </c>
      <c r="BJ4" s="18" t="e">
        <f t="shared" si="7"/>
        <v>#VALUE!</v>
      </c>
      <c r="BK4" s="18" t="e">
        <f t="shared" si="8"/>
        <v>#VALUE!</v>
      </c>
      <c r="BL4" s="18" t="e">
        <f t="shared" si="9"/>
        <v>#VALUE!</v>
      </c>
      <c r="BM4" s="18" t="e">
        <f t="shared" si="10"/>
        <v>#VALUE!</v>
      </c>
      <c r="BN4" s="18" t="e">
        <f t="shared" si="11"/>
        <v>#VALUE!</v>
      </c>
      <c r="BO4" s="18" t="e">
        <f t="shared" si="12"/>
        <v>#VALUE!</v>
      </c>
      <c r="BP4" s="18" t="e">
        <f t="shared" si="13"/>
        <v>#VALUE!</v>
      </c>
      <c r="BQ4" s="18" t="e">
        <f t="shared" si="14"/>
        <v>#VALUE!</v>
      </c>
      <c r="BR4" s="18" t="e">
        <f t="shared" si="15"/>
        <v>#VALUE!</v>
      </c>
      <c r="BS4" s="18" t="e">
        <f t="shared" si="16"/>
        <v>#VALUE!</v>
      </c>
      <c r="BT4" s="18" t="e">
        <f t="shared" si="17"/>
        <v>#VALUE!</v>
      </c>
      <c r="BU4" s="18" t="e">
        <f t="shared" si="18"/>
        <v>#VALUE!</v>
      </c>
      <c r="BV4" s="18" t="e">
        <f t="shared" si="19"/>
        <v>#VALUE!</v>
      </c>
      <c r="BW4" s="18" t="e">
        <f t="shared" si="20"/>
        <v>#VALUE!</v>
      </c>
      <c r="BX4" s="18" t="e">
        <f t="shared" si="21"/>
        <v>#VALUE!</v>
      </c>
      <c r="BY4" s="18" t="e">
        <f t="shared" si="22"/>
        <v>#VALUE!</v>
      </c>
      <c r="BZ4" s="18" t="e">
        <f t="shared" si="23"/>
        <v>#VALUE!</v>
      </c>
      <c r="CA4" s="18" t="e">
        <f t="shared" si="24"/>
        <v>#VALUE!</v>
      </c>
      <c r="CB4" s="18" t="e">
        <f t="shared" si="25"/>
        <v>#VALUE!</v>
      </c>
      <c r="CC4" s="18" t="e">
        <f t="shared" si="26"/>
        <v>#VALUE!</v>
      </c>
      <c r="CD4" s="18" t="e">
        <f t="shared" si="27"/>
        <v>#VALUE!</v>
      </c>
      <c r="CE4" s="18" t="e">
        <f t="shared" si="28"/>
        <v>#VALUE!</v>
      </c>
      <c r="CF4" s="18" t="e">
        <f t="shared" si="29"/>
        <v>#VALUE!</v>
      </c>
      <c r="CG4" s="18" t="e">
        <f t="shared" si="30"/>
        <v>#VALUE!</v>
      </c>
      <c r="CH4" s="18" t="e">
        <f t="shared" si="31"/>
        <v>#VALUE!</v>
      </c>
      <c r="CI4" s="18" t="e">
        <f t="shared" si="32"/>
        <v>#VALUE!</v>
      </c>
      <c r="CJ4" s="18" t="e">
        <f t="shared" si="33"/>
        <v>#VALUE!</v>
      </c>
      <c r="CK4" s="18" t="e">
        <f t="shared" si="34"/>
        <v>#VALUE!</v>
      </c>
      <c r="CL4" s="18" t="e">
        <f t="shared" si="35"/>
        <v>#VALUE!</v>
      </c>
      <c r="CM4" s="18" t="e">
        <f t="shared" si="36"/>
        <v>#VALUE!</v>
      </c>
      <c r="CN4" s="18" t="e">
        <f t="shared" si="37"/>
        <v>#VALUE!</v>
      </c>
      <c r="CO4" s="18" t="e">
        <f t="shared" si="38"/>
        <v>#VALUE!</v>
      </c>
      <c r="CP4" s="18" t="e">
        <f t="shared" si="39"/>
        <v>#VALUE!</v>
      </c>
      <c r="CQ4" s="18" t="e">
        <f t="shared" si="40"/>
        <v>#VALUE!</v>
      </c>
      <c r="CR4" s="18" t="e">
        <f t="shared" si="41"/>
        <v>#VALUE!</v>
      </c>
      <c r="CS4" s="18" t="e">
        <f t="shared" si="42"/>
        <v>#VALUE!</v>
      </c>
      <c r="CT4" s="18" t="e">
        <f t="shared" si="43"/>
        <v>#VALUE!</v>
      </c>
      <c r="CU4" s="18" t="e">
        <f t="shared" si="44"/>
        <v>#VALUE!</v>
      </c>
      <c r="CV4" s="18" t="e">
        <f t="shared" si="45"/>
        <v>#VALUE!</v>
      </c>
      <c r="CW4" s="18" t="e">
        <f t="shared" si="46"/>
        <v>#VALUE!</v>
      </c>
      <c r="CX4" s="18" t="e">
        <f t="shared" si="47"/>
        <v>#VALUE!</v>
      </c>
      <c r="CY4" s="18" t="e">
        <f t="shared" si="48"/>
        <v>#VALUE!</v>
      </c>
      <c r="CZ4" s="18" t="e">
        <f t="shared" si="49"/>
        <v>#VALUE!</v>
      </c>
      <c r="DA4" s="18" t="e">
        <f t="shared" si="50"/>
        <v>#VALUE!</v>
      </c>
      <c r="DB4" s="18" t="e">
        <f t="shared" si="51"/>
        <v>#VALUE!</v>
      </c>
      <c r="DC4" s="18" t="e">
        <f t="shared" si="52"/>
        <v>#VALUE!</v>
      </c>
      <c r="DD4" s="18" t="e">
        <f t="shared" si="53"/>
        <v>#VALUE!</v>
      </c>
      <c r="DE4" s="18" t="e">
        <f t="shared" si="54"/>
        <v>#VALUE!</v>
      </c>
      <c r="DF4" s="18"/>
      <c r="DG4" s="20" t="str">
        <f t="shared" si="55"/>
        <v>ng</v>
      </c>
      <c r="DH4" s="20" t="str">
        <f t="shared" si="56"/>
        <v>ng</v>
      </c>
      <c r="DI4" s="20" t="str">
        <f t="shared" si="57"/>
        <v>ng</v>
      </c>
      <c r="DJ4" s="20" t="str">
        <f t="shared" si="58"/>
        <v>ng</v>
      </c>
      <c r="DK4" s="20" t="str">
        <f t="shared" si="59"/>
        <v>ng</v>
      </c>
      <c r="DL4" s="20"/>
      <c r="DM4" s="20">
        <f t="shared" si="60"/>
        <v>0</v>
      </c>
      <c r="DN4" s="20">
        <f t="shared" si="61"/>
        <v>0</v>
      </c>
      <c r="DO4" s="20">
        <f t="shared" si="62"/>
        <v>0</v>
      </c>
      <c r="DP4" s="20">
        <f t="shared" si="63"/>
        <v>0</v>
      </c>
      <c r="DQ4" s="20">
        <f t="shared" si="64"/>
        <v>0</v>
      </c>
      <c r="DR4" s="20">
        <f t="shared" si="65"/>
        <v>0</v>
      </c>
      <c r="DS4" s="20">
        <f t="shared" si="66"/>
        <v>0</v>
      </c>
      <c r="DT4" s="20">
        <f t="shared" si="67"/>
        <v>0</v>
      </c>
      <c r="DU4" s="20">
        <f t="shared" si="68"/>
        <v>0</v>
      </c>
      <c r="DV4" s="20">
        <f t="shared" si="69"/>
        <v>0</v>
      </c>
      <c r="DW4" s="20"/>
      <c r="DX4" s="20" t="e">
        <f t="shared" ref="DX4:DX17" si="142">IF(C4&gt;D4,1,3)</f>
        <v>#VALUE!</v>
      </c>
      <c r="DY4" s="20" t="e">
        <f t="shared" ref="DY4:DY17" si="143">IF(C4&lt;D4,2,3)</f>
        <v>#VALUE!</v>
      </c>
      <c r="DZ4" s="20" t="e">
        <f t="shared" ref="DZ4:DZ17" si="144">IF(E4&gt;F4,1,3)</f>
        <v>#VALUE!</v>
      </c>
      <c r="EA4" s="20" t="e">
        <f t="shared" ref="EA4:EA17" si="145">IF(E4&lt;F4,2,3)</f>
        <v>#VALUE!</v>
      </c>
      <c r="EB4" s="20" t="e">
        <f t="shared" ref="EB4:EB17" si="146">IF(G4&gt;H4,1,3)</f>
        <v>#VALUE!</v>
      </c>
      <c r="EC4" s="20" t="e">
        <f t="shared" ref="EC4:EC17" si="147">IF(G4&lt;H4,2,3)</f>
        <v>#VALUE!</v>
      </c>
      <c r="ED4" s="20" t="e">
        <f t="shared" ref="ED4:ED17" si="148">IF(I4&gt;J4,1,3)</f>
        <v>#VALUE!</v>
      </c>
      <c r="EE4" s="20" t="e">
        <f t="shared" ref="EE4:EE17" si="149">IF(I4&lt;J4,2,3)</f>
        <v>#VALUE!</v>
      </c>
      <c r="EF4" s="20" t="e">
        <f t="shared" ref="EF4:EF17" si="150">IF(K4&gt;L4,1,3)</f>
        <v>#VALUE!</v>
      </c>
      <c r="EG4" s="20" t="e">
        <f t="shared" ref="EG4:EG17" si="151">IF(K4&lt;L4,2,3)</f>
        <v>#VALUE!</v>
      </c>
      <c r="EH4" s="20" t="e">
        <f t="shared" ref="EH4:EH17" si="152">IF(M4&gt;N4,1,3)</f>
        <v>#VALUE!</v>
      </c>
      <c r="EI4" s="20" t="e">
        <f t="shared" ref="EI4:EI17" si="153">IF(M4&lt;N4,2,3)</f>
        <v>#VALUE!</v>
      </c>
      <c r="EJ4" s="20" t="e">
        <f t="shared" ref="EJ4:EJ17" si="154">IF(O4&gt;P4,1,3)</f>
        <v>#VALUE!</v>
      </c>
      <c r="EK4" s="20" t="e">
        <f t="shared" ref="EK4:EK17" si="155">IF(O4&lt;P4,2,3)</f>
        <v>#VALUE!</v>
      </c>
      <c r="EL4" s="20" t="e">
        <f t="shared" ref="EL4:EL17" si="156">IF(Q4&gt;R4,1,3)</f>
        <v>#VALUE!</v>
      </c>
      <c r="EM4" s="20" t="e">
        <f t="shared" ref="EM4:EM17" si="157">IF(Q4&lt;R4,2,3)</f>
        <v>#VALUE!</v>
      </c>
      <c r="EN4" s="20" t="e">
        <f t="shared" ref="EN4:EN17" si="158">IF(S4&gt;T4,1,3)</f>
        <v>#VALUE!</v>
      </c>
      <c r="EO4" s="20" t="e">
        <f t="shared" ref="EO4:EO17" si="159">IF(S4&lt;T4,2,3)</f>
        <v>#VALUE!</v>
      </c>
      <c r="EP4" s="20" t="e">
        <f t="shared" ref="EP4:EP17" si="160">IF(U4&gt;V4,1,3)</f>
        <v>#VALUE!</v>
      </c>
      <c r="EQ4" s="20" t="e">
        <f t="shared" ref="EQ4:EQ17" si="161">IF(U4&lt;V4,2,3)</f>
        <v>#VALUE!</v>
      </c>
      <c r="ER4" s="20" t="e">
        <f t="shared" ref="ER4:ER17" si="162">IF(W4&gt;X4,1,3)</f>
        <v>#VALUE!</v>
      </c>
      <c r="ES4" s="20" t="e">
        <f t="shared" ref="ES4:ES17" si="163">IF(W4&lt;X4,2,3)</f>
        <v>#VALUE!</v>
      </c>
      <c r="ET4" s="20" t="e">
        <f t="shared" ref="ET4:ET17" si="164">IF(Y4&gt;Z4,1,3)</f>
        <v>#VALUE!</v>
      </c>
      <c r="EU4" s="20" t="e">
        <f t="shared" ref="EU4:EU17" si="165">IF(Y4&lt;Z4,2,3)</f>
        <v>#VALUE!</v>
      </c>
      <c r="EV4" s="20" t="e">
        <f t="shared" ref="EV4:EV17" si="166">IF(AA4&gt;AB4,1,3)</f>
        <v>#VALUE!</v>
      </c>
      <c r="EW4" s="20" t="e">
        <f t="shared" ref="EW4:EW17" si="167">IF(AA4&lt;AB4,2,3)</f>
        <v>#VALUE!</v>
      </c>
      <c r="EX4" s="20" t="e">
        <f t="shared" ref="EX4:EX17" si="168">IF(AC4&gt;AD4,1,3)</f>
        <v>#VALUE!</v>
      </c>
      <c r="EY4" s="20" t="e">
        <f t="shared" ref="EY4:EY17" si="169">IF(AC4&lt;AD4,2,3)</f>
        <v>#VALUE!</v>
      </c>
      <c r="EZ4" s="20" t="e">
        <f t="shared" ref="EZ4:EZ17" si="170">IF(AE4&gt;AF4,1,3)</f>
        <v>#VALUE!</v>
      </c>
      <c r="FA4" s="20" t="e">
        <f t="shared" ref="FA4:FA17" si="171">IF(AE4&lt;AF4,2,3)</f>
        <v>#VALUE!</v>
      </c>
      <c r="FB4" s="20" t="e">
        <f t="shared" ref="FB4:FB17" si="172">IF(AG4&gt;AH4,1,3)</f>
        <v>#VALUE!</v>
      </c>
      <c r="FC4" s="20" t="e">
        <f t="shared" ref="FC4:FC17" si="173">IF(AG4&lt;AH4,2,3)</f>
        <v>#VALUE!</v>
      </c>
      <c r="FD4" s="20" t="e">
        <f t="shared" ref="FD4:FD17" si="174">IF(AI4&gt;AJ4,1,3)</f>
        <v>#VALUE!</v>
      </c>
      <c r="FE4" s="20" t="e">
        <f t="shared" ref="FE4:FE17" si="175">IF(AI4&lt;AJ4,2,3)</f>
        <v>#VALUE!</v>
      </c>
      <c r="FF4" s="20" t="e">
        <f t="shared" ref="FF4:FF17" si="176">IF(AK4&gt;AL4,1,3)</f>
        <v>#VALUE!</v>
      </c>
      <c r="FG4" s="20" t="e">
        <f t="shared" ref="FG4:FG17" si="177">IF(AK4&lt;AL4,2,3)</f>
        <v>#VALUE!</v>
      </c>
      <c r="FH4" s="20" t="e">
        <f t="shared" ref="FH4:FH17" si="178">IF(AM4&gt;AN4,1,3)</f>
        <v>#VALUE!</v>
      </c>
      <c r="FI4" s="20" t="e">
        <f t="shared" ref="FI4:FI17" si="179">IF(AM4&lt;AN4,2,3)</f>
        <v>#VALUE!</v>
      </c>
      <c r="FJ4" s="20" t="e">
        <f t="shared" ref="FJ4:FJ17" si="180">IF(AO4&gt;AP4,1,3)</f>
        <v>#VALUE!</v>
      </c>
      <c r="FK4" s="20" t="e">
        <f t="shared" ref="FK4:FK17" si="181">IF(AO4&lt;AP4,2,3)</f>
        <v>#VALUE!</v>
      </c>
      <c r="FL4" s="20" t="e">
        <f t="shared" ref="FL4:FL17" si="182">IF(AQ4&gt;AR4,1,3)</f>
        <v>#VALUE!</v>
      </c>
      <c r="FM4" s="20" t="e">
        <f t="shared" ref="FM4:FM17" si="183">IF(AQ4&lt;AR4,2,3)</f>
        <v>#VALUE!</v>
      </c>
      <c r="FN4" s="20" t="e">
        <f t="shared" ref="FN4:FN17" si="184">IF(AS4&gt;AT4,1,3)</f>
        <v>#VALUE!</v>
      </c>
      <c r="FO4" s="20" t="e">
        <f t="shared" ref="FO4:FO17" si="185">IF(AS4&lt;AT4,2,3)</f>
        <v>#VALUE!</v>
      </c>
      <c r="FP4" s="20" t="e">
        <f t="shared" ref="FP4:FP17" si="186">IF(AU4&gt;AV4,1,3)</f>
        <v>#VALUE!</v>
      </c>
      <c r="FQ4" s="20" t="e">
        <f t="shared" ref="FQ4:FQ17" si="187">IF(AU4&lt;AV4,2,3)</f>
        <v>#VALUE!</v>
      </c>
      <c r="FR4" s="20" t="e">
        <f t="shared" ref="FR4:FR17" si="188">IF(AW4&gt;AX4,1,3)</f>
        <v>#VALUE!</v>
      </c>
      <c r="FS4" s="20" t="e">
        <f t="shared" ref="FS4:FS17" si="189">IF(AW4&lt;AX4,2,3)</f>
        <v>#VALUE!</v>
      </c>
      <c r="FT4" s="20" t="e">
        <f t="shared" ref="FT4:FT17" si="190">IF(AY4&gt;AZ4,1,3)</f>
        <v>#VALUE!</v>
      </c>
      <c r="FU4" s="20" t="e">
        <f t="shared" ref="FU4:FU17" si="191">IF(AY4&lt;AZ4,2,3)</f>
        <v>#VALUE!</v>
      </c>
      <c r="FV4" s="20"/>
      <c r="FW4" s="20" t="e">
        <f t="shared" si="70"/>
        <v>#VALUE!</v>
      </c>
      <c r="FX4" s="20" t="e">
        <f t="shared" si="71"/>
        <v>#VALUE!</v>
      </c>
      <c r="FY4" s="20" t="e">
        <f t="shared" si="72"/>
        <v>#VALUE!</v>
      </c>
      <c r="FZ4" s="20" t="e">
        <f t="shared" si="73"/>
        <v>#VALUE!</v>
      </c>
      <c r="GA4" s="20" t="e">
        <f t="shared" si="74"/>
        <v>#VALUE!</v>
      </c>
      <c r="GB4" s="20" t="e">
        <f t="shared" si="75"/>
        <v>#VALUE!</v>
      </c>
      <c r="GC4" s="20" t="e">
        <f t="shared" si="76"/>
        <v>#VALUE!</v>
      </c>
      <c r="GD4" s="20" t="e">
        <f t="shared" si="77"/>
        <v>#VALUE!</v>
      </c>
      <c r="GE4" s="20" t="e">
        <f t="shared" si="78"/>
        <v>#VALUE!</v>
      </c>
      <c r="GF4" s="20" t="e">
        <f t="shared" si="79"/>
        <v>#VALUE!</v>
      </c>
      <c r="GG4" s="20" t="e">
        <f t="shared" si="80"/>
        <v>#VALUE!</v>
      </c>
      <c r="GH4" s="20" t="e">
        <f t="shared" si="81"/>
        <v>#VALUE!</v>
      </c>
      <c r="GI4" s="20" t="e">
        <f t="shared" si="82"/>
        <v>#VALUE!</v>
      </c>
      <c r="GJ4" s="20" t="e">
        <f t="shared" si="83"/>
        <v>#VALUE!</v>
      </c>
      <c r="GK4" s="20" t="e">
        <f t="shared" si="84"/>
        <v>#VALUE!</v>
      </c>
      <c r="GL4" s="20" t="e">
        <f t="shared" si="85"/>
        <v>#VALUE!</v>
      </c>
      <c r="GM4" s="20" t="e">
        <f t="shared" si="86"/>
        <v>#VALUE!</v>
      </c>
      <c r="GN4" s="20" t="e">
        <f t="shared" si="87"/>
        <v>#VALUE!</v>
      </c>
      <c r="GO4" s="20" t="e">
        <f t="shared" si="88"/>
        <v>#VALUE!</v>
      </c>
      <c r="GP4" s="20" t="e">
        <f t="shared" si="89"/>
        <v>#VALUE!</v>
      </c>
      <c r="GQ4" s="20" t="e">
        <f t="shared" si="90"/>
        <v>#VALUE!</v>
      </c>
      <c r="GR4" s="20" t="e">
        <f t="shared" si="91"/>
        <v>#VALUE!</v>
      </c>
      <c r="GS4" s="20" t="e">
        <f t="shared" si="92"/>
        <v>#VALUE!</v>
      </c>
      <c r="GT4" s="20" t="e">
        <f t="shared" si="93"/>
        <v>#VALUE!</v>
      </c>
      <c r="GU4" s="20" t="e">
        <f t="shared" si="94"/>
        <v>#VALUE!</v>
      </c>
      <c r="GV4" s="20"/>
      <c r="GW4" s="20">
        <f t="shared" si="95"/>
        <v>0</v>
      </c>
      <c r="GX4" s="20">
        <f t="shared" si="96"/>
        <v>0</v>
      </c>
      <c r="GY4" s="20">
        <f t="shared" si="97"/>
        <v>0</v>
      </c>
      <c r="GZ4" s="20">
        <f t="shared" si="98"/>
        <v>0</v>
      </c>
      <c r="HA4" s="20">
        <f t="shared" si="99"/>
        <v>0</v>
      </c>
      <c r="HC4" s="108"/>
      <c r="HD4" s="109"/>
      <c r="HE4" s="109"/>
      <c r="HF4" s="109"/>
      <c r="HG4" s="109"/>
      <c r="HH4" s="110"/>
      <c r="HI4" s="28"/>
      <c r="HJ4" s="75"/>
      <c r="HK4" s="75"/>
      <c r="HL4" s="75"/>
      <c r="HM4" s="75"/>
      <c r="HN4" s="75"/>
      <c r="HO4" s="75"/>
      <c r="HP4" s="75"/>
      <c r="HQ4" s="75"/>
      <c r="HR4" s="75"/>
      <c r="HS4" s="75"/>
      <c r="HT4" s="75"/>
      <c r="HU4" s="75"/>
      <c r="HV4" s="75"/>
      <c r="HW4" s="76"/>
      <c r="HX4" s="61"/>
      <c r="HZ4" s="79" t="str">
        <f t="shared" si="100"/>
        <v>ng</v>
      </c>
      <c r="IB4" s="79">
        <f t="shared" si="101"/>
        <v>0</v>
      </c>
      <c r="IC4" s="79">
        <f t="shared" si="101"/>
        <v>0</v>
      </c>
      <c r="IF4" s="79">
        <f t="shared" si="102"/>
        <v>0</v>
      </c>
      <c r="IG4" s="24">
        <f t="shared" si="103"/>
        <v>0</v>
      </c>
      <c r="IH4" s="79">
        <f t="shared" si="104"/>
        <v>0</v>
      </c>
      <c r="II4" s="24">
        <f t="shared" si="105"/>
        <v>0</v>
      </c>
      <c r="IJ4" s="79">
        <f t="shared" si="106"/>
        <v>0</v>
      </c>
      <c r="IK4" s="24">
        <f t="shared" si="107"/>
        <v>0</v>
      </c>
      <c r="IL4" s="79">
        <f t="shared" si="108"/>
        <v>0</v>
      </c>
      <c r="IM4" s="24">
        <f t="shared" si="109"/>
        <v>0</v>
      </c>
      <c r="IN4" s="79">
        <f t="shared" si="110"/>
        <v>0</v>
      </c>
      <c r="IO4" s="24">
        <f t="shared" si="111"/>
        <v>0</v>
      </c>
      <c r="IQ4" s="79" t="b">
        <f t="shared" si="112"/>
        <v>0</v>
      </c>
      <c r="IR4" s="24" t="b">
        <f t="shared" si="113"/>
        <v>0</v>
      </c>
      <c r="IS4" s="79" t="b">
        <f t="shared" si="114"/>
        <v>0</v>
      </c>
      <c r="IT4" s="24" t="b">
        <f t="shared" si="115"/>
        <v>0</v>
      </c>
      <c r="IU4" s="79" t="b">
        <f t="shared" si="116"/>
        <v>0</v>
      </c>
      <c r="IV4" s="24" t="b">
        <f t="shared" si="117"/>
        <v>0</v>
      </c>
      <c r="IW4" s="79" t="b">
        <f t="shared" si="118"/>
        <v>0</v>
      </c>
      <c r="IX4" s="24" t="b">
        <f t="shared" si="119"/>
        <v>0</v>
      </c>
      <c r="IY4" s="79" t="b">
        <f t="shared" si="120"/>
        <v>0</v>
      </c>
      <c r="IZ4" s="24" t="b">
        <f t="shared" si="121"/>
        <v>0</v>
      </c>
      <c r="JB4" s="79">
        <f t="shared" si="122"/>
        <v>0</v>
      </c>
      <c r="JC4" s="79">
        <f t="shared" si="123"/>
        <v>0</v>
      </c>
      <c r="JD4" s="79">
        <f t="shared" si="124"/>
        <v>0</v>
      </c>
      <c r="JE4" s="79">
        <f t="shared" si="125"/>
        <v>0</v>
      </c>
      <c r="JF4" s="79">
        <f t="shared" si="126"/>
        <v>0</v>
      </c>
      <c r="JH4" s="79">
        <f t="shared" si="127"/>
        <v>1</v>
      </c>
      <c r="JI4" s="79">
        <f t="shared" si="128"/>
        <v>1</v>
      </c>
      <c r="JJ4" s="79">
        <f t="shared" si="129"/>
        <v>0</v>
      </c>
      <c r="JK4" s="79">
        <f t="shared" si="130"/>
        <v>1</v>
      </c>
      <c r="JL4" s="79">
        <f t="shared" si="131"/>
        <v>1</v>
      </c>
      <c r="JM4" s="79">
        <f t="shared" si="132"/>
        <v>0</v>
      </c>
      <c r="JN4" s="79">
        <f t="shared" si="133"/>
        <v>1</v>
      </c>
      <c r="JO4" s="79">
        <f t="shared" si="134"/>
        <v>1</v>
      </c>
      <c r="JP4" s="79">
        <f t="shared" si="135"/>
        <v>0</v>
      </c>
      <c r="JQ4" s="79">
        <f t="shared" si="136"/>
        <v>1</v>
      </c>
      <c r="JR4" s="79">
        <f t="shared" si="137"/>
        <v>1</v>
      </c>
      <c r="JS4" s="79">
        <f t="shared" si="138"/>
        <v>0</v>
      </c>
      <c r="JT4" s="79">
        <f t="shared" si="139"/>
        <v>1</v>
      </c>
      <c r="JU4" s="79">
        <f t="shared" si="140"/>
        <v>1</v>
      </c>
      <c r="JV4" s="79">
        <f t="shared" si="141"/>
        <v>0</v>
      </c>
      <c r="JW4" s="79">
        <f>IF(JH4&gt;JH5,6,IF(AND(JH4=JH5,JI4&gt;JI5),7,IF(AND(JH4=JH5,JI4=JI5,JJ4&gt;JJ5),7,IF(AND(JH4=JH5,JI4=JI5,JJ4=JJ5),6))))</f>
        <v>6</v>
      </c>
      <c r="JX4" s="79">
        <f t="shared" ref="JX4" si="192">IF(JH4&lt;JH5,4,IF(AND(JH4=JH5,JI4&lt;JI5),5,IF(AND(JH4=JH5,JI4=JI5,JJ4&lt;JJ5),6,0)))</f>
        <v>0</v>
      </c>
      <c r="JZ4" s="79">
        <f t="shared" ref="JZ4" si="193">IF(JK4&gt;JK5,6,IF(AND(JK4=JK5,JL4&gt;JL5),7,IF(AND(JK4=JK5,JL4=JL5,JM4&gt;JM5),7,IF(AND(JK4=JK5,JL4=JL5,JM4=JM5),6))))</f>
        <v>6</v>
      </c>
      <c r="KA4" s="79">
        <f t="shared" ref="KA4" si="194">IF(JK4&lt;JK5,4,IF(AND(JK4=JK5,JL4&lt;JL5),5,IF(AND(JK4=JK5,JL4=JL5,JM4&lt;JM5),6,0)))</f>
        <v>0</v>
      </c>
      <c r="KC4" s="79">
        <f t="shared" ref="KC4" si="195">IF(JN4&gt;JN5,6,IF(AND(JN4=JN5,JO4&gt;JO5),7,IF(AND(JN4=JN5,JO4=JO5,JP4&gt;JP5),7,IF(AND(JN4=JN5,JO4=JO5,JP4=JP5),6))))</f>
        <v>6</v>
      </c>
      <c r="KD4" s="79">
        <f t="shared" ref="KD4" si="196">IF(JN4&lt;JN5,4,IF(AND(JN4=JN5,JO4&lt;JO5),5,IF(AND(JN4=JN5,JO4=JO5,JP4&lt;JP5),6,0)))</f>
        <v>0</v>
      </c>
      <c r="KF4" s="79">
        <f t="shared" ref="KF4" si="197">IF(JQ4&gt;JQ5,6,IF(AND(JQ4=JQ5,JR4&gt;JR5),7,IF(AND(JQ4=JQ5,JR4=JR5,JS4&gt;JS5),7,IF(AND(JQ4=JQ5,JR4=JR5,JS4=JS5),6))))</f>
        <v>6</v>
      </c>
      <c r="KG4" s="79">
        <f t="shared" ref="KG4" si="198">IF(JQ4&lt;JQ5,4,IF(AND(JQ4=JQ5,JR4&lt;JR5),5,IF(AND(JQ4=JQ5,JR4=JR5,JS4&lt;JS5),6,0)))</f>
        <v>0</v>
      </c>
      <c r="KI4" s="79">
        <f t="shared" ref="KI4" si="199">IF(JT4&gt;JT5,6,IF(AND(JT4=JT5,JU4&gt;JU5),7,IF(AND(JT4=JT5,JU4=JU5,JV4&gt;JV5),7,IF(AND(JT4=JT5,JU4=JU5,JV4=JV5),6))))</f>
        <v>6</v>
      </c>
      <c r="KJ4" s="79">
        <f t="shared" ref="KJ4" si="200">IF(JT4&lt;JT5,4,IF(AND(JT4=JT5,JU4&lt;JU5),5,IF(AND(JT4=JT5,JU4=JU5,JV4&lt;JV5),6,0)))</f>
        <v>0</v>
      </c>
    </row>
    <row r="5" spans="1:296" s="79" customFormat="1" x14ac:dyDescent="0.25">
      <c r="A5" s="79">
        <v>4</v>
      </c>
      <c r="B5" s="79" t="str">
        <f>IF('p1'!K6&lt;&gt;"",'p1'!K6,"")</f>
        <v/>
      </c>
      <c r="C5" s="79" t="e">
        <f>VALUE(MID('p1'!L6,1,1))</f>
        <v>#VALUE!</v>
      </c>
      <c r="D5" s="79" t="e">
        <f>VALUE(MID('p1'!L6,2,1))</f>
        <v>#VALUE!</v>
      </c>
      <c r="E5" s="79" t="e">
        <f>VALUE(MID('p1'!L6,3,1))</f>
        <v>#VALUE!</v>
      </c>
      <c r="F5" s="79" t="e">
        <f>VALUE(MID('p1'!L6,4,1))</f>
        <v>#VALUE!</v>
      </c>
      <c r="G5" s="79" t="e">
        <f>VALUE(MID('p1'!L6,5,1))</f>
        <v>#VALUE!</v>
      </c>
      <c r="H5" s="79" t="e">
        <f>VALUE(MID('p1'!L6,6,1))</f>
        <v>#VALUE!</v>
      </c>
      <c r="I5" s="79" t="e">
        <f>VALUE(MID('p1'!L6,7,1))</f>
        <v>#VALUE!</v>
      </c>
      <c r="J5" s="79" t="e">
        <f>VALUE(MID('p1'!LI6,8,1))</f>
        <v>#VALUE!</v>
      </c>
      <c r="K5" s="79" t="e">
        <f>VALUE(MID('p1'!L6,9,1))</f>
        <v>#VALUE!</v>
      </c>
      <c r="L5" s="79" t="e">
        <f>VALUE(MID('p1'!L6,10,1))</f>
        <v>#VALUE!</v>
      </c>
      <c r="M5" s="79" t="e">
        <f>VALUE(MID('p1'!L6,12,1))</f>
        <v>#VALUE!</v>
      </c>
      <c r="N5" s="79" t="e">
        <f>VALUE(MID('p1'!L6,13,1))</f>
        <v>#VALUE!</v>
      </c>
      <c r="O5" s="79" t="e">
        <f>VALUE(MID('p1'!L6,14,1))</f>
        <v>#VALUE!</v>
      </c>
      <c r="P5" s="79" t="e">
        <f>VALUE(MID('p1'!L6,15,1))</f>
        <v>#VALUE!</v>
      </c>
      <c r="Q5" s="79" t="e">
        <f>VALUE(MID('p1'!L6,16,1))</f>
        <v>#VALUE!</v>
      </c>
      <c r="R5" s="79" t="e">
        <f>VALUE(MID('p1'!L6,17,1))</f>
        <v>#VALUE!</v>
      </c>
      <c r="S5" s="79" t="e">
        <f>VALUE(MID('p1'!L6,18,1))</f>
        <v>#VALUE!</v>
      </c>
      <c r="T5" s="79" t="e">
        <f>VALUE(MID('p1'!L6,19,1))</f>
        <v>#VALUE!</v>
      </c>
      <c r="U5" s="79" t="e">
        <f>VALUE(MID('p1'!L6,20,1))</f>
        <v>#VALUE!</v>
      </c>
      <c r="V5" s="79" t="e">
        <f>VALUE(MID('p1'!L6,21,1))</f>
        <v>#VALUE!</v>
      </c>
      <c r="W5" s="79" t="e">
        <f>VALUE(MID('p1'!L6,23,1))</f>
        <v>#VALUE!</v>
      </c>
      <c r="X5" s="79" t="e">
        <f>VALUE(MID('p1'!L6,24,1))</f>
        <v>#VALUE!</v>
      </c>
      <c r="Y5" s="79" t="e">
        <f>VALUE(MID('p1'!L6,25,1))</f>
        <v>#VALUE!</v>
      </c>
      <c r="Z5" s="13" t="e">
        <f>VALUE(MID('p1'!L6,26,1))</f>
        <v>#VALUE!</v>
      </c>
      <c r="AA5" s="14" t="e">
        <f>VALUE(MID('p1'!L6,27,1))</f>
        <v>#VALUE!</v>
      </c>
      <c r="AB5" s="13" t="e">
        <f>VALUE(MID('p1'!L6,28,1))</f>
        <v>#VALUE!</v>
      </c>
      <c r="AC5" s="13" t="e">
        <f>VALUE(MID('p1'!L6,29,1))</f>
        <v>#VALUE!</v>
      </c>
      <c r="AD5" s="14" t="e">
        <f>VALUE(MID('p1'!L6,30,1))</f>
        <v>#VALUE!</v>
      </c>
      <c r="AE5" s="13" t="e">
        <f>VALUE(MID('p1'!L6,31,1))</f>
        <v>#VALUE!</v>
      </c>
      <c r="AF5" s="13" t="e">
        <f>VALUE(MID('p1'!L6,32,1))</f>
        <v>#VALUE!</v>
      </c>
      <c r="AG5" s="14" t="e">
        <f>VALUE(MID('p1'!L6,34,1))</f>
        <v>#VALUE!</v>
      </c>
      <c r="AH5" s="13" t="e">
        <f>VALUE(MID('p1'!L6,35,1))</f>
        <v>#VALUE!</v>
      </c>
      <c r="AI5" s="13" t="e">
        <f>VALUE(MID('p1'!L6,36,1))</f>
        <v>#VALUE!</v>
      </c>
      <c r="AJ5" s="14" t="e">
        <f>VALUE(MID('p1'!L6,37,1))</f>
        <v>#VALUE!</v>
      </c>
      <c r="AK5" s="13" t="e">
        <f>VALUE(MID('p1'!L6,38,1))</f>
        <v>#VALUE!</v>
      </c>
      <c r="AL5" s="13" t="e">
        <f>VALUE(MID('p1'!L6,39,1))</f>
        <v>#VALUE!</v>
      </c>
      <c r="AM5" s="14" t="e">
        <f>VALUE(MID('p1'!L6,40,1))</f>
        <v>#VALUE!</v>
      </c>
      <c r="AN5" s="13" t="e">
        <f>VALUE(MID('p1'!L6,41,1))</f>
        <v>#VALUE!</v>
      </c>
      <c r="AO5" s="13" t="e">
        <f>VALUE(MID('p1'!L6,42,1))</f>
        <v>#VALUE!</v>
      </c>
      <c r="AP5" s="14" t="e">
        <f>VALUE(MID('p1'!L6,43,1))</f>
        <v>#VALUE!</v>
      </c>
      <c r="AQ5" s="13" t="e">
        <f>VALUE(MID('p1'!L6,45,1))</f>
        <v>#VALUE!</v>
      </c>
      <c r="AR5" s="13" t="e">
        <f>VALUE(MID('p1'!L6,46,1))</f>
        <v>#VALUE!</v>
      </c>
      <c r="AS5" s="14" t="e">
        <f>VALUE(MID('p1'!L6,47,1))</f>
        <v>#VALUE!</v>
      </c>
      <c r="AT5" s="13" t="e">
        <f>VALUE(MID('p1'!L6,48,1))</f>
        <v>#VALUE!</v>
      </c>
      <c r="AU5" s="13" t="e">
        <f>VALUE(MID('p1'!L6,49,1))</f>
        <v>#VALUE!</v>
      </c>
      <c r="AV5" s="14" t="e">
        <f>VALUE(MID('p1'!L6,50,1))</f>
        <v>#VALUE!</v>
      </c>
      <c r="AW5" s="13" t="e">
        <f>VALUE(MID('p1'!L6,51,1))</f>
        <v>#VALUE!</v>
      </c>
      <c r="AX5" s="13" t="e">
        <f>VALUE(MID('p1'!L6,52,1))</f>
        <v>#VALUE!</v>
      </c>
      <c r="AY5" s="14" t="e">
        <f>VALUE(MID('p1'!L6,53,1))</f>
        <v>#VALUE!</v>
      </c>
      <c r="AZ5" s="13" t="e">
        <f>VALUE(MID('p1'!L6,54,1))</f>
        <v>#VALUE!</v>
      </c>
      <c r="BB5" s="25">
        <f t="shared" si="0"/>
        <v>6</v>
      </c>
      <c r="BC5" s="26">
        <f t="shared" si="1"/>
        <v>6</v>
      </c>
      <c r="BD5" s="46">
        <f t="shared" si="2"/>
        <v>6</v>
      </c>
      <c r="BE5" s="46">
        <f t="shared" si="3"/>
        <v>6</v>
      </c>
      <c r="BF5" s="27">
        <f t="shared" si="4"/>
        <v>6</v>
      </c>
      <c r="BG5" s="18"/>
      <c r="BH5" s="18" t="e">
        <f t="shared" si="5"/>
        <v>#VALUE!</v>
      </c>
      <c r="BI5" s="18" t="e">
        <f t="shared" si="6"/>
        <v>#VALUE!</v>
      </c>
      <c r="BJ5" s="18" t="e">
        <f t="shared" si="7"/>
        <v>#VALUE!</v>
      </c>
      <c r="BK5" s="18" t="e">
        <f t="shared" si="8"/>
        <v>#VALUE!</v>
      </c>
      <c r="BL5" s="18" t="e">
        <f t="shared" si="9"/>
        <v>#VALUE!</v>
      </c>
      <c r="BM5" s="18" t="e">
        <f t="shared" si="10"/>
        <v>#VALUE!</v>
      </c>
      <c r="BN5" s="18" t="e">
        <f t="shared" si="11"/>
        <v>#VALUE!</v>
      </c>
      <c r="BO5" s="18" t="e">
        <f t="shared" si="12"/>
        <v>#VALUE!</v>
      </c>
      <c r="BP5" s="18" t="e">
        <f t="shared" si="13"/>
        <v>#VALUE!</v>
      </c>
      <c r="BQ5" s="18" t="e">
        <f t="shared" si="14"/>
        <v>#VALUE!</v>
      </c>
      <c r="BR5" s="18" t="e">
        <f t="shared" si="15"/>
        <v>#VALUE!</v>
      </c>
      <c r="BS5" s="18" t="e">
        <f t="shared" si="16"/>
        <v>#VALUE!</v>
      </c>
      <c r="BT5" s="18" t="e">
        <f t="shared" si="17"/>
        <v>#VALUE!</v>
      </c>
      <c r="BU5" s="18" t="e">
        <f t="shared" si="18"/>
        <v>#VALUE!</v>
      </c>
      <c r="BV5" s="18" t="e">
        <f t="shared" si="19"/>
        <v>#VALUE!</v>
      </c>
      <c r="BW5" s="18" t="e">
        <f t="shared" si="20"/>
        <v>#VALUE!</v>
      </c>
      <c r="BX5" s="18" t="e">
        <f t="shared" si="21"/>
        <v>#VALUE!</v>
      </c>
      <c r="BY5" s="18" t="e">
        <f t="shared" si="22"/>
        <v>#VALUE!</v>
      </c>
      <c r="BZ5" s="18" t="e">
        <f t="shared" si="23"/>
        <v>#VALUE!</v>
      </c>
      <c r="CA5" s="18" t="e">
        <f t="shared" si="24"/>
        <v>#VALUE!</v>
      </c>
      <c r="CB5" s="18" t="e">
        <f t="shared" si="25"/>
        <v>#VALUE!</v>
      </c>
      <c r="CC5" s="18" t="e">
        <f t="shared" si="26"/>
        <v>#VALUE!</v>
      </c>
      <c r="CD5" s="18" t="e">
        <f t="shared" si="27"/>
        <v>#VALUE!</v>
      </c>
      <c r="CE5" s="18" t="e">
        <f t="shared" si="28"/>
        <v>#VALUE!</v>
      </c>
      <c r="CF5" s="18" t="e">
        <f t="shared" si="29"/>
        <v>#VALUE!</v>
      </c>
      <c r="CG5" s="18" t="e">
        <f t="shared" si="30"/>
        <v>#VALUE!</v>
      </c>
      <c r="CH5" s="18" t="e">
        <f t="shared" si="31"/>
        <v>#VALUE!</v>
      </c>
      <c r="CI5" s="18" t="e">
        <f t="shared" si="32"/>
        <v>#VALUE!</v>
      </c>
      <c r="CJ5" s="18" t="e">
        <f t="shared" si="33"/>
        <v>#VALUE!</v>
      </c>
      <c r="CK5" s="18" t="e">
        <f t="shared" si="34"/>
        <v>#VALUE!</v>
      </c>
      <c r="CL5" s="18" t="e">
        <f t="shared" si="35"/>
        <v>#VALUE!</v>
      </c>
      <c r="CM5" s="18" t="e">
        <f t="shared" si="36"/>
        <v>#VALUE!</v>
      </c>
      <c r="CN5" s="18" t="e">
        <f t="shared" si="37"/>
        <v>#VALUE!</v>
      </c>
      <c r="CO5" s="18" t="e">
        <f t="shared" si="38"/>
        <v>#VALUE!</v>
      </c>
      <c r="CP5" s="18" t="e">
        <f t="shared" si="39"/>
        <v>#VALUE!</v>
      </c>
      <c r="CQ5" s="18" t="e">
        <f t="shared" si="40"/>
        <v>#VALUE!</v>
      </c>
      <c r="CR5" s="18" t="e">
        <f t="shared" si="41"/>
        <v>#VALUE!</v>
      </c>
      <c r="CS5" s="18" t="e">
        <f t="shared" si="42"/>
        <v>#VALUE!</v>
      </c>
      <c r="CT5" s="18" t="e">
        <f t="shared" si="43"/>
        <v>#VALUE!</v>
      </c>
      <c r="CU5" s="18" t="e">
        <f t="shared" si="44"/>
        <v>#VALUE!</v>
      </c>
      <c r="CV5" s="18" t="e">
        <f t="shared" si="45"/>
        <v>#VALUE!</v>
      </c>
      <c r="CW5" s="18" t="e">
        <f t="shared" si="46"/>
        <v>#VALUE!</v>
      </c>
      <c r="CX5" s="18" t="e">
        <f t="shared" si="47"/>
        <v>#VALUE!</v>
      </c>
      <c r="CY5" s="18" t="e">
        <f t="shared" si="48"/>
        <v>#VALUE!</v>
      </c>
      <c r="CZ5" s="18" t="e">
        <f t="shared" si="49"/>
        <v>#VALUE!</v>
      </c>
      <c r="DA5" s="18" t="e">
        <f t="shared" si="50"/>
        <v>#VALUE!</v>
      </c>
      <c r="DB5" s="18" t="e">
        <f t="shared" si="51"/>
        <v>#VALUE!</v>
      </c>
      <c r="DC5" s="18" t="e">
        <f t="shared" si="52"/>
        <v>#VALUE!</v>
      </c>
      <c r="DD5" s="18" t="e">
        <f t="shared" si="53"/>
        <v>#VALUE!</v>
      </c>
      <c r="DE5" s="18" t="e">
        <f t="shared" si="54"/>
        <v>#VALUE!</v>
      </c>
      <c r="DF5" s="18"/>
      <c r="DG5" s="20" t="str">
        <f t="shared" si="55"/>
        <v>ng</v>
      </c>
      <c r="DH5" s="20" t="str">
        <f t="shared" si="56"/>
        <v>ng</v>
      </c>
      <c r="DI5" s="20" t="str">
        <f t="shared" si="57"/>
        <v>ng</v>
      </c>
      <c r="DJ5" s="20" t="str">
        <f t="shared" si="58"/>
        <v>ng</v>
      </c>
      <c r="DK5" s="20" t="str">
        <f t="shared" si="59"/>
        <v>ng</v>
      </c>
      <c r="DL5" s="20"/>
      <c r="DM5" s="20">
        <f t="shared" si="60"/>
        <v>0</v>
      </c>
      <c r="DN5" s="20">
        <f t="shared" si="61"/>
        <v>0</v>
      </c>
      <c r="DO5" s="20">
        <f t="shared" si="62"/>
        <v>0</v>
      </c>
      <c r="DP5" s="20">
        <f t="shared" si="63"/>
        <v>0</v>
      </c>
      <c r="DQ5" s="20">
        <f t="shared" si="64"/>
        <v>0</v>
      </c>
      <c r="DR5" s="20">
        <f t="shared" si="65"/>
        <v>0</v>
      </c>
      <c r="DS5" s="20">
        <f t="shared" si="66"/>
        <v>0</v>
      </c>
      <c r="DT5" s="20">
        <f t="shared" si="67"/>
        <v>0</v>
      </c>
      <c r="DU5" s="20">
        <f t="shared" si="68"/>
        <v>0</v>
      </c>
      <c r="DV5" s="20">
        <f t="shared" si="69"/>
        <v>0</v>
      </c>
      <c r="DW5" s="20"/>
      <c r="DX5" s="20" t="e">
        <f t="shared" si="142"/>
        <v>#VALUE!</v>
      </c>
      <c r="DY5" s="20" t="e">
        <f t="shared" si="143"/>
        <v>#VALUE!</v>
      </c>
      <c r="DZ5" s="20" t="e">
        <f t="shared" si="144"/>
        <v>#VALUE!</v>
      </c>
      <c r="EA5" s="20" t="e">
        <f t="shared" si="145"/>
        <v>#VALUE!</v>
      </c>
      <c r="EB5" s="20" t="e">
        <f t="shared" si="146"/>
        <v>#VALUE!</v>
      </c>
      <c r="EC5" s="20" t="e">
        <f t="shared" si="147"/>
        <v>#VALUE!</v>
      </c>
      <c r="ED5" s="20" t="e">
        <f t="shared" si="148"/>
        <v>#VALUE!</v>
      </c>
      <c r="EE5" s="20" t="e">
        <f t="shared" si="149"/>
        <v>#VALUE!</v>
      </c>
      <c r="EF5" s="20" t="e">
        <f t="shared" si="150"/>
        <v>#VALUE!</v>
      </c>
      <c r="EG5" s="20" t="e">
        <f t="shared" si="151"/>
        <v>#VALUE!</v>
      </c>
      <c r="EH5" s="20" t="e">
        <f t="shared" si="152"/>
        <v>#VALUE!</v>
      </c>
      <c r="EI5" s="20" t="e">
        <f t="shared" si="153"/>
        <v>#VALUE!</v>
      </c>
      <c r="EJ5" s="20" t="e">
        <f t="shared" si="154"/>
        <v>#VALUE!</v>
      </c>
      <c r="EK5" s="20" t="e">
        <f t="shared" si="155"/>
        <v>#VALUE!</v>
      </c>
      <c r="EL5" s="20" t="e">
        <f t="shared" si="156"/>
        <v>#VALUE!</v>
      </c>
      <c r="EM5" s="20" t="e">
        <f t="shared" si="157"/>
        <v>#VALUE!</v>
      </c>
      <c r="EN5" s="20" t="e">
        <f t="shared" si="158"/>
        <v>#VALUE!</v>
      </c>
      <c r="EO5" s="20" t="e">
        <f t="shared" si="159"/>
        <v>#VALUE!</v>
      </c>
      <c r="EP5" s="20" t="e">
        <f t="shared" si="160"/>
        <v>#VALUE!</v>
      </c>
      <c r="EQ5" s="20" t="e">
        <f t="shared" si="161"/>
        <v>#VALUE!</v>
      </c>
      <c r="ER5" s="20" t="e">
        <f t="shared" si="162"/>
        <v>#VALUE!</v>
      </c>
      <c r="ES5" s="20" t="e">
        <f t="shared" si="163"/>
        <v>#VALUE!</v>
      </c>
      <c r="ET5" s="20" t="e">
        <f t="shared" si="164"/>
        <v>#VALUE!</v>
      </c>
      <c r="EU5" s="20" t="e">
        <f t="shared" si="165"/>
        <v>#VALUE!</v>
      </c>
      <c r="EV5" s="20" t="e">
        <f t="shared" si="166"/>
        <v>#VALUE!</v>
      </c>
      <c r="EW5" s="20" t="e">
        <f t="shared" si="167"/>
        <v>#VALUE!</v>
      </c>
      <c r="EX5" s="20" t="e">
        <f t="shared" si="168"/>
        <v>#VALUE!</v>
      </c>
      <c r="EY5" s="20" t="e">
        <f t="shared" si="169"/>
        <v>#VALUE!</v>
      </c>
      <c r="EZ5" s="20" t="e">
        <f t="shared" si="170"/>
        <v>#VALUE!</v>
      </c>
      <c r="FA5" s="20" t="e">
        <f t="shared" si="171"/>
        <v>#VALUE!</v>
      </c>
      <c r="FB5" s="20" t="e">
        <f t="shared" si="172"/>
        <v>#VALUE!</v>
      </c>
      <c r="FC5" s="20" t="e">
        <f t="shared" si="173"/>
        <v>#VALUE!</v>
      </c>
      <c r="FD5" s="20" t="e">
        <f t="shared" si="174"/>
        <v>#VALUE!</v>
      </c>
      <c r="FE5" s="20" t="e">
        <f t="shared" si="175"/>
        <v>#VALUE!</v>
      </c>
      <c r="FF5" s="20" t="e">
        <f t="shared" si="176"/>
        <v>#VALUE!</v>
      </c>
      <c r="FG5" s="20" t="e">
        <f t="shared" si="177"/>
        <v>#VALUE!</v>
      </c>
      <c r="FH5" s="20" t="e">
        <f t="shared" si="178"/>
        <v>#VALUE!</v>
      </c>
      <c r="FI5" s="20" t="e">
        <f t="shared" si="179"/>
        <v>#VALUE!</v>
      </c>
      <c r="FJ5" s="20" t="e">
        <f t="shared" si="180"/>
        <v>#VALUE!</v>
      </c>
      <c r="FK5" s="20" t="e">
        <f t="shared" si="181"/>
        <v>#VALUE!</v>
      </c>
      <c r="FL5" s="20" t="e">
        <f t="shared" si="182"/>
        <v>#VALUE!</v>
      </c>
      <c r="FM5" s="20" t="e">
        <f t="shared" si="183"/>
        <v>#VALUE!</v>
      </c>
      <c r="FN5" s="20" t="e">
        <f t="shared" si="184"/>
        <v>#VALUE!</v>
      </c>
      <c r="FO5" s="20" t="e">
        <f t="shared" si="185"/>
        <v>#VALUE!</v>
      </c>
      <c r="FP5" s="20" t="e">
        <f t="shared" si="186"/>
        <v>#VALUE!</v>
      </c>
      <c r="FQ5" s="20" t="e">
        <f t="shared" si="187"/>
        <v>#VALUE!</v>
      </c>
      <c r="FR5" s="20" t="e">
        <f t="shared" si="188"/>
        <v>#VALUE!</v>
      </c>
      <c r="FS5" s="20" t="e">
        <f t="shared" si="189"/>
        <v>#VALUE!</v>
      </c>
      <c r="FT5" s="20" t="e">
        <f t="shared" si="190"/>
        <v>#VALUE!</v>
      </c>
      <c r="FU5" s="20" t="e">
        <f t="shared" si="191"/>
        <v>#VALUE!</v>
      </c>
      <c r="FV5" s="20"/>
      <c r="FW5" s="20" t="e">
        <f t="shared" si="70"/>
        <v>#VALUE!</v>
      </c>
      <c r="FX5" s="20" t="e">
        <f t="shared" si="71"/>
        <v>#VALUE!</v>
      </c>
      <c r="FY5" s="20" t="e">
        <f t="shared" si="72"/>
        <v>#VALUE!</v>
      </c>
      <c r="FZ5" s="20" t="e">
        <f t="shared" si="73"/>
        <v>#VALUE!</v>
      </c>
      <c r="GA5" s="20" t="e">
        <f t="shared" si="74"/>
        <v>#VALUE!</v>
      </c>
      <c r="GB5" s="20" t="e">
        <f t="shared" si="75"/>
        <v>#VALUE!</v>
      </c>
      <c r="GC5" s="20" t="e">
        <f t="shared" si="76"/>
        <v>#VALUE!</v>
      </c>
      <c r="GD5" s="20" t="e">
        <f t="shared" si="77"/>
        <v>#VALUE!</v>
      </c>
      <c r="GE5" s="20" t="e">
        <f t="shared" si="78"/>
        <v>#VALUE!</v>
      </c>
      <c r="GF5" s="20" t="e">
        <f t="shared" si="79"/>
        <v>#VALUE!</v>
      </c>
      <c r="GG5" s="20" t="e">
        <f t="shared" si="80"/>
        <v>#VALUE!</v>
      </c>
      <c r="GH5" s="20" t="e">
        <f t="shared" si="81"/>
        <v>#VALUE!</v>
      </c>
      <c r="GI5" s="20" t="e">
        <f t="shared" si="82"/>
        <v>#VALUE!</v>
      </c>
      <c r="GJ5" s="20" t="e">
        <f t="shared" si="83"/>
        <v>#VALUE!</v>
      </c>
      <c r="GK5" s="20" t="e">
        <f t="shared" si="84"/>
        <v>#VALUE!</v>
      </c>
      <c r="GL5" s="20" t="e">
        <f t="shared" si="85"/>
        <v>#VALUE!</v>
      </c>
      <c r="GM5" s="20" t="e">
        <f t="shared" si="86"/>
        <v>#VALUE!</v>
      </c>
      <c r="GN5" s="20" t="e">
        <f t="shared" si="87"/>
        <v>#VALUE!</v>
      </c>
      <c r="GO5" s="20" t="e">
        <f t="shared" si="88"/>
        <v>#VALUE!</v>
      </c>
      <c r="GP5" s="20" t="e">
        <f t="shared" si="89"/>
        <v>#VALUE!</v>
      </c>
      <c r="GQ5" s="20" t="e">
        <f t="shared" si="90"/>
        <v>#VALUE!</v>
      </c>
      <c r="GR5" s="20" t="e">
        <f t="shared" si="91"/>
        <v>#VALUE!</v>
      </c>
      <c r="GS5" s="20" t="e">
        <f t="shared" si="92"/>
        <v>#VALUE!</v>
      </c>
      <c r="GT5" s="20" t="e">
        <f t="shared" si="93"/>
        <v>#VALUE!</v>
      </c>
      <c r="GU5" s="20" t="e">
        <f t="shared" si="94"/>
        <v>#VALUE!</v>
      </c>
      <c r="GV5" s="20"/>
      <c r="GW5" s="20">
        <f t="shared" si="95"/>
        <v>0</v>
      </c>
      <c r="GX5" s="20">
        <f t="shared" si="96"/>
        <v>0</v>
      </c>
      <c r="GY5" s="20">
        <f t="shared" si="97"/>
        <v>0</v>
      </c>
      <c r="GZ5" s="20">
        <f t="shared" si="98"/>
        <v>0</v>
      </c>
      <c r="HA5" s="20">
        <f t="shared" si="99"/>
        <v>0</v>
      </c>
      <c r="HC5" s="98"/>
      <c r="HD5" s="99"/>
      <c r="HE5" s="99"/>
      <c r="HF5" s="99"/>
      <c r="HG5" s="99"/>
      <c r="HH5" s="100"/>
      <c r="HI5" s="58"/>
      <c r="HJ5" s="54"/>
      <c r="HK5" s="54"/>
      <c r="HL5" s="54"/>
      <c r="HM5" s="54"/>
      <c r="HN5" s="54"/>
      <c r="HO5" s="54"/>
      <c r="HP5" s="54"/>
      <c r="HQ5" s="54"/>
      <c r="HR5" s="54"/>
      <c r="HS5" s="54"/>
      <c r="HT5" s="54"/>
      <c r="HU5" s="54"/>
      <c r="HV5" s="54"/>
      <c r="HW5" s="55"/>
      <c r="HX5" s="18"/>
      <c r="HZ5" s="79" t="str">
        <f t="shared" si="100"/>
        <v>ng</v>
      </c>
      <c r="IB5" s="79">
        <f t="shared" si="101"/>
        <v>0</v>
      </c>
      <c r="IC5" s="79">
        <f t="shared" si="101"/>
        <v>0</v>
      </c>
      <c r="IF5" s="79">
        <f t="shared" si="102"/>
        <v>0</v>
      </c>
      <c r="IG5" s="24">
        <f t="shared" si="103"/>
        <v>0</v>
      </c>
      <c r="IH5" s="79">
        <f t="shared" si="104"/>
        <v>0</v>
      </c>
      <c r="II5" s="24">
        <f t="shared" si="105"/>
        <v>0</v>
      </c>
      <c r="IJ5" s="79">
        <f t="shared" si="106"/>
        <v>0</v>
      </c>
      <c r="IK5" s="24">
        <f t="shared" si="107"/>
        <v>0</v>
      </c>
      <c r="IL5" s="79">
        <f t="shared" si="108"/>
        <v>0</v>
      </c>
      <c r="IM5" s="24">
        <f t="shared" si="109"/>
        <v>0</v>
      </c>
      <c r="IN5" s="79">
        <f t="shared" si="110"/>
        <v>0</v>
      </c>
      <c r="IO5" s="24">
        <f t="shared" si="111"/>
        <v>0</v>
      </c>
      <c r="IQ5" s="79" t="b">
        <f t="shared" si="112"/>
        <v>0</v>
      </c>
      <c r="IR5" s="24" t="b">
        <f t="shared" si="113"/>
        <v>0</v>
      </c>
      <c r="IS5" s="79" t="b">
        <f t="shared" si="114"/>
        <v>0</v>
      </c>
      <c r="IT5" s="24" t="b">
        <f t="shared" si="115"/>
        <v>0</v>
      </c>
      <c r="IU5" s="79" t="b">
        <f t="shared" si="116"/>
        <v>0</v>
      </c>
      <c r="IV5" s="24" t="b">
        <f t="shared" si="117"/>
        <v>0</v>
      </c>
      <c r="IW5" s="79" t="b">
        <f t="shared" si="118"/>
        <v>0</v>
      </c>
      <c r="IX5" s="24" t="b">
        <f t="shared" si="119"/>
        <v>0</v>
      </c>
      <c r="IY5" s="79" t="b">
        <f t="shared" si="120"/>
        <v>0</v>
      </c>
      <c r="IZ5" s="24" t="b">
        <f t="shared" si="121"/>
        <v>0</v>
      </c>
      <c r="JB5" s="79">
        <f t="shared" si="122"/>
        <v>0</v>
      </c>
      <c r="JC5" s="79">
        <f t="shared" si="123"/>
        <v>0</v>
      </c>
      <c r="JD5" s="79">
        <f t="shared" si="124"/>
        <v>0</v>
      </c>
      <c r="JE5" s="79">
        <f t="shared" si="125"/>
        <v>0</v>
      </c>
      <c r="JF5" s="79">
        <f t="shared" si="126"/>
        <v>0</v>
      </c>
      <c r="JH5" s="79">
        <f t="shared" si="127"/>
        <v>1</v>
      </c>
      <c r="JI5" s="79">
        <f t="shared" si="128"/>
        <v>1</v>
      </c>
      <c r="JJ5" s="79">
        <f t="shared" si="129"/>
        <v>0</v>
      </c>
      <c r="JK5" s="79">
        <f t="shared" si="130"/>
        <v>1</v>
      </c>
      <c r="JL5" s="79">
        <f t="shared" si="131"/>
        <v>1</v>
      </c>
      <c r="JM5" s="79">
        <f t="shared" si="132"/>
        <v>0</v>
      </c>
      <c r="JN5" s="79">
        <f t="shared" si="133"/>
        <v>1</v>
      </c>
      <c r="JO5" s="79">
        <f t="shared" si="134"/>
        <v>1</v>
      </c>
      <c r="JP5" s="79">
        <f t="shared" si="135"/>
        <v>0</v>
      </c>
      <c r="JQ5" s="79">
        <f t="shared" si="136"/>
        <v>1</v>
      </c>
      <c r="JR5" s="79">
        <f t="shared" si="137"/>
        <v>1</v>
      </c>
      <c r="JS5" s="79">
        <f t="shared" si="138"/>
        <v>0</v>
      </c>
      <c r="JT5" s="79">
        <f t="shared" si="139"/>
        <v>1</v>
      </c>
      <c r="JU5" s="79">
        <f t="shared" si="140"/>
        <v>1</v>
      </c>
      <c r="JV5" s="79">
        <f t="shared" si="141"/>
        <v>0</v>
      </c>
      <c r="JW5" s="79">
        <f>IF(JH4&lt;JH5,6,IF(AND(JH4=JH5,JI4&lt;JI5),7,IF(AND(JH4=JH5,JI4=JI5,JJ4&lt;JJ5),7,IF(AND(JH4=JH5,JI4=JI5,JJ4=JJ5),6))))</f>
        <v>6</v>
      </c>
      <c r="JX5" s="79">
        <f t="shared" ref="JX5" si="201">IF(JH4&gt;JH5,4,IF(AND(JH4=JH5,JI4&gt;JI5),5,IF(AND(JH4=JH5,JI4=JI5,JJ4&gt;JJ5),6,0)))</f>
        <v>0</v>
      </c>
      <c r="JZ5" s="79">
        <f t="shared" ref="JZ5" si="202">IF(JK4&lt;JK5,6,IF(AND(JK4=JK5,JL4&lt;JL5),7,IF(AND(JK4=JK5,JL4=JL5,JM4&lt;JM5),7,IF(AND(JK4=JK5,JL4=JL5,JM4=JM5),6))))</f>
        <v>6</v>
      </c>
      <c r="KA5" s="79">
        <f t="shared" ref="KA5" si="203">IF(JK4&gt;JK5,4,IF(AND(JK4=JK5,JL4&gt;JL5),5,IF(AND(JK4=JK5,JL4=JL5,JM4&gt;JM5),6,0)))</f>
        <v>0</v>
      </c>
      <c r="KC5" s="79">
        <f t="shared" ref="KC5" si="204">IF(JN4&lt;JN5,6,IF(AND(JN4=JN5,JO4&lt;JO5),7,IF(AND(JN4=JN5,JO4=JO5,JP4&lt;JP5),7,IF(AND(JN4=JN5,JO4=JO5,JP4=JP5),6))))</f>
        <v>6</v>
      </c>
      <c r="KD5" s="79">
        <f t="shared" ref="KD5" si="205">IF(JN4&gt;JN5,4,IF(AND(JN4=JN5,JO4&gt;JO5),5,IF(AND(JN4=JN5,JO4=JO5,JP4&gt;JP5),6,0)))</f>
        <v>0</v>
      </c>
      <c r="KF5" s="79">
        <f t="shared" ref="KF5" si="206">IF(JQ4&lt;JQ5,6,IF(AND(JQ4=JQ5,JR4&lt;JR5),7,IF(AND(JQ4=JQ5,JR4=JR5,JS4&lt;JS5),7,IF(AND(JQ4=JQ5,JR4=JR5,JS4=JS5),6))))</f>
        <v>6</v>
      </c>
      <c r="KG5" s="79">
        <f t="shared" ref="KG5" si="207">IF(JQ4&gt;JQ5,4,IF(AND(JQ4=JQ5,JR4&gt;JR5),5,IF(AND(JQ4=JQ5,JR4=JR5,JS4&gt;JS5),6,0)))</f>
        <v>0</v>
      </c>
      <c r="KI5" s="79">
        <f t="shared" ref="KI5" si="208">IF(JT4&lt;JT5,6,IF(AND(JT4=JT5,JU4&lt;JU5),7,IF(AND(JT4=JT5,JU4=JU5,JV4&lt;JV5),7,IF(AND(JT4=JT5,JU4=JU5,JV4=JV5),6))))</f>
        <v>6</v>
      </c>
      <c r="KJ5" s="79">
        <f t="shared" ref="KJ5" si="209">IF(JT4&gt;JT5,4,IF(AND(JT4=JT5,JU4&gt;JU5),5,IF(AND(JT4=JT5,JU4=JU5,JV4&gt;JV5),6,0)))</f>
        <v>0</v>
      </c>
    </row>
    <row r="6" spans="1:296" s="79" customFormat="1" ht="15.75" thickBot="1" x14ac:dyDescent="0.3">
      <c r="A6" s="79">
        <v>5</v>
      </c>
      <c r="B6" s="79" t="str">
        <f>IF('p1'!K7&lt;&gt;"",'p1'!K7,"")</f>
        <v/>
      </c>
      <c r="C6" s="79" t="e">
        <f>VALUE(MID('p1'!L7,1,1))</f>
        <v>#VALUE!</v>
      </c>
      <c r="D6" s="79" t="e">
        <f>VALUE(MID('p1'!L7,2,1))</f>
        <v>#VALUE!</v>
      </c>
      <c r="E6" s="79" t="e">
        <f>VALUE(MID('p1'!L7,3,1))</f>
        <v>#VALUE!</v>
      </c>
      <c r="F6" s="79" t="e">
        <f>VALUE(MID('p1'!L7,4,1))</f>
        <v>#VALUE!</v>
      </c>
      <c r="G6" s="79" t="e">
        <f>VALUE(MID('p1'!L7,5,1))</f>
        <v>#VALUE!</v>
      </c>
      <c r="H6" s="79" t="e">
        <f>VALUE(MID('p1'!L7,6,1))</f>
        <v>#VALUE!</v>
      </c>
      <c r="I6" s="79" t="e">
        <f>VALUE(MID('p1'!L7,7,1))</f>
        <v>#VALUE!</v>
      </c>
      <c r="J6" s="79" t="e">
        <f>VALUE(MID('p1'!LI7,8,1))</f>
        <v>#VALUE!</v>
      </c>
      <c r="K6" s="79" t="e">
        <f>VALUE(MID('p1'!L7,9,1))</f>
        <v>#VALUE!</v>
      </c>
      <c r="L6" s="79" t="e">
        <f>VALUE(MID('p1'!L7,10,1))</f>
        <v>#VALUE!</v>
      </c>
      <c r="M6" s="79" t="e">
        <f>VALUE(MID('p1'!L7,12,1))</f>
        <v>#VALUE!</v>
      </c>
      <c r="N6" s="79" t="e">
        <f>VALUE(MID('p1'!L7,13,1))</f>
        <v>#VALUE!</v>
      </c>
      <c r="O6" s="79" t="e">
        <f>VALUE(MID('p1'!L7,14,1))</f>
        <v>#VALUE!</v>
      </c>
      <c r="P6" s="79" t="e">
        <f>VALUE(MID('p1'!L7,15,1))</f>
        <v>#VALUE!</v>
      </c>
      <c r="Q6" s="79" t="e">
        <f>VALUE(MID('p1'!L7,16,1))</f>
        <v>#VALUE!</v>
      </c>
      <c r="R6" s="79" t="e">
        <f>VALUE(MID('p1'!L7,17,1))</f>
        <v>#VALUE!</v>
      </c>
      <c r="S6" s="79" t="e">
        <f>VALUE(MID('p1'!L7,18,1))</f>
        <v>#VALUE!</v>
      </c>
      <c r="T6" s="79" t="e">
        <f>VALUE(MID('p1'!L7,19,1))</f>
        <v>#VALUE!</v>
      </c>
      <c r="U6" s="79" t="e">
        <f>VALUE(MID('p1'!L7,20,1))</f>
        <v>#VALUE!</v>
      </c>
      <c r="V6" s="79" t="e">
        <f>VALUE(MID('p1'!L7,21,1))</f>
        <v>#VALUE!</v>
      </c>
      <c r="W6" s="79" t="e">
        <f>VALUE(MID('p1'!L7,23,1))</f>
        <v>#VALUE!</v>
      </c>
      <c r="X6" s="79" t="e">
        <f>VALUE(MID('p1'!L7,24,1))</f>
        <v>#VALUE!</v>
      </c>
      <c r="Y6" s="79" t="e">
        <f>VALUE(MID('p1'!L7,25,1))</f>
        <v>#VALUE!</v>
      </c>
      <c r="Z6" s="13" t="e">
        <f>VALUE(MID('p1'!L7,26,1))</f>
        <v>#VALUE!</v>
      </c>
      <c r="AA6" s="14" t="e">
        <f>VALUE(MID('p1'!L7,27,1))</f>
        <v>#VALUE!</v>
      </c>
      <c r="AB6" s="13" t="e">
        <f>VALUE(MID('p1'!L7,28,1))</f>
        <v>#VALUE!</v>
      </c>
      <c r="AC6" s="13" t="e">
        <f>VALUE(MID('p1'!L7,29,1))</f>
        <v>#VALUE!</v>
      </c>
      <c r="AD6" s="14" t="e">
        <f>VALUE(MID('p1'!L7,30,1))</f>
        <v>#VALUE!</v>
      </c>
      <c r="AE6" s="13" t="e">
        <f>VALUE(MID('p1'!L7,31,1))</f>
        <v>#VALUE!</v>
      </c>
      <c r="AF6" s="13" t="e">
        <f>VALUE(MID('p1'!L7,32,1))</f>
        <v>#VALUE!</v>
      </c>
      <c r="AG6" s="14" t="e">
        <f>VALUE(MID('p1'!L7,34,1))</f>
        <v>#VALUE!</v>
      </c>
      <c r="AH6" s="13" t="e">
        <f>VALUE(MID('p1'!L7,35,1))</f>
        <v>#VALUE!</v>
      </c>
      <c r="AI6" s="13" t="e">
        <f>VALUE(MID('p1'!L7,36,1))</f>
        <v>#VALUE!</v>
      </c>
      <c r="AJ6" s="14" t="e">
        <f>VALUE(MID('p1'!L7,37,1))</f>
        <v>#VALUE!</v>
      </c>
      <c r="AK6" s="13" t="e">
        <f>VALUE(MID('p1'!L7,38,1))</f>
        <v>#VALUE!</v>
      </c>
      <c r="AL6" s="13" t="e">
        <f>VALUE(MID('p1'!L7,39,1))</f>
        <v>#VALUE!</v>
      </c>
      <c r="AM6" s="14" t="e">
        <f>VALUE(MID('p1'!L7,40,1))</f>
        <v>#VALUE!</v>
      </c>
      <c r="AN6" s="13" t="e">
        <f>VALUE(MID('p1'!L7,41,1))</f>
        <v>#VALUE!</v>
      </c>
      <c r="AO6" s="13" t="e">
        <f>VALUE(MID('p1'!L7,42,1))</f>
        <v>#VALUE!</v>
      </c>
      <c r="AP6" s="14" t="e">
        <f>VALUE(MID('p1'!L7,43,1))</f>
        <v>#VALUE!</v>
      </c>
      <c r="AQ6" s="13" t="e">
        <f>VALUE(MID('p1'!L7,45,1))</f>
        <v>#VALUE!</v>
      </c>
      <c r="AR6" s="13" t="e">
        <f>VALUE(MID('p1'!L7,46,1))</f>
        <v>#VALUE!</v>
      </c>
      <c r="AS6" s="14" t="e">
        <f>VALUE(MID('p1'!L7,47,1))</f>
        <v>#VALUE!</v>
      </c>
      <c r="AT6" s="13" t="e">
        <f>VALUE(MID('p1'!L7,48,1))</f>
        <v>#VALUE!</v>
      </c>
      <c r="AU6" s="13" t="e">
        <f>VALUE(MID('p1'!L7,49,1))</f>
        <v>#VALUE!</v>
      </c>
      <c r="AV6" s="14" t="e">
        <f>VALUE(MID('p1'!L7,50,1))</f>
        <v>#VALUE!</v>
      </c>
      <c r="AW6" s="13" t="e">
        <f>VALUE(MID('p1'!L7,51,1))</f>
        <v>#VALUE!</v>
      </c>
      <c r="AX6" s="13" t="e">
        <f>VALUE(MID('p1'!L7,52,1))</f>
        <v>#VALUE!</v>
      </c>
      <c r="AY6" s="14" t="e">
        <f>VALUE(MID('p1'!L7,53,1))</f>
        <v>#VALUE!</v>
      </c>
      <c r="AZ6" s="13" t="e">
        <f>VALUE(MID('p1'!L7,54,1))</f>
        <v>#VALUE!</v>
      </c>
      <c r="BB6" s="25">
        <f t="shared" si="0"/>
        <v>6</v>
      </c>
      <c r="BC6" s="26">
        <f t="shared" si="1"/>
        <v>6</v>
      </c>
      <c r="BD6" s="46">
        <f t="shared" si="2"/>
        <v>6</v>
      </c>
      <c r="BE6" s="46">
        <f t="shared" si="3"/>
        <v>6</v>
      </c>
      <c r="BF6" s="27">
        <f t="shared" si="4"/>
        <v>6</v>
      </c>
      <c r="BG6" s="18"/>
      <c r="BH6" s="18" t="e">
        <f t="shared" si="5"/>
        <v>#VALUE!</v>
      </c>
      <c r="BI6" s="18" t="e">
        <f t="shared" si="6"/>
        <v>#VALUE!</v>
      </c>
      <c r="BJ6" s="18" t="e">
        <f t="shared" si="7"/>
        <v>#VALUE!</v>
      </c>
      <c r="BK6" s="18" t="e">
        <f t="shared" si="8"/>
        <v>#VALUE!</v>
      </c>
      <c r="BL6" s="18" t="e">
        <f t="shared" si="9"/>
        <v>#VALUE!</v>
      </c>
      <c r="BM6" s="18" t="e">
        <f t="shared" si="10"/>
        <v>#VALUE!</v>
      </c>
      <c r="BN6" s="18" t="e">
        <f t="shared" si="11"/>
        <v>#VALUE!</v>
      </c>
      <c r="BO6" s="18" t="e">
        <f t="shared" si="12"/>
        <v>#VALUE!</v>
      </c>
      <c r="BP6" s="18" t="e">
        <f t="shared" si="13"/>
        <v>#VALUE!</v>
      </c>
      <c r="BQ6" s="18" t="e">
        <f t="shared" si="14"/>
        <v>#VALUE!</v>
      </c>
      <c r="BR6" s="18" t="e">
        <f t="shared" si="15"/>
        <v>#VALUE!</v>
      </c>
      <c r="BS6" s="18" t="e">
        <f t="shared" si="16"/>
        <v>#VALUE!</v>
      </c>
      <c r="BT6" s="18" t="e">
        <f t="shared" si="17"/>
        <v>#VALUE!</v>
      </c>
      <c r="BU6" s="18" t="e">
        <f t="shared" si="18"/>
        <v>#VALUE!</v>
      </c>
      <c r="BV6" s="18" t="e">
        <f t="shared" si="19"/>
        <v>#VALUE!</v>
      </c>
      <c r="BW6" s="18" t="e">
        <f t="shared" si="20"/>
        <v>#VALUE!</v>
      </c>
      <c r="BX6" s="18" t="e">
        <f t="shared" si="21"/>
        <v>#VALUE!</v>
      </c>
      <c r="BY6" s="18" t="e">
        <f t="shared" si="22"/>
        <v>#VALUE!</v>
      </c>
      <c r="BZ6" s="18" t="e">
        <f t="shared" si="23"/>
        <v>#VALUE!</v>
      </c>
      <c r="CA6" s="18" t="e">
        <f t="shared" si="24"/>
        <v>#VALUE!</v>
      </c>
      <c r="CB6" s="18" t="e">
        <f t="shared" si="25"/>
        <v>#VALUE!</v>
      </c>
      <c r="CC6" s="18" t="e">
        <f t="shared" si="26"/>
        <v>#VALUE!</v>
      </c>
      <c r="CD6" s="18" t="e">
        <f t="shared" si="27"/>
        <v>#VALUE!</v>
      </c>
      <c r="CE6" s="18" t="e">
        <f t="shared" si="28"/>
        <v>#VALUE!</v>
      </c>
      <c r="CF6" s="18" t="e">
        <f t="shared" si="29"/>
        <v>#VALUE!</v>
      </c>
      <c r="CG6" s="18" t="e">
        <f t="shared" si="30"/>
        <v>#VALUE!</v>
      </c>
      <c r="CH6" s="18" t="e">
        <f t="shared" si="31"/>
        <v>#VALUE!</v>
      </c>
      <c r="CI6" s="18" t="e">
        <f t="shared" si="32"/>
        <v>#VALUE!</v>
      </c>
      <c r="CJ6" s="18" t="e">
        <f t="shared" si="33"/>
        <v>#VALUE!</v>
      </c>
      <c r="CK6" s="18" t="e">
        <f t="shared" si="34"/>
        <v>#VALUE!</v>
      </c>
      <c r="CL6" s="18" t="e">
        <f t="shared" si="35"/>
        <v>#VALUE!</v>
      </c>
      <c r="CM6" s="18" t="e">
        <f t="shared" si="36"/>
        <v>#VALUE!</v>
      </c>
      <c r="CN6" s="18" t="e">
        <f t="shared" si="37"/>
        <v>#VALUE!</v>
      </c>
      <c r="CO6" s="18" t="e">
        <f t="shared" si="38"/>
        <v>#VALUE!</v>
      </c>
      <c r="CP6" s="18" t="e">
        <f t="shared" si="39"/>
        <v>#VALUE!</v>
      </c>
      <c r="CQ6" s="18" t="e">
        <f t="shared" si="40"/>
        <v>#VALUE!</v>
      </c>
      <c r="CR6" s="18" t="e">
        <f t="shared" si="41"/>
        <v>#VALUE!</v>
      </c>
      <c r="CS6" s="18" t="e">
        <f t="shared" si="42"/>
        <v>#VALUE!</v>
      </c>
      <c r="CT6" s="18" t="e">
        <f t="shared" si="43"/>
        <v>#VALUE!</v>
      </c>
      <c r="CU6" s="18" t="e">
        <f t="shared" si="44"/>
        <v>#VALUE!</v>
      </c>
      <c r="CV6" s="18" t="e">
        <f t="shared" si="45"/>
        <v>#VALUE!</v>
      </c>
      <c r="CW6" s="18" t="e">
        <f t="shared" si="46"/>
        <v>#VALUE!</v>
      </c>
      <c r="CX6" s="18" t="e">
        <f t="shared" si="47"/>
        <v>#VALUE!</v>
      </c>
      <c r="CY6" s="18" t="e">
        <f t="shared" si="48"/>
        <v>#VALUE!</v>
      </c>
      <c r="CZ6" s="18" t="e">
        <f t="shared" si="49"/>
        <v>#VALUE!</v>
      </c>
      <c r="DA6" s="18" t="e">
        <f t="shared" si="50"/>
        <v>#VALUE!</v>
      </c>
      <c r="DB6" s="18" t="e">
        <f t="shared" si="51"/>
        <v>#VALUE!</v>
      </c>
      <c r="DC6" s="18" t="e">
        <f t="shared" si="52"/>
        <v>#VALUE!</v>
      </c>
      <c r="DD6" s="18" t="e">
        <f t="shared" si="53"/>
        <v>#VALUE!</v>
      </c>
      <c r="DE6" s="18" t="e">
        <f t="shared" si="54"/>
        <v>#VALUE!</v>
      </c>
      <c r="DF6" s="18"/>
      <c r="DG6" s="20" t="str">
        <f t="shared" si="55"/>
        <v>ng</v>
      </c>
      <c r="DH6" s="20" t="str">
        <f t="shared" si="56"/>
        <v>ng</v>
      </c>
      <c r="DI6" s="20" t="str">
        <f t="shared" si="57"/>
        <v>ng</v>
      </c>
      <c r="DJ6" s="20" t="str">
        <f t="shared" si="58"/>
        <v>ng</v>
      </c>
      <c r="DK6" s="20" t="str">
        <f t="shared" si="59"/>
        <v>ng</v>
      </c>
      <c r="DL6" s="20"/>
      <c r="DM6" s="20">
        <f t="shared" si="60"/>
        <v>0</v>
      </c>
      <c r="DN6" s="20">
        <f t="shared" si="61"/>
        <v>0</v>
      </c>
      <c r="DO6" s="20">
        <f t="shared" si="62"/>
        <v>0</v>
      </c>
      <c r="DP6" s="20">
        <f t="shared" si="63"/>
        <v>0</v>
      </c>
      <c r="DQ6" s="20">
        <f t="shared" si="64"/>
        <v>0</v>
      </c>
      <c r="DR6" s="20">
        <f t="shared" si="65"/>
        <v>0</v>
      </c>
      <c r="DS6" s="20">
        <f t="shared" si="66"/>
        <v>0</v>
      </c>
      <c r="DT6" s="20">
        <f t="shared" si="67"/>
        <v>0</v>
      </c>
      <c r="DU6" s="20">
        <f t="shared" si="68"/>
        <v>0</v>
      </c>
      <c r="DV6" s="20">
        <f t="shared" si="69"/>
        <v>0</v>
      </c>
      <c r="DW6" s="20"/>
      <c r="DX6" s="20" t="e">
        <f t="shared" si="142"/>
        <v>#VALUE!</v>
      </c>
      <c r="DY6" s="20" t="e">
        <f t="shared" si="143"/>
        <v>#VALUE!</v>
      </c>
      <c r="DZ6" s="20" t="e">
        <f t="shared" si="144"/>
        <v>#VALUE!</v>
      </c>
      <c r="EA6" s="20" t="e">
        <f t="shared" si="145"/>
        <v>#VALUE!</v>
      </c>
      <c r="EB6" s="20" t="e">
        <f t="shared" si="146"/>
        <v>#VALUE!</v>
      </c>
      <c r="EC6" s="20" t="e">
        <f t="shared" si="147"/>
        <v>#VALUE!</v>
      </c>
      <c r="ED6" s="20" t="e">
        <f t="shared" si="148"/>
        <v>#VALUE!</v>
      </c>
      <c r="EE6" s="20" t="e">
        <f t="shared" si="149"/>
        <v>#VALUE!</v>
      </c>
      <c r="EF6" s="20" t="e">
        <f t="shared" si="150"/>
        <v>#VALUE!</v>
      </c>
      <c r="EG6" s="20" t="e">
        <f t="shared" si="151"/>
        <v>#VALUE!</v>
      </c>
      <c r="EH6" s="20" t="e">
        <f t="shared" si="152"/>
        <v>#VALUE!</v>
      </c>
      <c r="EI6" s="20" t="e">
        <f t="shared" si="153"/>
        <v>#VALUE!</v>
      </c>
      <c r="EJ6" s="20" t="e">
        <f t="shared" si="154"/>
        <v>#VALUE!</v>
      </c>
      <c r="EK6" s="20" t="e">
        <f t="shared" si="155"/>
        <v>#VALUE!</v>
      </c>
      <c r="EL6" s="20" t="e">
        <f t="shared" si="156"/>
        <v>#VALUE!</v>
      </c>
      <c r="EM6" s="20" t="e">
        <f t="shared" si="157"/>
        <v>#VALUE!</v>
      </c>
      <c r="EN6" s="20" t="e">
        <f t="shared" si="158"/>
        <v>#VALUE!</v>
      </c>
      <c r="EO6" s="20" t="e">
        <f t="shared" si="159"/>
        <v>#VALUE!</v>
      </c>
      <c r="EP6" s="20" t="e">
        <f t="shared" si="160"/>
        <v>#VALUE!</v>
      </c>
      <c r="EQ6" s="20" t="e">
        <f t="shared" si="161"/>
        <v>#VALUE!</v>
      </c>
      <c r="ER6" s="20" t="e">
        <f t="shared" si="162"/>
        <v>#VALUE!</v>
      </c>
      <c r="ES6" s="20" t="e">
        <f t="shared" si="163"/>
        <v>#VALUE!</v>
      </c>
      <c r="ET6" s="20" t="e">
        <f t="shared" si="164"/>
        <v>#VALUE!</v>
      </c>
      <c r="EU6" s="20" t="e">
        <f t="shared" si="165"/>
        <v>#VALUE!</v>
      </c>
      <c r="EV6" s="20" t="e">
        <f t="shared" si="166"/>
        <v>#VALUE!</v>
      </c>
      <c r="EW6" s="20" t="e">
        <f t="shared" si="167"/>
        <v>#VALUE!</v>
      </c>
      <c r="EX6" s="20" t="e">
        <f t="shared" si="168"/>
        <v>#VALUE!</v>
      </c>
      <c r="EY6" s="20" t="e">
        <f t="shared" si="169"/>
        <v>#VALUE!</v>
      </c>
      <c r="EZ6" s="20" t="e">
        <f t="shared" si="170"/>
        <v>#VALUE!</v>
      </c>
      <c r="FA6" s="20" t="e">
        <f t="shared" si="171"/>
        <v>#VALUE!</v>
      </c>
      <c r="FB6" s="20" t="e">
        <f t="shared" si="172"/>
        <v>#VALUE!</v>
      </c>
      <c r="FC6" s="20" t="e">
        <f t="shared" si="173"/>
        <v>#VALUE!</v>
      </c>
      <c r="FD6" s="20" t="e">
        <f t="shared" si="174"/>
        <v>#VALUE!</v>
      </c>
      <c r="FE6" s="20" t="e">
        <f t="shared" si="175"/>
        <v>#VALUE!</v>
      </c>
      <c r="FF6" s="20" t="e">
        <f t="shared" si="176"/>
        <v>#VALUE!</v>
      </c>
      <c r="FG6" s="20" t="e">
        <f t="shared" si="177"/>
        <v>#VALUE!</v>
      </c>
      <c r="FH6" s="20" t="e">
        <f t="shared" si="178"/>
        <v>#VALUE!</v>
      </c>
      <c r="FI6" s="20" t="e">
        <f t="shared" si="179"/>
        <v>#VALUE!</v>
      </c>
      <c r="FJ6" s="20" t="e">
        <f t="shared" si="180"/>
        <v>#VALUE!</v>
      </c>
      <c r="FK6" s="20" t="e">
        <f t="shared" si="181"/>
        <v>#VALUE!</v>
      </c>
      <c r="FL6" s="20" t="e">
        <f t="shared" si="182"/>
        <v>#VALUE!</v>
      </c>
      <c r="FM6" s="20" t="e">
        <f t="shared" si="183"/>
        <v>#VALUE!</v>
      </c>
      <c r="FN6" s="20" t="e">
        <f t="shared" si="184"/>
        <v>#VALUE!</v>
      </c>
      <c r="FO6" s="20" t="e">
        <f t="shared" si="185"/>
        <v>#VALUE!</v>
      </c>
      <c r="FP6" s="20" t="e">
        <f t="shared" si="186"/>
        <v>#VALUE!</v>
      </c>
      <c r="FQ6" s="20" t="e">
        <f t="shared" si="187"/>
        <v>#VALUE!</v>
      </c>
      <c r="FR6" s="20" t="e">
        <f t="shared" si="188"/>
        <v>#VALUE!</v>
      </c>
      <c r="FS6" s="20" t="e">
        <f t="shared" si="189"/>
        <v>#VALUE!</v>
      </c>
      <c r="FT6" s="20" t="e">
        <f t="shared" si="190"/>
        <v>#VALUE!</v>
      </c>
      <c r="FU6" s="20" t="e">
        <f t="shared" si="191"/>
        <v>#VALUE!</v>
      </c>
      <c r="FV6" s="20"/>
      <c r="FW6" s="20" t="e">
        <f t="shared" si="70"/>
        <v>#VALUE!</v>
      </c>
      <c r="FX6" s="20" t="e">
        <f t="shared" si="71"/>
        <v>#VALUE!</v>
      </c>
      <c r="FY6" s="20" t="e">
        <f t="shared" si="72"/>
        <v>#VALUE!</v>
      </c>
      <c r="FZ6" s="20" t="e">
        <f t="shared" si="73"/>
        <v>#VALUE!</v>
      </c>
      <c r="GA6" s="20" t="e">
        <f t="shared" si="74"/>
        <v>#VALUE!</v>
      </c>
      <c r="GB6" s="20" t="e">
        <f t="shared" si="75"/>
        <v>#VALUE!</v>
      </c>
      <c r="GC6" s="20" t="e">
        <f t="shared" si="76"/>
        <v>#VALUE!</v>
      </c>
      <c r="GD6" s="20" t="e">
        <f t="shared" si="77"/>
        <v>#VALUE!</v>
      </c>
      <c r="GE6" s="20" t="e">
        <f t="shared" si="78"/>
        <v>#VALUE!</v>
      </c>
      <c r="GF6" s="20" t="e">
        <f t="shared" si="79"/>
        <v>#VALUE!</v>
      </c>
      <c r="GG6" s="20" t="e">
        <f t="shared" si="80"/>
        <v>#VALUE!</v>
      </c>
      <c r="GH6" s="20" t="e">
        <f t="shared" si="81"/>
        <v>#VALUE!</v>
      </c>
      <c r="GI6" s="20" t="e">
        <f t="shared" si="82"/>
        <v>#VALUE!</v>
      </c>
      <c r="GJ6" s="20" t="e">
        <f t="shared" si="83"/>
        <v>#VALUE!</v>
      </c>
      <c r="GK6" s="20" t="e">
        <f t="shared" si="84"/>
        <v>#VALUE!</v>
      </c>
      <c r="GL6" s="20" t="e">
        <f t="shared" si="85"/>
        <v>#VALUE!</v>
      </c>
      <c r="GM6" s="20" t="e">
        <f t="shared" si="86"/>
        <v>#VALUE!</v>
      </c>
      <c r="GN6" s="20" t="e">
        <f t="shared" si="87"/>
        <v>#VALUE!</v>
      </c>
      <c r="GO6" s="20" t="e">
        <f t="shared" si="88"/>
        <v>#VALUE!</v>
      </c>
      <c r="GP6" s="20" t="e">
        <f t="shared" si="89"/>
        <v>#VALUE!</v>
      </c>
      <c r="GQ6" s="20" t="e">
        <f t="shared" si="90"/>
        <v>#VALUE!</v>
      </c>
      <c r="GR6" s="20" t="e">
        <f t="shared" si="91"/>
        <v>#VALUE!</v>
      </c>
      <c r="GS6" s="20" t="e">
        <f t="shared" si="92"/>
        <v>#VALUE!</v>
      </c>
      <c r="GT6" s="20" t="e">
        <f t="shared" si="93"/>
        <v>#VALUE!</v>
      </c>
      <c r="GU6" s="20" t="e">
        <f t="shared" si="94"/>
        <v>#VALUE!</v>
      </c>
      <c r="GV6" s="20"/>
      <c r="GW6" s="20">
        <f t="shared" si="95"/>
        <v>0</v>
      </c>
      <c r="GX6" s="20">
        <f t="shared" si="96"/>
        <v>0</v>
      </c>
      <c r="GY6" s="20">
        <f t="shared" si="97"/>
        <v>0</v>
      </c>
      <c r="GZ6" s="20">
        <f t="shared" si="98"/>
        <v>0</v>
      </c>
      <c r="HA6" s="20">
        <f t="shared" si="99"/>
        <v>0</v>
      </c>
      <c r="HC6" s="101"/>
      <c r="HD6" s="102"/>
      <c r="HE6" s="102"/>
      <c r="HF6" s="102"/>
      <c r="HG6" s="102"/>
      <c r="HH6" s="103"/>
      <c r="HI6" s="59"/>
      <c r="HJ6" s="56"/>
      <c r="HK6" s="56"/>
      <c r="HL6" s="56"/>
      <c r="HM6" s="56"/>
      <c r="HN6" s="56"/>
      <c r="HO6" s="56"/>
      <c r="HP6" s="56"/>
      <c r="HQ6" s="56"/>
      <c r="HR6" s="56"/>
      <c r="HS6" s="56"/>
      <c r="HT6" s="56"/>
      <c r="HU6" s="56"/>
      <c r="HV6" s="56"/>
      <c r="HW6" s="57"/>
      <c r="HX6" s="18"/>
      <c r="HZ6" s="79" t="str">
        <f t="shared" si="100"/>
        <v>ng</v>
      </c>
      <c r="IB6" s="79">
        <f t="shared" si="101"/>
        <v>0</v>
      </c>
      <c r="IC6" s="79">
        <f t="shared" si="101"/>
        <v>0</v>
      </c>
      <c r="IF6" s="79">
        <f t="shared" si="102"/>
        <v>0</v>
      </c>
      <c r="IG6" s="24">
        <f t="shared" si="103"/>
        <v>0</v>
      </c>
      <c r="IH6" s="79">
        <f t="shared" si="104"/>
        <v>0</v>
      </c>
      <c r="II6" s="24">
        <f t="shared" si="105"/>
        <v>0</v>
      </c>
      <c r="IJ6" s="79">
        <f t="shared" si="106"/>
        <v>0</v>
      </c>
      <c r="IK6" s="24">
        <f t="shared" si="107"/>
        <v>0</v>
      </c>
      <c r="IL6" s="79">
        <f t="shared" si="108"/>
        <v>0</v>
      </c>
      <c r="IM6" s="24">
        <f t="shared" si="109"/>
        <v>0</v>
      </c>
      <c r="IN6" s="79">
        <f t="shared" si="110"/>
        <v>0</v>
      </c>
      <c r="IO6" s="24">
        <f t="shared" si="111"/>
        <v>0</v>
      </c>
      <c r="IQ6" s="79" t="b">
        <f t="shared" si="112"/>
        <v>0</v>
      </c>
      <c r="IR6" s="24" t="b">
        <f t="shared" si="113"/>
        <v>0</v>
      </c>
      <c r="IS6" s="79" t="b">
        <f t="shared" si="114"/>
        <v>0</v>
      </c>
      <c r="IT6" s="24" t="b">
        <f t="shared" si="115"/>
        <v>0</v>
      </c>
      <c r="IU6" s="79" t="b">
        <f t="shared" si="116"/>
        <v>0</v>
      </c>
      <c r="IV6" s="24" t="b">
        <f t="shared" si="117"/>
        <v>0</v>
      </c>
      <c r="IW6" s="79" t="b">
        <f t="shared" si="118"/>
        <v>0</v>
      </c>
      <c r="IX6" s="24" t="b">
        <f t="shared" si="119"/>
        <v>0</v>
      </c>
      <c r="IY6" s="79" t="b">
        <f t="shared" si="120"/>
        <v>0</v>
      </c>
      <c r="IZ6" s="24" t="b">
        <f t="shared" si="121"/>
        <v>0</v>
      </c>
      <c r="JB6" s="79">
        <f t="shared" si="122"/>
        <v>0</v>
      </c>
      <c r="JC6" s="79">
        <f t="shared" si="123"/>
        <v>0</v>
      </c>
      <c r="JD6" s="79">
        <f t="shared" si="124"/>
        <v>0</v>
      </c>
      <c r="JE6" s="79">
        <f t="shared" si="125"/>
        <v>0</v>
      </c>
      <c r="JF6" s="79">
        <f t="shared" si="126"/>
        <v>0</v>
      </c>
      <c r="JH6" s="79">
        <f t="shared" si="127"/>
        <v>1</v>
      </c>
      <c r="JI6" s="79">
        <f t="shared" si="128"/>
        <v>1</v>
      </c>
      <c r="JJ6" s="79">
        <f t="shared" si="129"/>
        <v>0</v>
      </c>
      <c r="JK6" s="79">
        <f t="shared" si="130"/>
        <v>1</v>
      </c>
      <c r="JL6" s="79">
        <f t="shared" si="131"/>
        <v>1</v>
      </c>
      <c r="JM6" s="79">
        <f t="shared" si="132"/>
        <v>0</v>
      </c>
      <c r="JN6" s="79">
        <f t="shared" si="133"/>
        <v>1</v>
      </c>
      <c r="JO6" s="79">
        <f t="shared" si="134"/>
        <v>1</v>
      </c>
      <c r="JP6" s="79">
        <f t="shared" si="135"/>
        <v>0</v>
      </c>
      <c r="JQ6" s="79">
        <f t="shared" si="136"/>
        <v>1</v>
      </c>
      <c r="JR6" s="79">
        <f t="shared" si="137"/>
        <v>1</v>
      </c>
      <c r="JS6" s="79">
        <f t="shared" si="138"/>
        <v>0</v>
      </c>
      <c r="JT6" s="79">
        <f t="shared" si="139"/>
        <v>1</v>
      </c>
      <c r="JU6" s="79">
        <f t="shared" si="140"/>
        <v>1</v>
      </c>
      <c r="JV6" s="79">
        <f t="shared" si="141"/>
        <v>0</v>
      </c>
      <c r="JW6" s="79">
        <f t="shared" ref="JW6" si="210">IF(JH6&gt;JH7,6,IF(AND(JH6=JH7,JI6&gt;JI7),7,IF(AND(JH6=JH7,JI6=JI7,JJ6&gt;JJ7),7,IF(AND(JH6=JH7,JI6=JI7,JJ6=JJ7),6))))</f>
        <v>6</v>
      </c>
      <c r="JX6" s="79">
        <f t="shared" ref="JX6" si="211">IF(JH6&lt;JH7,4,IF(AND(JH6=JH7,JI6&lt;JI7),5,IF(AND(JH6=JH7,JI6=JI7,JJ6&lt;JJ7),6,0)))</f>
        <v>0</v>
      </c>
      <c r="JZ6" s="79">
        <f t="shared" ref="JZ6" si="212">IF(JK6&gt;JK7,6,IF(AND(JK6=JK7,JL6&gt;JL7),7,IF(AND(JK6=JK7,JL6=JL7,JM6&gt;JM7),7,IF(AND(JK6=JK7,JL6=JL7,JM6=JM7),6))))</f>
        <v>6</v>
      </c>
      <c r="KA6" s="79">
        <f t="shared" ref="KA6" si="213">IF(JK6&lt;JK7,4,IF(AND(JK6=JK7,JL6&lt;JL7),5,IF(AND(JK6=JK7,JL6=JL7,JM6&lt;JM7),6,0)))</f>
        <v>0</v>
      </c>
      <c r="KC6" s="79">
        <f t="shared" ref="KC6" si="214">IF(JN6&gt;JN7,6,IF(AND(JN6=JN7,JO6&gt;JO7),7,IF(AND(JN6=JN7,JO6=JO7,JP6&gt;JP7),7,IF(AND(JN6=JN7,JO6=JO7,JP6=JP7),6))))</f>
        <v>6</v>
      </c>
      <c r="KD6" s="79">
        <f t="shared" ref="KD6" si="215">IF(JN6&lt;JN7,4,IF(AND(JN6=JN7,JO6&lt;JO7),5,IF(AND(JN6=JN7,JO6=JO7,JP6&lt;JP7),6,0)))</f>
        <v>0</v>
      </c>
      <c r="KF6" s="79">
        <f t="shared" ref="KF6" si="216">IF(JQ6&gt;JQ7,6,IF(AND(JQ6=JQ7,JR6&gt;JR7),7,IF(AND(JQ6=JQ7,JR6=JR7,JS6&gt;JS7),7,IF(AND(JQ6=JQ7,JR6=JR7,JS6=JS7),6))))</f>
        <v>6</v>
      </c>
      <c r="KG6" s="79">
        <f t="shared" ref="KG6" si="217">IF(JQ6&lt;JQ7,4,IF(AND(JQ6=JQ7,JR6&lt;JR7),5,IF(AND(JQ6=JQ7,JR6=JR7,JS6&lt;JS7),6,0)))</f>
        <v>0</v>
      </c>
      <c r="KI6" s="79">
        <f t="shared" ref="KI6" si="218">IF(JT6&gt;JT7,6,IF(AND(JT6=JT7,JU6&gt;JU7),7,IF(AND(JT6=JT7,JU6=JU7,JV6&gt;JV7),7,IF(AND(JT6=JT7,JU6=JU7,JV6=JV7),6))))</f>
        <v>6</v>
      </c>
      <c r="KJ6" s="79">
        <f t="shared" ref="KJ6" si="219">IF(JT6&lt;JT7,4,IF(AND(JT6=JT7,JU6&lt;JU7),5,IF(AND(JT6=JT7,JU6=JU7,JV6&lt;JV7),6,0)))</f>
        <v>0</v>
      </c>
    </row>
    <row r="7" spans="1:296" s="79" customFormat="1" ht="15.75" thickTop="1" x14ac:dyDescent="0.25">
      <c r="A7" s="79">
        <v>6</v>
      </c>
      <c r="B7" s="79" t="str">
        <f>IF('p1'!K8&lt;&gt;"",'p1'!K8,"")</f>
        <v/>
      </c>
      <c r="C7" s="79" t="e">
        <f>VALUE(MID('p1'!L8,1,1))</f>
        <v>#VALUE!</v>
      </c>
      <c r="D7" s="79" t="e">
        <f>VALUE(MID('p1'!L8,2,1))</f>
        <v>#VALUE!</v>
      </c>
      <c r="E7" s="79" t="e">
        <f>VALUE(MID('p1'!L8,3,1))</f>
        <v>#VALUE!</v>
      </c>
      <c r="F7" s="79" t="e">
        <f>VALUE(MID('p1'!L8,4,1))</f>
        <v>#VALUE!</v>
      </c>
      <c r="G7" s="79" t="e">
        <f>VALUE(MID('p1'!L8,5,1))</f>
        <v>#VALUE!</v>
      </c>
      <c r="H7" s="79" t="e">
        <f>VALUE(MID('p1'!L8,6,1))</f>
        <v>#VALUE!</v>
      </c>
      <c r="I7" s="79" t="e">
        <f>VALUE(MID('p1'!L8,7,1))</f>
        <v>#VALUE!</v>
      </c>
      <c r="J7" s="79" t="e">
        <f>VALUE(MID('p1'!LI8,8,1))</f>
        <v>#VALUE!</v>
      </c>
      <c r="K7" s="79" t="e">
        <f>VALUE(MID('p1'!L8,9,1))</f>
        <v>#VALUE!</v>
      </c>
      <c r="L7" s="79" t="e">
        <f>VALUE(MID('p1'!L8,10,1))</f>
        <v>#VALUE!</v>
      </c>
      <c r="M7" s="79" t="e">
        <f>VALUE(MID('p1'!L8,12,1))</f>
        <v>#VALUE!</v>
      </c>
      <c r="N7" s="79" t="e">
        <f>VALUE(MID('p1'!L8,13,1))</f>
        <v>#VALUE!</v>
      </c>
      <c r="O7" s="79" t="e">
        <f>VALUE(MID('p1'!L8,14,1))</f>
        <v>#VALUE!</v>
      </c>
      <c r="P7" s="79" t="e">
        <f>VALUE(MID('p1'!L8,15,1))</f>
        <v>#VALUE!</v>
      </c>
      <c r="Q7" s="79" t="e">
        <f>VALUE(MID('p1'!L8,16,1))</f>
        <v>#VALUE!</v>
      </c>
      <c r="R7" s="79" t="e">
        <f>VALUE(MID('p1'!L8,17,1))</f>
        <v>#VALUE!</v>
      </c>
      <c r="S7" s="79" t="e">
        <f>VALUE(MID('p1'!L8,18,1))</f>
        <v>#VALUE!</v>
      </c>
      <c r="T7" s="79" t="e">
        <f>VALUE(MID('p1'!L8,19,1))</f>
        <v>#VALUE!</v>
      </c>
      <c r="U7" s="79" t="e">
        <f>VALUE(MID('p1'!L8,20,1))</f>
        <v>#VALUE!</v>
      </c>
      <c r="V7" s="79" t="e">
        <f>VALUE(MID('p1'!L8,21,1))</f>
        <v>#VALUE!</v>
      </c>
      <c r="W7" s="79" t="e">
        <f>VALUE(MID('p1'!L8,23,1))</f>
        <v>#VALUE!</v>
      </c>
      <c r="X7" s="79" t="e">
        <f>VALUE(MID('p1'!L8,24,1))</f>
        <v>#VALUE!</v>
      </c>
      <c r="Y7" s="79" t="e">
        <f>VALUE(MID('p1'!L8,25,1))</f>
        <v>#VALUE!</v>
      </c>
      <c r="Z7" s="13" t="e">
        <f>VALUE(MID('p1'!L8,26,1))</f>
        <v>#VALUE!</v>
      </c>
      <c r="AA7" s="14" t="e">
        <f>VALUE(MID('p1'!L8,27,1))</f>
        <v>#VALUE!</v>
      </c>
      <c r="AB7" s="13" t="e">
        <f>VALUE(MID('p1'!L8,28,1))</f>
        <v>#VALUE!</v>
      </c>
      <c r="AC7" s="13" t="e">
        <f>VALUE(MID('p1'!L8,29,1))</f>
        <v>#VALUE!</v>
      </c>
      <c r="AD7" s="14" t="e">
        <f>VALUE(MID('p1'!L8,30,1))</f>
        <v>#VALUE!</v>
      </c>
      <c r="AE7" s="13" t="e">
        <f>VALUE(MID('p1'!L8,31,1))</f>
        <v>#VALUE!</v>
      </c>
      <c r="AF7" s="13" t="e">
        <f>VALUE(MID('p1'!L8,32,1))</f>
        <v>#VALUE!</v>
      </c>
      <c r="AG7" s="14" t="e">
        <f>VALUE(MID('p1'!L8,34,1))</f>
        <v>#VALUE!</v>
      </c>
      <c r="AH7" s="13" t="e">
        <f>VALUE(MID('p1'!L8,35,1))</f>
        <v>#VALUE!</v>
      </c>
      <c r="AI7" s="13" t="e">
        <f>VALUE(MID('p1'!L8,36,1))</f>
        <v>#VALUE!</v>
      </c>
      <c r="AJ7" s="14" t="e">
        <f>VALUE(MID('p1'!L8,37,1))</f>
        <v>#VALUE!</v>
      </c>
      <c r="AK7" s="13" t="e">
        <f>VALUE(MID('p1'!L8,38,1))</f>
        <v>#VALUE!</v>
      </c>
      <c r="AL7" s="13" t="e">
        <f>VALUE(MID('p1'!L8,39,1))</f>
        <v>#VALUE!</v>
      </c>
      <c r="AM7" s="14" t="e">
        <f>VALUE(MID('p1'!L8,40,1))</f>
        <v>#VALUE!</v>
      </c>
      <c r="AN7" s="13" t="e">
        <f>VALUE(MID('p1'!L8,41,1))</f>
        <v>#VALUE!</v>
      </c>
      <c r="AO7" s="13" t="e">
        <f>VALUE(MID('p1'!L8,42,1))</f>
        <v>#VALUE!</v>
      </c>
      <c r="AP7" s="14" t="e">
        <f>VALUE(MID('p1'!L8,43,1))</f>
        <v>#VALUE!</v>
      </c>
      <c r="AQ7" s="13" t="e">
        <f>VALUE(MID('p1'!L8,45,1))</f>
        <v>#VALUE!</v>
      </c>
      <c r="AR7" s="13" t="e">
        <f>VALUE(MID('p1'!L8,46,1))</f>
        <v>#VALUE!</v>
      </c>
      <c r="AS7" s="14" t="e">
        <f>VALUE(MID('p1'!L8,47,1))</f>
        <v>#VALUE!</v>
      </c>
      <c r="AT7" s="13" t="e">
        <f>VALUE(MID('p1'!L8,48,1))</f>
        <v>#VALUE!</v>
      </c>
      <c r="AU7" s="13" t="e">
        <f>VALUE(MID('p1'!L8,49,1))</f>
        <v>#VALUE!</v>
      </c>
      <c r="AV7" s="14" t="e">
        <f>VALUE(MID('p1'!L8,50,1))</f>
        <v>#VALUE!</v>
      </c>
      <c r="AW7" s="13" t="e">
        <f>VALUE(MID('p1'!L8,51,1))</f>
        <v>#VALUE!</v>
      </c>
      <c r="AX7" s="13" t="e">
        <f>VALUE(MID('p1'!L8,52,1))</f>
        <v>#VALUE!</v>
      </c>
      <c r="AY7" s="14" t="e">
        <f>VALUE(MID('p1'!L8,53,1))</f>
        <v>#VALUE!</v>
      </c>
      <c r="AZ7" s="13" t="e">
        <f>VALUE(MID('p1'!L8,54,1))</f>
        <v>#VALUE!</v>
      </c>
      <c r="BB7" s="25">
        <f t="shared" si="0"/>
        <v>6</v>
      </c>
      <c r="BC7" s="26">
        <f t="shared" si="1"/>
        <v>6</v>
      </c>
      <c r="BD7" s="46">
        <f t="shared" si="2"/>
        <v>6</v>
      </c>
      <c r="BE7" s="46">
        <f t="shared" si="3"/>
        <v>6</v>
      </c>
      <c r="BF7" s="27">
        <f t="shared" si="4"/>
        <v>6</v>
      </c>
      <c r="BG7" s="18"/>
      <c r="BH7" s="18" t="e">
        <f t="shared" si="5"/>
        <v>#VALUE!</v>
      </c>
      <c r="BI7" s="18" t="e">
        <f t="shared" si="6"/>
        <v>#VALUE!</v>
      </c>
      <c r="BJ7" s="18" t="e">
        <f t="shared" si="7"/>
        <v>#VALUE!</v>
      </c>
      <c r="BK7" s="18" t="e">
        <f t="shared" si="8"/>
        <v>#VALUE!</v>
      </c>
      <c r="BL7" s="18" t="e">
        <f t="shared" si="9"/>
        <v>#VALUE!</v>
      </c>
      <c r="BM7" s="18" t="e">
        <f t="shared" si="10"/>
        <v>#VALUE!</v>
      </c>
      <c r="BN7" s="18" t="e">
        <f t="shared" si="11"/>
        <v>#VALUE!</v>
      </c>
      <c r="BO7" s="18" t="e">
        <f t="shared" si="12"/>
        <v>#VALUE!</v>
      </c>
      <c r="BP7" s="18" t="e">
        <f t="shared" si="13"/>
        <v>#VALUE!</v>
      </c>
      <c r="BQ7" s="18" t="e">
        <f t="shared" si="14"/>
        <v>#VALUE!</v>
      </c>
      <c r="BR7" s="18" t="e">
        <f t="shared" si="15"/>
        <v>#VALUE!</v>
      </c>
      <c r="BS7" s="18" t="e">
        <f t="shared" si="16"/>
        <v>#VALUE!</v>
      </c>
      <c r="BT7" s="18" t="e">
        <f t="shared" si="17"/>
        <v>#VALUE!</v>
      </c>
      <c r="BU7" s="18" t="e">
        <f t="shared" si="18"/>
        <v>#VALUE!</v>
      </c>
      <c r="BV7" s="18" t="e">
        <f t="shared" si="19"/>
        <v>#VALUE!</v>
      </c>
      <c r="BW7" s="18" t="e">
        <f t="shared" si="20"/>
        <v>#VALUE!</v>
      </c>
      <c r="BX7" s="18" t="e">
        <f t="shared" si="21"/>
        <v>#VALUE!</v>
      </c>
      <c r="BY7" s="18" t="e">
        <f t="shared" si="22"/>
        <v>#VALUE!</v>
      </c>
      <c r="BZ7" s="18" t="e">
        <f t="shared" si="23"/>
        <v>#VALUE!</v>
      </c>
      <c r="CA7" s="18" t="e">
        <f t="shared" si="24"/>
        <v>#VALUE!</v>
      </c>
      <c r="CB7" s="18" t="e">
        <f t="shared" si="25"/>
        <v>#VALUE!</v>
      </c>
      <c r="CC7" s="18" t="e">
        <f t="shared" si="26"/>
        <v>#VALUE!</v>
      </c>
      <c r="CD7" s="18" t="e">
        <f t="shared" si="27"/>
        <v>#VALUE!</v>
      </c>
      <c r="CE7" s="18" t="e">
        <f t="shared" si="28"/>
        <v>#VALUE!</v>
      </c>
      <c r="CF7" s="18" t="e">
        <f t="shared" si="29"/>
        <v>#VALUE!</v>
      </c>
      <c r="CG7" s="18" t="e">
        <f t="shared" si="30"/>
        <v>#VALUE!</v>
      </c>
      <c r="CH7" s="18" t="e">
        <f t="shared" si="31"/>
        <v>#VALUE!</v>
      </c>
      <c r="CI7" s="18" t="e">
        <f t="shared" si="32"/>
        <v>#VALUE!</v>
      </c>
      <c r="CJ7" s="18" t="e">
        <f t="shared" si="33"/>
        <v>#VALUE!</v>
      </c>
      <c r="CK7" s="18" t="e">
        <f t="shared" si="34"/>
        <v>#VALUE!</v>
      </c>
      <c r="CL7" s="18" t="e">
        <f t="shared" si="35"/>
        <v>#VALUE!</v>
      </c>
      <c r="CM7" s="18" t="e">
        <f t="shared" si="36"/>
        <v>#VALUE!</v>
      </c>
      <c r="CN7" s="18" t="e">
        <f t="shared" si="37"/>
        <v>#VALUE!</v>
      </c>
      <c r="CO7" s="18" t="e">
        <f t="shared" si="38"/>
        <v>#VALUE!</v>
      </c>
      <c r="CP7" s="18" t="e">
        <f t="shared" si="39"/>
        <v>#VALUE!</v>
      </c>
      <c r="CQ7" s="18" t="e">
        <f t="shared" si="40"/>
        <v>#VALUE!</v>
      </c>
      <c r="CR7" s="18" t="e">
        <f t="shared" si="41"/>
        <v>#VALUE!</v>
      </c>
      <c r="CS7" s="18" t="e">
        <f t="shared" si="42"/>
        <v>#VALUE!</v>
      </c>
      <c r="CT7" s="18" t="e">
        <f t="shared" si="43"/>
        <v>#VALUE!</v>
      </c>
      <c r="CU7" s="18" t="e">
        <f t="shared" si="44"/>
        <v>#VALUE!</v>
      </c>
      <c r="CV7" s="18" t="e">
        <f t="shared" si="45"/>
        <v>#VALUE!</v>
      </c>
      <c r="CW7" s="18" t="e">
        <f t="shared" si="46"/>
        <v>#VALUE!</v>
      </c>
      <c r="CX7" s="18" t="e">
        <f t="shared" si="47"/>
        <v>#VALUE!</v>
      </c>
      <c r="CY7" s="18" t="e">
        <f t="shared" si="48"/>
        <v>#VALUE!</v>
      </c>
      <c r="CZ7" s="18" t="e">
        <f t="shared" si="49"/>
        <v>#VALUE!</v>
      </c>
      <c r="DA7" s="18" t="e">
        <f t="shared" si="50"/>
        <v>#VALUE!</v>
      </c>
      <c r="DB7" s="18" t="e">
        <f t="shared" si="51"/>
        <v>#VALUE!</v>
      </c>
      <c r="DC7" s="18" t="e">
        <f t="shared" si="52"/>
        <v>#VALUE!</v>
      </c>
      <c r="DD7" s="18" t="e">
        <f t="shared" si="53"/>
        <v>#VALUE!</v>
      </c>
      <c r="DE7" s="18" t="e">
        <f t="shared" si="54"/>
        <v>#VALUE!</v>
      </c>
      <c r="DF7" s="18"/>
      <c r="DG7" s="20" t="str">
        <f t="shared" si="55"/>
        <v>ng</v>
      </c>
      <c r="DH7" s="20" t="str">
        <f t="shared" si="56"/>
        <v>ng</v>
      </c>
      <c r="DI7" s="20" t="str">
        <f t="shared" si="57"/>
        <v>ng</v>
      </c>
      <c r="DJ7" s="20" t="str">
        <f t="shared" si="58"/>
        <v>ng</v>
      </c>
      <c r="DK7" s="20" t="str">
        <f t="shared" si="59"/>
        <v>ng</v>
      </c>
      <c r="DL7" s="20"/>
      <c r="DM7" s="20">
        <f t="shared" si="60"/>
        <v>0</v>
      </c>
      <c r="DN7" s="20">
        <f t="shared" si="61"/>
        <v>0</v>
      </c>
      <c r="DO7" s="20">
        <f t="shared" si="62"/>
        <v>0</v>
      </c>
      <c r="DP7" s="20">
        <f t="shared" si="63"/>
        <v>0</v>
      </c>
      <c r="DQ7" s="20">
        <f t="shared" si="64"/>
        <v>0</v>
      </c>
      <c r="DR7" s="20">
        <f t="shared" si="65"/>
        <v>0</v>
      </c>
      <c r="DS7" s="20">
        <f t="shared" si="66"/>
        <v>0</v>
      </c>
      <c r="DT7" s="20">
        <f t="shared" si="67"/>
        <v>0</v>
      </c>
      <c r="DU7" s="20">
        <f t="shared" si="68"/>
        <v>0</v>
      </c>
      <c r="DV7" s="20">
        <f t="shared" si="69"/>
        <v>0</v>
      </c>
      <c r="DW7" s="20"/>
      <c r="DX7" s="20" t="e">
        <f t="shared" si="142"/>
        <v>#VALUE!</v>
      </c>
      <c r="DY7" s="20" t="e">
        <f t="shared" si="143"/>
        <v>#VALUE!</v>
      </c>
      <c r="DZ7" s="20" t="e">
        <f t="shared" si="144"/>
        <v>#VALUE!</v>
      </c>
      <c r="EA7" s="20" t="e">
        <f t="shared" si="145"/>
        <v>#VALUE!</v>
      </c>
      <c r="EB7" s="20" t="e">
        <f t="shared" si="146"/>
        <v>#VALUE!</v>
      </c>
      <c r="EC7" s="20" t="e">
        <f t="shared" si="147"/>
        <v>#VALUE!</v>
      </c>
      <c r="ED7" s="20" t="e">
        <f t="shared" si="148"/>
        <v>#VALUE!</v>
      </c>
      <c r="EE7" s="20" t="e">
        <f t="shared" si="149"/>
        <v>#VALUE!</v>
      </c>
      <c r="EF7" s="20" t="e">
        <f t="shared" si="150"/>
        <v>#VALUE!</v>
      </c>
      <c r="EG7" s="20" t="e">
        <f t="shared" si="151"/>
        <v>#VALUE!</v>
      </c>
      <c r="EH7" s="20" t="e">
        <f t="shared" si="152"/>
        <v>#VALUE!</v>
      </c>
      <c r="EI7" s="20" t="e">
        <f t="shared" si="153"/>
        <v>#VALUE!</v>
      </c>
      <c r="EJ7" s="20" t="e">
        <f t="shared" si="154"/>
        <v>#VALUE!</v>
      </c>
      <c r="EK7" s="20" t="e">
        <f t="shared" si="155"/>
        <v>#VALUE!</v>
      </c>
      <c r="EL7" s="20" t="e">
        <f t="shared" si="156"/>
        <v>#VALUE!</v>
      </c>
      <c r="EM7" s="20" t="e">
        <f t="shared" si="157"/>
        <v>#VALUE!</v>
      </c>
      <c r="EN7" s="20" t="e">
        <f t="shared" si="158"/>
        <v>#VALUE!</v>
      </c>
      <c r="EO7" s="20" t="e">
        <f t="shared" si="159"/>
        <v>#VALUE!</v>
      </c>
      <c r="EP7" s="20" t="e">
        <f t="shared" si="160"/>
        <v>#VALUE!</v>
      </c>
      <c r="EQ7" s="20" t="e">
        <f t="shared" si="161"/>
        <v>#VALUE!</v>
      </c>
      <c r="ER7" s="20" t="e">
        <f t="shared" si="162"/>
        <v>#VALUE!</v>
      </c>
      <c r="ES7" s="20" t="e">
        <f t="shared" si="163"/>
        <v>#VALUE!</v>
      </c>
      <c r="ET7" s="20" t="e">
        <f t="shared" si="164"/>
        <v>#VALUE!</v>
      </c>
      <c r="EU7" s="20" t="e">
        <f t="shared" si="165"/>
        <v>#VALUE!</v>
      </c>
      <c r="EV7" s="20" t="e">
        <f t="shared" si="166"/>
        <v>#VALUE!</v>
      </c>
      <c r="EW7" s="20" t="e">
        <f t="shared" si="167"/>
        <v>#VALUE!</v>
      </c>
      <c r="EX7" s="20" t="e">
        <f t="shared" si="168"/>
        <v>#VALUE!</v>
      </c>
      <c r="EY7" s="20" t="e">
        <f t="shared" si="169"/>
        <v>#VALUE!</v>
      </c>
      <c r="EZ7" s="20" t="e">
        <f t="shared" si="170"/>
        <v>#VALUE!</v>
      </c>
      <c r="FA7" s="20" t="e">
        <f t="shared" si="171"/>
        <v>#VALUE!</v>
      </c>
      <c r="FB7" s="20" t="e">
        <f t="shared" si="172"/>
        <v>#VALUE!</v>
      </c>
      <c r="FC7" s="20" t="e">
        <f t="shared" si="173"/>
        <v>#VALUE!</v>
      </c>
      <c r="FD7" s="20" t="e">
        <f t="shared" si="174"/>
        <v>#VALUE!</v>
      </c>
      <c r="FE7" s="20" t="e">
        <f t="shared" si="175"/>
        <v>#VALUE!</v>
      </c>
      <c r="FF7" s="20" t="e">
        <f t="shared" si="176"/>
        <v>#VALUE!</v>
      </c>
      <c r="FG7" s="20" t="e">
        <f t="shared" si="177"/>
        <v>#VALUE!</v>
      </c>
      <c r="FH7" s="20" t="e">
        <f t="shared" si="178"/>
        <v>#VALUE!</v>
      </c>
      <c r="FI7" s="20" t="e">
        <f t="shared" si="179"/>
        <v>#VALUE!</v>
      </c>
      <c r="FJ7" s="20" t="e">
        <f t="shared" si="180"/>
        <v>#VALUE!</v>
      </c>
      <c r="FK7" s="20" t="e">
        <f t="shared" si="181"/>
        <v>#VALUE!</v>
      </c>
      <c r="FL7" s="20" t="e">
        <f t="shared" si="182"/>
        <v>#VALUE!</v>
      </c>
      <c r="FM7" s="20" t="e">
        <f t="shared" si="183"/>
        <v>#VALUE!</v>
      </c>
      <c r="FN7" s="20" t="e">
        <f t="shared" si="184"/>
        <v>#VALUE!</v>
      </c>
      <c r="FO7" s="20" t="e">
        <f t="shared" si="185"/>
        <v>#VALUE!</v>
      </c>
      <c r="FP7" s="20" t="e">
        <f t="shared" si="186"/>
        <v>#VALUE!</v>
      </c>
      <c r="FQ7" s="20" t="e">
        <f t="shared" si="187"/>
        <v>#VALUE!</v>
      </c>
      <c r="FR7" s="20" t="e">
        <f t="shared" si="188"/>
        <v>#VALUE!</v>
      </c>
      <c r="FS7" s="20" t="e">
        <f t="shared" si="189"/>
        <v>#VALUE!</v>
      </c>
      <c r="FT7" s="20" t="e">
        <f t="shared" si="190"/>
        <v>#VALUE!</v>
      </c>
      <c r="FU7" s="20" t="e">
        <f t="shared" si="191"/>
        <v>#VALUE!</v>
      </c>
      <c r="FV7" s="20"/>
      <c r="FW7" s="20" t="e">
        <f t="shared" si="70"/>
        <v>#VALUE!</v>
      </c>
      <c r="FX7" s="20" t="e">
        <f t="shared" si="71"/>
        <v>#VALUE!</v>
      </c>
      <c r="FY7" s="20" t="e">
        <f t="shared" si="72"/>
        <v>#VALUE!</v>
      </c>
      <c r="FZ7" s="20" t="e">
        <f t="shared" si="73"/>
        <v>#VALUE!</v>
      </c>
      <c r="GA7" s="20" t="e">
        <f t="shared" si="74"/>
        <v>#VALUE!</v>
      </c>
      <c r="GB7" s="20" t="e">
        <f t="shared" si="75"/>
        <v>#VALUE!</v>
      </c>
      <c r="GC7" s="20" t="e">
        <f t="shared" si="76"/>
        <v>#VALUE!</v>
      </c>
      <c r="GD7" s="20" t="e">
        <f t="shared" si="77"/>
        <v>#VALUE!</v>
      </c>
      <c r="GE7" s="20" t="e">
        <f t="shared" si="78"/>
        <v>#VALUE!</v>
      </c>
      <c r="GF7" s="20" t="e">
        <f t="shared" si="79"/>
        <v>#VALUE!</v>
      </c>
      <c r="GG7" s="20" t="e">
        <f t="shared" si="80"/>
        <v>#VALUE!</v>
      </c>
      <c r="GH7" s="20" t="e">
        <f t="shared" si="81"/>
        <v>#VALUE!</v>
      </c>
      <c r="GI7" s="20" t="e">
        <f t="shared" si="82"/>
        <v>#VALUE!</v>
      </c>
      <c r="GJ7" s="20" t="e">
        <f t="shared" si="83"/>
        <v>#VALUE!</v>
      </c>
      <c r="GK7" s="20" t="e">
        <f t="shared" si="84"/>
        <v>#VALUE!</v>
      </c>
      <c r="GL7" s="20" t="e">
        <f t="shared" si="85"/>
        <v>#VALUE!</v>
      </c>
      <c r="GM7" s="20" t="e">
        <f t="shared" si="86"/>
        <v>#VALUE!</v>
      </c>
      <c r="GN7" s="20" t="e">
        <f t="shared" si="87"/>
        <v>#VALUE!</v>
      </c>
      <c r="GO7" s="20" t="e">
        <f t="shared" si="88"/>
        <v>#VALUE!</v>
      </c>
      <c r="GP7" s="20" t="e">
        <f t="shared" si="89"/>
        <v>#VALUE!</v>
      </c>
      <c r="GQ7" s="20" t="e">
        <f t="shared" si="90"/>
        <v>#VALUE!</v>
      </c>
      <c r="GR7" s="20" t="e">
        <f t="shared" si="91"/>
        <v>#VALUE!</v>
      </c>
      <c r="GS7" s="20" t="e">
        <f t="shared" si="92"/>
        <v>#VALUE!</v>
      </c>
      <c r="GT7" s="20" t="e">
        <f t="shared" si="93"/>
        <v>#VALUE!</v>
      </c>
      <c r="GU7" s="20" t="e">
        <f t="shared" si="94"/>
        <v>#VALUE!</v>
      </c>
      <c r="GV7" s="20"/>
      <c r="GW7" s="20">
        <f t="shared" si="95"/>
        <v>0</v>
      </c>
      <c r="GX7" s="20">
        <f t="shared" si="96"/>
        <v>0</v>
      </c>
      <c r="GY7" s="20">
        <f t="shared" si="97"/>
        <v>0</v>
      </c>
      <c r="GZ7" s="20">
        <f t="shared" si="98"/>
        <v>0</v>
      </c>
      <c r="HA7" s="20">
        <f t="shared" si="99"/>
        <v>0</v>
      </c>
      <c r="IG7" s="24"/>
      <c r="IH7" s="24"/>
      <c r="II7" s="24"/>
      <c r="IR7" s="24"/>
      <c r="IS7" s="24"/>
      <c r="IT7" s="24"/>
      <c r="IU7" s="24"/>
      <c r="IV7" s="24"/>
      <c r="IW7" s="24"/>
      <c r="JH7" s="79">
        <f t="shared" si="127"/>
        <v>1</v>
      </c>
      <c r="JI7" s="79">
        <f t="shared" si="128"/>
        <v>1</v>
      </c>
      <c r="JJ7" s="79">
        <f t="shared" si="129"/>
        <v>0</v>
      </c>
      <c r="JK7" s="79">
        <f t="shared" si="130"/>
        <v>1</v>
      </c>
      <c r="JL7" s="79">
        <f t="shared" si="131"/>
        <v>1</v>
      </c>
      <c r="JM7" s="79">
        <f t="shared" si="132"/>
        <v>0</v>
      </c>
      <c r="JN7" s="79">
        <f t="shared" si="133"/>
        <v>1</v>
      </c>
      <c r="JO7" s="79">
        <f t="shared" si="134"/>
        <v>1</v>
      </c>
      <c r="JP7" s="79">
        <f t="shared" si="135"/>
        <v>0</v>
      </c>
      <c r="JQ7" s="79">
        <f t="shared" si="136"/>
        <v>1</v>
      </c>
      <c r="JR7" s="79">
        <f t="shared" si="137"/>
        <v>1</v>
      </c>
      <c r="JS7" s="79">
        <f t="shared" si="138"/>
        <v>0</v>
      </c>
      <c r="JT7" s="79">
        <f t="shared" si="139"/>
        <v>1</v>
      </c>
      <c r="JU7" s="79">
        <f t="shared" si="140"/>
        <v>1</v>
      </c>
      <c r="JV7" s="79">
        <f t="shared" si="141"/>
        <v>0</v>
      </c>
      <c r="JW7" s="79">
        <f t="shared" ref="JW7" si="220">IF(JH6&lt;JH7,6,IF(AND(JH6=JH7,JI6&lt;JI7),7,IF(AND(JH6=JH7,JI6=JI7,JJ6&lt;JJ7),7,IF(AND(JH6=JH7,JI6=JI7,JJ6=JJ7),6))))</f>
        <v>6</v>
      </c>
      <c r="JX7" s="79">
        <f t="shared" ref="JX7" si="221">IF(JH6&gt;JH7,4,IF(AND(JH6=JH7,JI6&gt;JI7),5,IF(AND(JH6=JH7,JI6=JI7,JJ6&gt;JJ7),6,0)))</f>
        <v>0</v>
      </c>
      <c r="JZ7" s="79">
        <f t="shared" ref="JZ7" si="222">IF(JK6&lt;JK7,6,IF(AND(JK6=JK7,JL6&lt;JL7),7,IF(AND(JK6=JK7,JL6=JL7,JM6&lt;JM7),7,IF(AND(JK6=JK7,JL6=JL7,JM6=JM7),6))))</f>
        <v>6</v>
      </c>
      <c r="KA7" s="79">
        <f t="shared" ref="KA7" si="223">IF(JK6&gt;JK7,4,IF(AND(JK6=JK7,JL6&gt;JL7),5,IF(AND(JK6=JK7,JL6=JL7,JM6&gt;JM7),6,0)))</f>
        <v>0</v>
      </c>
      <c r="KC7" s="79">
        <f t="shared" ref="KC7" si="224">IF(JN6&lt;JN7,6,IF(AND(JN6=JN7,JO6&lt;JO7),7,IF(AND(JN6=JN7,JO6=JO7,JP6&lt;JP7),7,IF(AND(JN6=JN7,JO6=JO7,JP6=JP7),6))))</f>
        <v>6</v>
      </c>
      <c r="KD7" s="79">
        <f t="shared" ref="KD7" si="225">IF(JN6&gt;JN7,4,IF(AND(JN6=JN7,JO6&gt;JO7),5,IF(AND(JN6=JN7,JO6=JO7,JP6&gt;JP7),6,0)))</f>
        <v>0</v>
      </c>
      <c r="KF7" s="79">
        <f t="shared" ref="KF7" si="226">IF(JQ6&lt;JQ7,6,IF(AND(JQ6=JQ7,JR6&lt;JR7),7,IF(AND(JQ6=JQ7,JR6=JR7,JS6&lt;JS7),7,IF(AND(JQ6=JQ7,JR6=JR7,JS6=JS7),6))))</f>
        <v>6</v>
      </c>
      <c r="KG7" s="79">
        <f t="shared" ref="KG7" si="227">IF(JQ6&gt;JQ7,4,IF(AND(JQ6=JQ7,JR6&gt;JR7),5,IF(AND(JQ6=JQ7,JR6=JR7,JS6&gt;JS7),6,0)))</f>
        <v>0</v>
      </c>
      <c r="KI7" s="79">
        <f t="shared" ref="KI7" si="228">IF(JT6&lt;JT7,6,IF(AND(JT6=JT7,JU6&lt;JU7),7,IF(AND(JT6=JT7,JU6=JU7,JV6&lt;JV7),7,IF(AND(JT6=JT7,JU6=JU7,JV6=JV7),6))))</f>
        <v>6</v>
      </c>
      <c r="KJ7" s="79">
        <f t="shared" ref="KJ7" si="229">IF(JT6&gt;JT7,4,IF(AND(JT6=JT7,JU6&gt;JU7),5,IF(AND(JT6=JT7,JU6=JU7,JV6&gt;JV7),6,0)))</f>
        <v>0</v>
      </c>
    </row>
    <row r="8" spans="1:296" s="31" customFormat="1" x14ac:dyDescent="0.25">
      <c r="A8" s="31">
        <v>7</v>
      </c>
      <c r="B8" s="79" t="str">
        <f>IF('p1'!K9&lt;&gt;"",'p1'!K9,"")</f>
        <v/>
      </c>
      <c r="C8" s="79" t="e">
        <f>VALUE(MID('p1'!L9,1,1))</f>
        <v>#VALUE!</v>
      </c>
      <c r="D8" s="79" t="e">
        <f>VALUE(MID('p1'!L9,2,1))</f>
        <v>#VALUE!</v>
      </c>
      <c r="E8" s="79" t="e">
        <f>VALUE(MID('p1'!L9,3,1))</f>
        <v>#VALUE!</v>
      </c>
      <c r="F8" s="79" t="e">
        <f>VALUE(MID('p1'!L9,4,1))</f>
        <v>#VALUE!</v>
      </c>
      <c r="G8" s="79" t="e">
        <f>VALUE(MID('p1'!L9,5,1))</f>
        <v>#VALUE!</v>
      </c>
      <c r="H8" s="79" t="e">
        <f>VALUE(MID('p1'!L9,6,1))</f>
        <v>#VALUE!</v>
      </c>
      <c r="I8" s="79" t="e">
        <f>VALUE(MID('p1'!L9,7,1))</f>
        <v>#VALUE!</v>
      </c>
      <c r="J8" s="79" t="e">
        <f>VALUE(MID('p1'!LI9,8,1))</f>
        <v>#VALUE!</v>
      </c>
      <c r="K8" s="79" t="e">
        <f>VALUE(MID('p1'!L9,9,1))</f>
        <v>#VALUE!</v>
      </c>
      <c r="L8" s="79" t="e">
        <f>VALUE(MID('p1'!L9,10,1))</f>
        <v>#VALUE!</v>
      </c>
      <c r="M8" s="79" t="e">
        <f>VALUE(MID('p1'!L9,12,1))</f>
        <v>#VALUE!</v>
      </c>
      <c r="N8" s="79" t="e">
        <f>VALUE(MID('p1'!L9,13,1))</f>
        <v>#VALUE!</v>
      </c>
      <c r="O8" s="79" t="e">
        <f>VALUE(MID('p1'!L9,14,1))</f>
        <v>#VALUE!</v>
      </c>
      <c r="P8" s="79" t="e">
        <f>VALUE(MID('p1'!L9,15,1))</f>
        <v>#VALUE!</v>
      </c>
      <c r="Q8" s="79" t="e">
        <f>VALUE(MID('p1'!L9,16,1))</f>
        <v>#VALUE!</v>
      </c>
      <c r="R8" s="79" t="e">
        <f>VALUE(MID('p1'!L9,17,1))</f>
        <v>#VALUE!</v>
      </c>
      <c r="S8" s="79" t="e">
        <f>VALUE(MID('p1'!L9,18,1))</f>
        <v>#VALUE!</v>
      </c>
      <c r="T8" s="79" t="e">
        <f>VALUE(MID('p1'!L9,19,1))</f>
        <v>#VALUE!</v>
      </c>
      <c r="U8" s="79" t="e">
        <f>VALUE(MID('p1'!L9,20,1))</f>
        <v>#VALUE!</v>
      </c>
      <c r="V8" s="79" t="e">
        <f>VALUE(MID('p1'!L9,21,1))</f>
        <v>#VALUE!</v>
      </c>
      <c r="W8" s="79" t="e">
        <f>VALUE(MID('p1'!L9,23,1))</f>
        <v>#VALUE!</v>
      </c>
      <c r="X8" s="79" t="e">
        <f>VALUE(MID('p1'!L9,24,1))</f>
        <v>#VALUE!</v>
      </c>
      <c r="Y8" s="79" t="e">
        <f>VALUE(MID('p1'!L9,25,1))</f>
        <v>#VALUE!</v>
      </c>
      <c r="Z8" s="13" t="e">
        <f>VALUE(MID('p1'!L9,26,1))</f>
        <v>#VALUE!</v>
      </c>
      <c r="AA8" s="14" t="e">
        <f>VALUE(MID('p1'!L9,27,1))</f>
        <v>#VALUE!</v>
      </c>
      <c r="AB8" s="13" t="e">
        <f>VALUE(MID('p1'!L9,28,1))</f>
        <v>#VALUE!</v>
      </c>
      <c r="AC8" s="13" t="e">
        <f>VALUE(MID('p1'!L9,29,1))</f>
        <v>#VALUE!</v>
      </c>
      <c r="AD8" s="14" t="e">
        <f>VALUE(MID('p1'!L9,30,1))</f>
        <v>#VALUE!</v>
      </c>
      <c r="AE8" s="13" t="e">
        <f>VALUE(MID('p1'!L9,31,1))</f>
        <v>#VALUE!</v>
      </c>
      <c r="AF8" s="13" t="e">
        <f>VALUE(MID('p1'!L9,32,1))</f>
        <v>#VALUE!</v>
      </c>
      <c r="AG8" s="14" t="e">
        <f>VALUE(MID('p1'!L9,34,1))</f>
        <v>#VALUE!</v>
      </c>
      <c r="AH8" s="13" t="e">
        <f>VALUE(MID('p1'!L9,35,1))</f>
        <v>#VALUE!</v>
      </c>
      <c r="AI8" s="13" t="e">
        <f>VALUE(MID('p1'!L9,36,1))</f>
        <v>#VALUE!</v>
      </c>
      <c r="AJ8" s="14" t="e">
        <f>VALUE(MID('p1'!L9,37,1))</f>
        <v>#VALUE!</v>
      </c>
      <c r="AK8" s="13" t="e">
        <f>VALUE(MID('p1'!L9,38,1))</f>
        <v>#VALUE!</v>
      </c>
      <c r="AL8" s="13" t="e">
        <f>VALUE(MID('p1'!L9,39,1))</f>
        <v>#VALUE!</v>
      </c>
      <c r="AM8" s="14" t="e">
        <f>VALUE(MID('p1'!L9,40,1))</f>
        <v>#VALUE!</v>
      </c>
      <c r="AN8" s="13" t="e">
        <f>VALUE(MID('p1'!L9,41,1))</f>
        <v>#VALUE!</v>
      </c>
      <c r="AO8" s="13" t="e">
        <f>VALUE(MID('p1'!L9,42,1))</f>
        <v>#VALUE!</v>
      </c>
      <c r="AP8" s="14" t="e">
        <f>VALUE(MID('p1'!L9,43,1))</f>
        <v>#VALUE!</v>
      </c>
      <c r="AQ8" s="13" t="e">
        <f>VALUE(MID('p1'!L9,45,1))</f>
        <v>#VALUE!</v>
      </c>
      <c r="AR8" s="13" t="e">
        <f>VALUE(MID('p1'!L9,46,1))</f>
        <v>#VALUE!</v>
      </c>
      <c r="AS8" s="14" t="e">
        <f>VALUE(MID('p1'!L9,47,1))</f>
        <v>#VALUE!</v>
      </c>
      <c r="AT8" s="13" t="e">
        <f>VALUE(MID('p1'!L9,48,1))</f>
        <v>#VALUE!</v>
      </c>
      <c r="AU8" s="13" t="e">
        <f>VALUE(MID('p1'!L9,49,1))</f>
        <v>#VALUE!</v>
      </c>
      <c r="AV8" s="14" t="e">
        <f>VALUE(MID('p1'!L9,50,1))</f>
        <v>#VALUE!</v>
      </c>
      <c r="AW8" s="13" t="e">
        <f>VALUE(MID('p1'!L9,51,1))</f>
        <v>#VALUE!</v>
      </c>
      <c r="AX8" s="13" t="e">
        <f>VALUE(MID('p1'!L9,52,1))</f>
        <v>#VALUE!</v>
      </c>
      <c r="AY8" s="14" t="e">
        <f>VALUE(MID('p1'!L9,53,1))</f>
        <v>#VALUE!</v>
      </c>
      <c r="AZ8" s="13" t="e">
        <f>VALUE(MID('p1'!L9,54,1))</f>
        <v>#VALUE!</v>
      </c>
      <c r="BB8" s="32">
        <f t="shared" si="0"/>
        <v>6</v>
      </c>
      <c r="BC8" s="33">
        <f t="shared" si="1"/>
        <v>6</v>
      </c>
      <c r="BD8" s="47">
        <f t="shared" si="2"/>
        <v>6</v>
      </c>
      <c r="BE8" s="47">
        <f t="shared" si="3"/>
        <v>6</v>
      </c>
      <c r="BF8" s="34">
        <f t="shared" si="4"/>
        <v>6</v>
      </c>
      <c r="BG8" s="35"/>
      <c r="BH8" s="18" t="e">
        <f t="shared" si="5"/>
        <v>#VALUE!</v>
      </c>
      <c r="BI8" s="18" t="e">
        <f t="shared" si="6"/>
        <v>#VALUE!</v>
      </c>
      <c r="BJ8" s="18" t="e">
        <f t="shared" si="7"/>
        <v>#VALUE!</v>
      </c>
      <c r="BK8" s="18" t="e">
        <f t="shared" si="8"/>
        <v>#VALUE!</v>
      </c>
      <c r="BL8" s="18" t="e">
        <f t="shared" si="9"/>
        <v>#VALUE!</v>
      </c>
      <c r="BM8" s="18" t="e">
        <f t="shared" si="10"/>
        <v>#VALUE!</v>
      </c>
      <c r="BN8" s="18" t="e">
        <f t="shared" si="11"/>
        <v>#VALUE!</v>
      </c>
      <c r="BO8" s="18" t="e">
        <f t="shared" si="12"/>
        <v>#VALUE!</v>
      </c>
      <c r="BP8" s="18" t="e">
        <f t="shared" si="13"/>
        <v>#VALUE!</v>
      </c>
      <c r="BQ8" s="18" t="e">
        <f t="shared" si="14"/>
        <v>#VALUE!</v>
      </c>
      <c r="BR8" s="18" t="e">
        <f t="shared" si="15"/>
        <v>#VALUE!</v>
      </c>
      <c r="BS8" s="18" t="e">
        <f t="shared" si="16"/>
        <v>#VALUE!</v>
      </c>
      <c r="BT8" s="18" t="e">
        <f t="shared" si="17"/>
        <v>#VALUE!</v>
      </c>
      <c r="BU8" s="18" t="e">
        <f t="shared" si="18"/>
        <v>#VALUE!</v>
      </c>
      <c r="BV8" s="18" t="e">
        <f t="shared" si="19"/>
        <v>#VALUE!</v>
      </c>
      <c r="BW8" s="18" t="e">
        <f t="shared" si="20"/>
        <v>#VALUE!</v>
      </c>
      <c r="BX8" s="18" t="e">
        <f t="shared" si="21"/>
        <v>#VALUE!</v>
      </c>
      <c r="BY8" s="18" t="e">
        <f t="shared" si="22"/>
        <v>#VALUE!</v>
      </c>
      <c r="BZ8" s="18" t="e">
        <f t="shared" si="23"/>
        <v>#VALUE!</v>
      </c>
      <c r="CA8" s="18" t="e">
        <f t="shared" si="24"/>
        <v>#VALUE!</v>
      </c>
      <c r="CB8" s="18" t="e">
        <f t="shared" si="25"/>
        <v>#VALUE!</v>
      </c>
      <c r="CC8" s="18" t="e">
        <f t="shared" si="26"/>
        <v>#VALUE!</v>
      </c>
      <c r="CD8" s="18" t="e">
        <f t="shared" si="27"/>
        <v>#VALUE!</v>
      </c>
      <c r="CE8" s="18" t="e">
        <f t="shared" si="28"/>
        <v>#VALUE!</v>
      </c>
      <c r="CF8" s="18" t="e">
        <f t="shared" si="29"/>
        <v>#VALUE!</v>
      </c>
      <c r="CG8" s="18" t="e">
        <f t="shared" si="30"/>
        <v>#VALUE!</v>
      </c>
      <c r="CH8" s="18" t="e">
        <f t="shared" si="31"/>
        <v>#VALUE!</v>
      </c>
      <c r="CI8" s="18" t="e">
        <f t="shared" si="32"/>
        <v>#VALUE!</v>
      </c>
      <c r="CJ8" s="18" t="e">
        <f t="shared" si="33"/>
        <v>#VALUE!</v>
      </c>
      <c r="CK8" s="18" t="e">
        <f t="shared" si="34"/>
        <v>#VALUE!</v>
      </c>
      <c r="CL8" s="18" t="e">
        <f t="shared" si="35"/>
        <v>#VALUE!</v>
      </c>
      <c r="CM8" s="18" t="e">
        <f t="shared" si="36"/>
        <v>#VALUE!</v>
      </c>
      <c r="CN8" s="18" t="e">
        <f t="shared" si="37"/>
        <v>#VALUE!</v>
      </c>
      <c r="CO8" s="18" t="e">
        <f t="shared" si="38"/>
        <v>#VALUE!</v>
      </c>
      <c r="CP8" s="18" t="e">
        <f t="shared" si="39"/>
        <v>#VALUE!</v>
      </c>
      <c r="CQ8" s="18" t="e">
        <f t="shared" si="40"/>
        <v>#VALUE!</v>
      </c>
      <c r="CR8" s="18" t="e">
        <f t="shared" si="41"/>
        <v>#VALUE!</v>
      </c>
      <c r="CS8" s="18" t="e">
        <f t="shared" si="42"/>
        <v>#VALUE!</v>
      </c>
      <c r="CT8" s="18" t="e">
        <f t="shared" si="43"/>
        <v>#VALUE!</v>
      </c>
      <c r="CU8" s="18" t="e">
        <f t="shared" si="44"/>
        <v>#VALUE!</v>
      </c>
      <c r="CV8" s="18" t="e">
        <f t="shared" si="45"/>
        <v>#VALUE!</v>
      </c>
      <c r="CW8" s="18" t="e">
        <f t="shared" si="46"/>
        <v>#VALUE!</v>
      </c>
      <c r="CX8" s="18" t="e">
        <f t="shared" si="47"/>
        <v>#VALUE!</v>
      </c>
      <c r="CY8" s="18" t="e">
        <f t="shared" si="48"/>
        <v>#VALUE!</v>
      </c>
      <c r="CZ8" s="18" t="e">
        <f t="shared" si="49"/>
        <v>#VALUE!</v>
      </c>
      <c r="DA8" s="18" t="e">
        <f t="shared" si="50"/>
        <v>#VALUE!</v>
      </c>
      <c r="DB8" s="18" t="e">
        <f t="shared" si="51"/>
        <v>#VALUE!</v>
      </c>
      <c r="DC8" s="18" t="e">
        <f t="shared" si="52"/>
        <v>#VALUE!</v>
      </c>
      <c r="DD8" s="18" t="e">
        <f t="shared" si="53"/>
        <v>#VALUE!</v>
      </c>
      <c r="DE8" s="18" t="e">
        <f t="shared" si="54"/>
        <v>#VALUE!</v>
      </c>
      <c r="DF8" s="35"/>
      <c r="DG8" s="20" t="str">
        <f t="shared" si="55"/>
        <v>ng</v>
      </c>
      <c r="DH8" s="20" t="str">
        <f t="shared" si="56"/>
        <v>ng</v>
      </c>
      <c r="DI8" s="20" t="str">
        <f t="shared" si="57"/>
        <v>ng</v>
      </c>
      <c r="DJ8" s="20" t="str">
        <f t="shared" si="58"/>
        <v>ng</v>
      </c>
      <c r="DK8" s="20" t="str">
        <f t="shared" si="59"/>
        <v>ng</v>
      </c>
      <c r="DL8" s="35"/>
      <c r="DM8" s="20">
        <f t="shared" si="60"/>
        <v>0</v>
      </c>
      <c r="DN8" s="20">
        <f t="shared" si="61"/>
        <v>0</v>
      </c>
      <c r="DO8" s="20">
        <f t="shared" si="62"/>
        <v>0</v>
      </c>
      <c r="DP8" s="20">
        <f t="shared" si="63"/>
        <v>0</v>
      </c>
      <c r="DQ8" s="20">
        <f t="shared" si="64"/>
        <v>0</v>
      </c>
      <c r="DR8" s="20">
        <f t="shared" si="65"/>
        <v>0</v>
      </c>
      <c r="DS8" s="20">
        <f t="shared" si="66"/>
        <v>0</v>
      </c>
      <c r="DT8" s="20">
        <f t="shared" si="67"/>
        <v>0</v>
      </c>
      <c r="DU8" s="20">
        <f t="shared" si="68"/>
        <v>0</v>
      </c>
      <c r="DV8" s="20">
        <f t="shared" si="69"/>
        <v>0</v>
      </c>
      <c r="DW8" s="35"/>
      <c r="DX8" s="20" t="e">
        <f t="shared" si="142"/>
        <v>#VALUE!</v>
      </c>
      <c r="DY8" s="20" t="e">
        <f t="shared" si="143"/>
        <v>#VALUE!</v>
      </c>
      <c r="DZ8" s="20" t="e">
        <f t="shared" si="144"/>
        <v>#VALUE!</v>
      </c>
      <c r="EA8" s="20" t="e">
        <f t="shared" si="145"/>
        <v>#VALUE!</v>
      </c>
      <c r="EB8" s="20" t="e">
        <f t="shared" si="146"/>
        <v>#VALUE!</v>
      </c>
      <c r="EC8" s="20" t="e">
        <f t="shared" si="147"/>
        <v>#VALUE!</v>
      </c>
      <c r="ED8" s="20" t="e">
        <f t="shared" si="148"/>
        <v>#VALUE!</v>
      </c>
      <c r="EE8" s="20" t="e">
        <f t="shared" si="149"/>
        <v>#VALUE!</v>
      </c>
      <c r="EF8" s="20" t="e">
        <f t="shared" si="150"/>
        <v>#VALUE!</v>
      </c>
      <c r="EG8" s="20" t="e">
        <f t="shared" si="151"/>
        <v>#VALUE!</v>
      </c>
      <c r="EH8" s="20" t="e">
        <f t="shared" si="152"/>
        <v>#VALUE!</v>
      </c>
      <c r="EI8" s="20" t="e">
        <f t="shared" si="153"/>
        <v>#VALUE!</v>
      </c>
      <c r="EJ8" s="20" t="e">
        <f t="shared" si="154"/>
        <v>#VALUE!</v>
      </c>
      <c r="EK8" s="20" t="e">
        <f t="shared" si="155"/>
        <v>#VALUE!</v>
      </c>
      <c r="EL8" s="20" t="e">
        <f t="shared" si="156"/>
        <v>#VALUE!</v>
      </c>
      <c r="EM8" s="20" t="e">
        <f t="shared" si="157"/>
        <v>#VALUE!</v>
      </c>
      <c r="EN8" s="20" t="e">
        <f t="shared" si="158"/>
        <v>#VALUE!</v>
      </c>
      <c r="EO8" s="20" t="e">
        <f t="shared" si="159"/>
        <v>#VALUE!</v>
      </c>
      <c r="EP8" s="20" t="e">
        <f t="shared" si="160"/>
        <v>#VALUE!</v>
      </c>
      <c r="EQ8" s="20" t="e">
        <f t="shared" si="161"/>
        <v>#VALUE!</v>
      </c>
      <c r="ER8" s="20" t="e">
        <f t="shared" si="162"/>
        <v>#VALUE!</v>
      </c>
      <c r="ES8" s="20" t="e">
        <f t="shared" si="163"/>
        <v>#VALUE!</v>
      </c>
      <c r="ET8" s="20" t="e">
        <f t="shared" si="164"/>
        <v>#VALUE!</v>
      </c>
      <c r="EU8" s="20" t="e">
        <f t="shared" si="165"/>
        <v>#VALUE!</v>
      </c>
      <c r="EV8" s="20" t="e">
        <f t="shared" si="166"/>
        <v>#VALUE!</v>
      </c>
      <c r="EW8" s="20" t="e">
        <f t="shared" si="167"/>
        <v>#VALUE!</v>
      </c>
      <c r="EX8" s="20" t="e">
        <f t="shared" si="168"/>
        <v>#VALUE!</v>
      </c>
      <c r="EY8" s="20" t="e">
        <f t="shared" si="169"/>
        <v>#VALUE!</v>
      </c>
      <c r="EZ8" s="20" t="e">
        <f t="shared" si="170"/>
        <v>#VALUE!</v>
      </c>
      <c r="FA8" s="20" t="e">
        <f t="shared" si="171"/>
        <v>#VALUE!</v>
      </c>
      <c r="FB8" s="20" t="e">
        <f t="shared" si="172"/>
        <v>#VALUE!</v>
      </c>
      <c r="FC8" s="20" t="e">
        <f t="shared" si="173"/>
        <v>#VALUE!</v>
      </c>
      <c r="FD8" s="20" t="e">
        <f t="shared" si="174"/>
        <v>#VALUE!</v>
      </c>
      <c r="FE8" s="20" t="e">
        <f t="shared" si="175"/>
        <v>#VALUE!</v>
      </c>
      <c r="FF8" s="20" t="e">
        <f t="shared" si="176"/>
        <v>#VALUE!</v>
      </c>
      <c r="FG8" s="20" t="e">
        <f t="shared" si="177"/>
        <v>#VALUE!</v>
      </c>
      <c r="FH8" s="20" t="e">
        <f t="shared" si="178"/>
        <v>#VALUE!</v>
      </c>
      <c r="FI8" s="20" t="e">
        <f t="shared" si="179"/>
        <v>#VALUE!</v>
      </c>
      <c r="FJ8" s="20" t="e">
        <f t="shared" si="180"/>
        <v>#VALUE!</v>
      </c>
      <c r="FK8" s="20" t="e">
        <f t="shared" si="181"/>
        <v>#VALUE!</v>
      </c>
      <c r="FL8" s="20" t="e">
        <f t="shared" si="182"/>
        <v>#VALUE!</v>
      </c>
      <c r="FM8" s="20" t="e">
        <f t="shared" si="183"/>
        <v>#VALUE!</v>
      </c>
      <c r="FN8" s="20" t="e">
        <f t="shared" si="184"/>
        <v>#VALUE!</v>
      </c>
      <c r="FO8" s="20" t="e">
        <f t="shared" si="185"/>
        <v>#VALUE!</v>
      </c>
      <c r="FP8" s="20" t="e">
        <f t="shared" si="186"/>
        <v>#VALUE!</v>
      </c>
      <c r="FQ8" s="20" t="e">
        <f t="shared" si="187"/>
        <v>#VALUE!</v>
      </c>
      <c r="FR8" s="20" t="e">
        <f t="shared" si="188"/>
        <v>#VALUE!</v>
      </c>
      <c r="FS8" s="20" t="e">
        <f t="shared" si="189"/>
        <v>#VALUE!</v>
      </c>
      <c r="FT8" s="20" t="e">
        <f t="shared" si="190"/>
        <v>#VALUE!</v>
      </c>
      <c r="FU8" s="20" t="e">
        <f t="shared" si="191"/>
        <v>#VALUE!</v>
      </c>
      <c r="FV8" s="35"/>
      <c r="FW8" s="20" t="e">
        <f t="shared" si="70"/>
        <v>#VALUE!</v>
      </c>
      <c r="FX8" s="20" t="e">
        <f t="shared" si="71"/>
        <v>#VALUE!</v>
      </c>
      <c r="FY8" s="20" t="e">
        <f t="shared" si="72"/>
        <v>#VALUE!</v>
      </c>
      <c r="FZ8" s="20" t="e">
        <f t="shared" si="73"/>
        <v>#VALUE!</v>
      </c>
      <c r="GA8" s="20" t="e">
        <f t="shared" si="74"/>
        <v>#VALUE!</v>
      </c>
      <c r="GB8" s="20" t="e">
        <f t="shared" si="75"/>
        <v>#VALUE!</v>
      </c>
      <c r="GC8" s="20" t="e">
        <f t="shared" si="76"/>
        <v>#VALUE!</v>
      </c>
      <c r="GD8" s="20" t="e">
        <f t="shared" si="77"/>
        <v>#VALUE!</v>
      </c>
      <c r="GE8" s="20" t="e">
        <f t="shared" si="78"/>
        <v>#VALUE!</v>
      </c>
      <c r="GF8" s="20" t="e">
        <f t="shared" si="79"/>
        <v>#VALUE!</v>
      </c>
      <c r="GG8" s="20" t="e">
        <f t="shared" si="80"/>
        <v>#VALUE!</v>
      </c>
      <c r="GH8" s="20" t="e">
        <f t="shared" si="81"/>
        <v>#VALUE!</v>
      </c>
      <c r="GI8" s="20" t="e">
        <f t="shared" si="82"/>
        <v>#VALUE!</v>
      </c>
      <c r="GJ8" s="20" t="e">
        <f t="shared" si="83"/>
        <v>#VALUE!</v>
      </c>
      <c r="GK8" s="20" t="e">
        <f t="shared" si="84"/>
        <v>#VALUE!</v>
      </c>
      <c r="GL8" s="20" t="e">
        <f t="shared" si="85"/>
        <v>#VALUE!</v>
      </c>
      <c r="GM8" s="20" t="e">
        <f t="shared" si="86"/>
        <v>#VALUE!</v>
      </c>
      <c r="GN8" s="20" t="e">
        <f t="shared" si="87"/>
        <v>#VALUE!</v>
      </c>
      <c r="GO8" s="20" t="e">
        <f t="shared" si="88"/>
        <v>#VALUE!</v>
      </c>
      <c r="GP8" s="20" t="e">
        <f t="shared" si="89"/>
        <v>#VALUE!</v>
      </c>
      <c r="GQ8" s="20" t="e">
        <f t="shared" si="90"/>
        <v>#VALUE!</v>
      </c>
      <c r="GR8" s="20" t="e">
        <f t="shared" si="91"/>
        <v>#VALUE!</v>
      </c>
      <c r="GS8" s="20" t="e">
        <f t="shared" si="92"/>
        <v>#VALUE!</v>
      </c>
      <c r="GT8" s="20" t="e">
        <f t="shared" si="93"/>
        <v>#VALUE!</v>
      </c>
      <c r="GU8" s="20" t="e">
        <f t="shared" si="94"/>
        <v>#VALUE!</v>
      </c>
      <c r="GV8" s="20"/>
      <c r="GW8" s="20">
        <f t="shared" si="95"/>
        <v>0</v>
      </c>
      <c r="GX8" s="20">
        <f t="shared" si="96"/>
        <v>0</v>
      </c>
      <c r="GY8" s="20">
        <f t="shared" si="97"/>
        <v>0</v>
      </c>
      <c r="GZ8" s="20">
        <f t="shared" si="98"/>
        <v>0</v>
      </c>
      <c r="HA8" s="20">
        <f t="shared" si="99"/>
        <v>0</v>
      </c>
      <c r="JH8" s="79">
        <f t="shared" si="127"/>
        <v>1</v>
      </c>
      <c r="JI8" s="79">
        <f t="shared" si="128"/>
        <v>1</v>
      </c>
      <c r="JJ8" s="79">
        <f t="shared" si="129"/>
        <v>0</v>
      </c>
      <c r="JK8" s="79">
        <f t="shared" si="130"/>
        <v>1</v>
      </c>
      <c r="JL8" s="79">
        <f t="shared" si="131"/>
        <v>1</v>
      </c>
      <c r="JM8" s="79">
        <f t="shared" si="132"/>
        <v>0</v>
      </c>
      <c r="JN8" s="79">
        <f t="shared" si="133"/>
        <v>1</v>
      </c>
      <c r="JO8" s="79">
        <f t="shared" si="134"/>
        <v>1</v>
      </c>
      <c r="JP8" s="79">
        <f t="shared" si="135"/>
        <v>0</v>
      </c>
      <c r="JQ8" s="79">
        <f t="shared" si="136"/>
        <v>1</v>
      </c>
      <c r="JR8" s="79">
        <f t="shared" si="137"/>
        <v>1</v>
      </c>
      <c r="JS8" s="79">
        <f t="shared" si="138"/>
        <v>0</v>
      </c>
      <c r="JT8" s="79">
        <f t="shared" si="139"/>
        <v>1</v>
      </c>
      <c r="JU8" s="79">
        <f t="shared" si="140"/>
        <v>1</v>
      </c>
      <c r="JV8" s="79">
        <f t="shared" si="141"/>
        <v>0</v>
      </c>
      <c r="JW8" s="79">
        <f t="shared" ref="JW8" si="230">IF(JH8&gt;JH9,6,IF(AND(JH8=JH9,JI8&gt;JI9),7,IF(AND(JH8=JH9,JI8=JI9,JJ8&gt;JJ9),7,IF(AND(JH8=JH9,JI8=JI9,JJ8=JJ9),6))))</f>
        <v>6</v>
      </c>
      <c r="JX8" s="79">
        <f t="shared" ref="JX8" si="231">IF(JH8&lt;JH9,4,IF(AND(JH8=JH9,JI8&lt;JI9),5,IF(AND(JH8=JH9,JI8=JI9,JJ8&lt;JJ9),6,0)))</f>
        <v>0</v>
      </c>
      <c r="JZ8" s="79">
        <f t="shared" ref="JZ8" si="232">IF(JK8&gt;JK9,6,IF(AND(JK8=JK9,JL8&gt;JL9),7,IF(AND(JK8=JK9,JL8=JL9,JM8&gt;JM9),7,IF(AND(JK8=JK9,JL8=JL9,JM8=JM9),6))))</f>
        <v>6</v>
      </c>
      <c r="KA8" s="79">
        <f t="shared" ref="KA8" si="233">IF(JK8&lt;JK9,4,IF(AND(JK8=JK9,JL8&lt;JL9),5,IF(AND(JK8=JK9,JL8=JL9,JM8&lt;JM9),6,0)))</f>
        <v>0</v>
      </c>
      <c r="KC8" s="79">
        <f t="shared" ref="KC8" si="234">IF(JN8&gt;JN9,6,IF(AND(JN8=JN9,JO8&gt;JO9),7,IF(AND(JN8=JN9,JO8=JO9,JP8&gt;JP9),7,IF(AND(JN8=JN9,JO8=JO9,JP8=JP9),6))))</f>
        <v>6</v>
      </c>
      <c r="KD8" s="79">
        <f t="shared" ref="KD8" si="235">IF(JN8&lt;JN9,4,IF(AND(JN8=JN9,JO8&lt;JO9),5,IF(AND(JN8=JN9,JO8=JO9,JP8&lt;JP9),6,0)))</f>
        <v>0</v>
      </c>
      <c r="KF8" s="79">
        <f t="shared" ref="KF8" si="236">IF(JQ8&gt;JQ9,6,IF(AND(JQ8=JQ9,JR8&gt;JR9),7,IF(AND(JQ8=JQ9,JR8=JR9,JS8&gt;JS9),7,IF(AND(JQ8=JQ9,JR8=JR9,JS8=JS9),6))))</f>
        <v>6</v>
      </c>
      <c r="KG8" s="79">
        <f t="shared" ref="KG8" si="237">IF(JQ8&lt;JQ9,4,IF(AND(JQ8=JQ9,JR8&lt;JR9),5,IF(AND(JQ8=JQ9,JR8=JR9,JS8&lt;JS9),6,0)))</f>
        <v>0</v>
      </c>
      <c r="KI8" s="79">
        <f t="shared" ref="KI8" si="238">IF(JT8&gt;JT9,6,IF(AND(JT8=JT9,JU8&gt;JU9),7,IF(AND(JT8=JT9,JU8=JU9,JV8&gt;JV9),7,IF(AND(JT8=JT9,JU8=JU9,JV8=JV9),6))))</f>
        <v>6</v>
      </c>
      <c r="KJ8" s="79">
        <f t="shared" ref="KJ8" si="239">IF(JT8&lt;JT9,4,IF(AND(JT8=JT9,JU8&lt;JU9),5,IF(AND(JT8=JT9,JU8=JU9,JV8&lt;JV9),6,0)))</f>
        <v>0</v>
      </c>
    </row>
    <row r="9" spans="1:296" s="31" customFormat="1" x14ac:dyDescent="0.25">
      <c r="A9" s="31">
        <v>8</v>
      </c>
      <c r="B9" s="79" t="str">
        <f>IF('p1'!K10&lt;&gt;"",'p1'!K10,"")</f>
        <v/>
      </c>
      <c r="C9" s="79" t="e">
        <f>VALUE(MID('p1'!L10,1,1))</f>
        <v>#VALUE!</v>
      </c>
      <c r="D9" s="79" t="e">
        <f>VALUE(MID('p1'!L10,2,1))</f>
        <v>#VALUE!</v>
      </c>
      <c r="E9" s="79" t="e">
        <f>VALUE(MID('p1'!L10,3,1))</f>
        <v>#VALUE!</v>
      </c>
      <c r="F9" s="79" t="e">
        <f>VALUE(MID('p1'!L10,4,1))</f>
        <v>#VALUE!</v>
      </c>
      <c r="G9" s="79" t="e">
        <f>VALUE(MID('p1'!L10,5,1))</f>
        <v>#VALUE!</v>
      </c>
      <c r="H9" s="79" t="e">
        <f>VALUE(MID('p1'!L10,6,1))</f>
        <v>#VALUE!</v>
      </c>
      <c r="I9" s="79" t="e">
        <f>VALUE(MID('p1'!L10,7,1))</f>
        <v>#VALUE!</v>
      </c>
      <c r="J9" s="79" t="e">
        <f>VALUE(MID('p1'!LI10,8,1))</f>
        <v>#VALUE!</v>
      </c>
      <c r="K9" s="79" t="e">
        <f>VALUE(MID('p1'!L10,9,1))</f>
        <v>#VALUE!</v>
      </c>
      <c r="L9" s="79" t="e">
        <f>VALUE(MID('p1'!L10,10,1))</f>
        <v>#VALUE!</v>
      </c>
      <c r="M9" s="79" t="e">
        <f>VALUE(MID('p1'!L10,12,1))</f>
        <v>#VALUE!</v>
      </c>
      <c r="N9" s="79" t="e">
        <f>VALUE(MID('p1'!L10,13,1))</f>
        <v>#VALUE!</v>
      </c>
      <c r="O9" s="79" t="e">
        <f>VALUE(MID('p1'!L10,14,1))</f>
        <v>#VALUE!</v>
      </c>
      <c r="P9" s="79" t="e">
        <f>VALUE(MID('p1'!L10,15,1))</f>
        <v>#VALUE!</v>
      </c>
      <c r="Q9" s="79" t="e">
        <f>VALUE(MID('p1'!L10,16,1))</f>
        <v>#VALUE!</v>
      </c>
      <c r="R9" s="79" t="e">
        <f>VALUE(MID('p1'!L10,17,1))</f>
        <v>#VALUE!</v>
      </c>
      <c r="S9" s="79" t="e">
        <f>VALUE(MID('p1'!L10,18,1))</f>
        <v>#VALUE!</v>
      </c>
      <c r="T9" s="79" t="e">
        <f>VALUE(MID('p1'!L10,19,1))</f>
        <v>#VALUE!</v>
      </c>
      <c r="U9" s="79" t="e">
        <f>VALUE(MID('p1'!L10,20,1))</f>
        <v>#VALUE!</v>
      </c>
      <c r="V9" s="79" t="e">
        <f>VALUE(MID('p1'!L10,21,1))</f>
        <v>#VALUE!</v>
      </c>
      <c r="W9" s="79" t="e">
        <f>VALUE(MID('p1'!L10,23,1))</f>
        <v>#VALUE!</v>
      </c>
      <c r="X9" s="79" t="e">
        <f>VALUE(MID('p1'!L10,24,1))</f>
        <v>#VALUE!</v>
      </c>
      <c r="Y9" s="79" t="e">
        <f>VALUE(MID('p1'!L10,25,1))</f>
        <v>#VALUE!</v>
      </c>
      <c r="Z9" s="13" t="e">
        <f>VALUE(MID('p1'!L10,26,1))</f>
        <v>#VALUE!</v>
      </c>
      <c r="AA9" s="14" t="e">
        <f>VALUE(MID('p1'!L10,27,1))</f>
        <v>#VALUE!</v>
      </c>
      <c r="AB9" s="13" t="e">
        <f>VALUE(MID('p1'!L10,28,1))</f>
        <v>#VALUE!</v>
      </c>
      <c r="AC9" s="13" t="e">
        <f>VALUE(MID('p1'!L10,29,1))</f>
        <v>#VALUE!</v>
      </c>
      <c r="AD9" s="14" t="e">
        <f>VALUE(MID('p1'!L10,30,1))</f>
        <v>#VALUE!</v>
      </c>
      <c r="AE9" s="13" t="e">
        <f>VALUE(MID('p1'!L10,31,1))</f>
        <v>#VALUE!</v>
      </c>
      <c r="AF9" s="13" t="e">
        <f>VALUE(MID('p1'!L10,32,1))</f>
        <v>#VALUE!</v>
      </c>
      <c r="AG9" s="14" t="e">
        <f>VALUE(MID('p1'!L10,34,1))</f>
        <v>#VALUE!</v>
      </c>
      <c r="AH9" s="13" t="e">
        <f>VALUE(MID('p1'!L10,35,1))</f>
        <v>#VALUE!</v>
      </c>
      <c r="AI9" s="13" t="e">
        <f>VALUE(MID('p1'!L10,36,1))</f>
        <v>#VALUE!</v>
      </c>
      <c r="AJ9" s="14" t="e">
        <f>VALUE(MID('p1'!L10,37,1))</f>
        <v>#VALUE!</v>
      </c>
      <c r="AK9" s="13" t="e">
        <f>VALUE(MID('p1'!L10,38,1))</f>
        <v>#VALUE!</v>
      </c>
      <c r="AL9" s="13" t="e">
        <f>VALUE(MID('p1'!L10,39,1))</f>
        <v>#VALUE!</v>
      </c>
      <c r="AM9" s="14" t="e">
        <f>VALUE(MID('p1'!L10,40,1))</f>
        <v>#VALUE!</v>
      </c>
      <c r="AN9" s="13" t="e">
        <f>VALUE(MID('p1'!L10,41,1))</f>
        <v>#VALUE!</v>
      </c>
      <c r="AO9" s="13" t="e">
        <f>VALUE(MID('p1'!L10,42,1))</f>
        <v>#VALUE!</v>
      </c>
      <c r="AP9" s="14" t="e">
        <f>VALUE(MID('p1'!L10,43,1))</f>
        <v>#VALUE!</v>
      </c>
      <c r="AQ9" s="13" t="e">
        <f>VALUE(MID('p1'!L10,45,1))</f>
        <v>#VALUE!</v>
      </c>
      <c r="AR9" s="13" t="e">
        <f>VALUE(MID('p1'!L10,46,1))</f>
        <v>#VALUE!</v>
      </c>
      <c r="AS9" s="14" t="e">
        <f>VALUE(MID('p1'!L10,47,1))</f>
        <v>#VALUE!</v>
      </c>
      <c r="AT9" s="13" t="e">
        <f>VALUE(MID('p1'!L10,48,1))</f>
        <v>#VALUE!</v>
      </c>
      <c r="AU9" s="13" t="e">
        <f>VALUE(MID('p1'!L10,49,1))</f>
        <v>#VALUE!</v>
      </c>
      <c r="AV9" s="14" t="e">
        <f>VALUE(MID('p1'!L10,50,1))</f>
        <v>#VALUE!</v>
      </c>
      <c r="AW9" s="13" t="e">
        <f>VALUE(MID('p1'!L10,51,1))</f>
        <v>#VALUE!</v>
      </c>
      <c r="AX9" s="13" t="e">
        <f>VALUE(MID('p1'!L10,52,1))</f>
        <v>#VALUE!</v>
      </c>
      <c r="AY9" s="14" t="e">
        <f>VALUE(MID('p1'!L10,53,1))</f>
        <v>#VALUE!</v>
      </c>
      <c r="AZ9" s="13" t="e">
        <f>VALUE(MID('p1'!L10,54,1))</f>
        <v>#VALUE!</v>
      </c>
      <c r="BB9" s="32">
        <f t="shared" si="0"/>
        <v>6</v>
      </c>
      <c r="BC9" s="33">
        <f t="shared" si="1"/>
        <v>6</v>
      </c>
      <c r="BD9" s="47">
        <f t="shared" si="2"/>
        <v>6</v>
      </c>
      <c r="BE9" s="47">
        <f t="shared" si="3"/>
        <v>6</v>
      </c>
      <c r="BF9" s="34">
        <f t="shared" si="4"/>
        <v>6</v>
      </c>
      <c r="BG9" s="35"/>
      <c r="BH9" s="18" t="e">
        <f t="shared" si="5"/>
        <v>#VALUE!</v>
      </c>
      <c r="BI9" s="18" t="e">
        <f t="shared" si="6"/>
        <v>#VALUE!</v>
      </c>
      <c r="BJ9" s="18" t="e">
        <f t="shared" si="7"/>
        <v>#VALUE!</v>
      </c>
      <c r="BK9" s="18" t="e">
        <f t="shared" si="8"/>
        <v>#VALUE!</v>
      </c>
      <c r="BL9" s="18" t="e">
        <f t="shared" si="9"/>
        <v>#VALUE!</v>
      </c>
      <c r="BM9" s="18" t="e">
        <f t="shared" si="10"/>
        <v>#VALUE!</v>
      </c>
      <c r="BN9" s="18" t="e">
        <f t="shared" si="11"/>
        <v>#VALUE!</v>
      </c>
      <c r="BO9" s="18" t="e">
        <f t="shared" si="12"/>
        <v>#VALUE!</v>
      </c>
      <c r="BP9" s="18" t="e">
        <f t="shared" si="13"/>
        <v>#VALUE!</v>
      </c>
      <c r="BQ9" s="18" t="e">
        <f t="shared" si="14"/>
        <v>#VALUE!</v>
      </c>
      <c r="BR9" s="18" t="e">
        <f t="shared" si="15"/>
        <v>#VALUE!</v>
      </c>
      <c r="BS9" s="18" t="e">
        <f t="shared" si="16"/>
        <v>#VALUE!</v>
      </c>
      <c r="BT9" s="18" t="e">
        <f t="shared" si="17"/>
        <v>#VALUE!</v>
      </c>
      <c r="BU9" s="18" t="e">
        <f t="shared" si="18"/>
        <v>#VALUE!</v>
      </c>
      <c r="BV9" s="18" t="e">
        <f t="shared" si="19"/>
        <v>#VALUE!</v>
      </c>
      <c r="BW9" s="18" t="e">
        <f t="shared" si="20"/>
        <v>#VALUE!</v>
      </c>
      <c r="BX9" s="18" t="e">
        <f t="shared" si="21"/>
        <v>#VALUE!</v>
      </c>
      <c r="BY9" s="18" t="e">
        <f t="shared" si="22"/>
        <v>#VALUE!</v>
      </c>
      <c r="BZ9" s="18" t="e">
        <f t="shared" si="23"/>
        <v>#VALUE!</v>
      </c>
      <c r="CA9" s="18" t="e">
        <f t="shared" si="24"/>
        <v>#VALUE!</v>
      </c>
      <c r="CB9" s="18" t="e">
        <f t="shared" si="25"/>
        <v>#VALUE!</v>
      </c>
      <c r="CC9" s="18" t="e">
        <f t="shared" si="26"/>
        <v>#VALUE!</v>
      </c>
      <c r="CD9" s="18" t="e">
        <f t="shared" si="27"/>
        <v>#VALUE!</v>
      </c>
      <c r="CE9" s="18" t="e">
        <f t="shared" si="28"/>
        <v>#VALUE!</v>
      </c>
      <c r="CF9" s="18" t="e">
        <f t="shared" si="29"/>
        <v>#VALUE!</v>
      </c>
      <c r="CG9" s="18" t="e">
        <f t="shared" si="30"/>
        <v>#VALUE!</v>
      </c>
      <c r="CH9" s="18" t="e">
        <f t="shared" si="31"/>
        <v>#VALUE!</v>
      </c>
      <c r="CI9" s="18" t="e">
        <f t="shared" si="32"/>
        <v>#VALUE!</v>
      </c>
      <c r="CJ9" s="18" t="e">
        <f t="shared" si="33"/>
        <v>#VALUE!</v>
      </c>
      <c r="CK9" s="18" t="e">
        <f t="shared" si="34"/>
        <v>#VALUE!</v>
      </c>
      <c r="CL9" s="18" t="e">
        <f t="shared" si="35"/>
        <v>#VALUE!</v>
      </c>
      <c r="CM9" s="18" t="e">
        <f t="shared" si="36"/>
        <v>#VALUE!</v>
      </c>
      <c r="CN9" s="18" t="e">
        <f t="shared" si="37"/>
        <v>#VALUE!</v>
      </c>
      <c r="CO9" s="18" t="e">
        <f t="shared" si="38"/>
        <v>#VALUE!</v>
      </c>
      <c r="CP9" s="18" t="e">
        <f t="shared" si="39"/>
        <v>#VALUE!</v>
      </c>
      <c r="CQ9" s="18" t="e">
        <f t="shared" si="40"/>
        <v>#VALUE!</v>
      </c>
      <c r="CR9" s="18" t="e">
        <f t="shared" si="41"/>
        <v>#VALUE!</v>
      </c>
      <c r="CS9" s="18" t="e">
        <f t="shared" si="42"/>
        <v>#VALUE!</v>
      </c>
      <c r="CT9" s="18" t="e">
        <f t="shared" si="43"/>
        <v>#VALUE!</v>
      </c>
      <c r="CU9" s="18" t="e">
        <f t="shared" si="44"/>
        <v>#VALUE!</v>
      </c>
      <c r="CV9" s="18" t="e">
        <f t="shared" si="45"/>
        <v>#VALUE!</v>
      </c>
      <c r="CW9" s="18" t="e">
        <f t="shared" si="46"/>
        <v>#VALUE!</v>
      </c>
      <c r="CX9" s="18" t="e">
        <f t="shared" si="47"/>
        <v>#VALUE!</v>
      </c>
      <c r="CY9" s="18" t="e">
        <f t="shared" si="48"/>
        <v>#VALUE!</v>
      </c>
      <c r="CZ9" s="18" t="e">
        <f t="shared" si="49"/>
        <v>#VALUE!</v>
      </c>
      <c r="DA9" s="18" t="e">
        <f t="shared" si="50"/>
        <v>#VALUE!</v>
      </c>
      <c r="DB9" s="18" t="e">
        <f t="shared" si="51"/>
        <v>#VALUE!</v>
      </c>
      <c r="DC9" s="18" t="e">
        <f t="shared" si="52"/>
        <v>#VALUE!</v>
      </c>
      <c r="DD9" s="18" t="e">
        <f t="shared" si="53"/>
        <v>#VALUE!</v>
      </c>
      <c r="DE9" s="18" t="e">
        <f t="shared" si="54"/>
        <v>#VALUE!</v>
      </c>
      <c r="DF9" s="35"/>
      <c r="DG9" s="20" t="str">
        <f t="shared" si="55"/>
        <v>ng</v>
      </c>
      <c r="DH9" s="20" t="str">
        <f t="shared" si="56"/>
        <v>ng</v>
      </c>
      <c r="DI9" s="20" t="str">
        <f t="shared" si="57"/>
        <v>ng</v>
      </c>
      <c r="DJ9" s="20" t="str">
        <f t="shared" si="58"/>
        <v>ng</v>
      </c>
      <c r="DK9" s="20" t="str">
        <f t="shared" si="59"/>
        <v>ng</v>
      </c>
      <c r="DL9" s="35"/>
      <c r="DM9" s="20">
        <f t="shared" si="60"/>
        <v>0</v>
      </c>
      <c r="DN9" s="20">
        <f t="shared" si="61"/>
        <v>0</v>
      </c>
      <c r="DO9" s="20">
        <f t="shared" si="62"/>
        <v>0</v>
      </c>
      <c r="DP9" s="20">
        <f t="shared" si="63"/>
        <v>0</v>
      </c>
      <c r="DQ9" s="20">
        <f t="shared" si="64"/>
        <v>0</v>
      </c>
      <c r="DR9" s="20">
        <f t="shared" si="65"/>
        <v>0</v>
      </c>
      <c r="DS9" s="20">
        <f t="shared" si="66"/>
        <v>0</v>
      </c>
      <c r="DT9" s="20">
        <f t="shared" si="67"/>
        <v>0</v>
      </c>
      <c r="DU9" s="20">
        <f t="shared" si="68"/>
        <v>0</v>
      </c>
      <c r="DV9" s="20">
        <f t="shared" si="69"/>
        <v>0</v>
      </c>
      <c r="DW9" s="35"/>
      <c r="DX9" s="20" t="e">
        <f t="shared" si="142"/>
        <v>#VALUE!</v>
      </c>
      <c r="DY9" s="20" t="e">
        <f t="shared" si="143"/>
        <v>#VALUE!</v>
      </c>
      <c r="DZ9" s="20" t="e">
        <f t="shared" si="144"/>
        <v>#VALUE!</v>
      </c>
      <c r="EA9" s="20" t="e">
        <f t="shared" si="145"/>
        <v>#VALUE!</v>
      </c>
      <c r="EB9" s="20" t="e">
        <f t="shared" si="146"/>
        <v>#VALUE!</v>
      </c>
      <c r="EC9" s="20" t="e">
        <f t="shared" si="147"/>
        <v>#VALUE!</v>
      </c>
      <c r="ED9" s="20" t="e">
        <f t="shared" si="148"/>
        <v>#VALUE!</v>
      </c>
      <c r="EE9" s="20" t="e">
        <f t="shared" si="149"/>
        <v>#VALUE!</v>
      </c>
      <c r="EF9" s="20" t="e">
        <f t="shared" si="150"/>
        <v>#VALUE!</v>
      </c>
      <c r="EG9" s="20" t="e">
        <f t="shared" si="151"/>
        <v>#VALUE!</v>
      </c>
      <c r="EH9" s="20" t="e">
        <f t="shared" si="152"/>
        <v>#VALUE!</v>
      </c>
      <c r="EI9" s="20" t="e">
        <f t="shared" si="153"/>
        <v>#VALUE!</v>
      </c>
      <c r="EJ9" s="20" t="e">
        <f t="shared" si="154"/>
        <v>#VALUE!</v>
      </c>
      <c r="EK9" s="20" t="e">
        <f t="shared" si="155"/>
        <v>#VALUE!</v>
      </c>
      <c r="EL9" s="20" t="e">
        <f t="shared" si="156"/>
        <v>#VALUE!</v>
      </c>
      <c r="EM9" s="20" t="e">
        <f t="shared" si="157"/>
        <v>#VALUE!</v>
      </c>
      <c r="EN9" s="20" t="e">
        <f t="shared" si="158"/>
        <v>#VALUE!</v>
      </c>
      <c r="EO9" s="20" t="e">
        <f t="shared" si="159"/>
        <v>#VALUE!</v>
      </c>
      <c r="EP9" s="20" t="e">
        <f t="shared" si="160"/>
        <v>#VALUE!</v>
      </c>
      <c r="EQ9" s="20" t="e">
        <f t="shared" si="161"/>
        <v>#VALUE!</v>
      </c>
      <c r="ER9" s="20" t="e">
        <f t="shared" si="162"/>
        <v>#VALUE!</v>
      </c>
      <c r="ES9" s="20" t="e">
        <f t="shared" si="163"/>
        <v>#VALUE!</v>
      </c>
      <c r="ET9" s="20" t="e">
        <f t="shared" si="164"/>
        <v>#VALUE!</v>
      </c>
      <c r="EU9" s="20" t="e">
        <f t="shared" si="165"/>
        <v>#VALUE!</v>
      </c>
      <c r="EV9" s="20" t="e">
        <f t="shared" si="166"/>
        <v>#VALUE!</v>
      </c>
      <c r="EW9" s="20" t="e">
        <f t="shared" si="167"/>
        <v>#VALUE!</v>
      </c>
      <c r="EX9" s="20" t="e">
        <f t="shared" si="168"/>
        <v>#VALUE!</v>
      </c>
      <c r="EY9" s="20" t="e">
        <f t="shared" si="169"/>
        <v>#VALUE!</v>
      </c>
      <c r="EZ9" s="20" t="e">
        <f t="shared" si="170"/>
        <v>#VALUE!</v>
      </c>
      <c r="FA9" s="20" t="e">
        <f t="shared" si="171"/>
        <v>#VALUE!</v>
      </c>
      <c r="FB9" s="20" t="e">
        <f t="shared" si="172"/>
        <v>#VALUE!</v>
      </c>
      <c r="FC9" s="20" t="e">
        <f t="shared" si="173"/>
        <v>#VALUE!</v>
      </c>
      <c r="FD9" s="20" t="e">
        <f t="shared" si="174"/>
        <v>#VALUE!</v>
      </c>
      <c r="FE9" s="20" t="e">
        <f t="shared" si="175"/>
        <v>#VALUE!</v>
      </c>
      <c r="FF9" s="20" t="e">
        <f t="shared" si="176"/>
        <v>#VALUE!</v>
      </c>
      <c r="FG9" s="20" t="e">
        <f t="shared" si="177"/>
        <v>#VALUE!</v>
      </c>
      <c r="FH9" s="20" t="e">
        <f t="shared" si="178"/>
        <v>#VALUE!</v>
      </c>
      <c r="FI9" s="20" t="e">
        <f t="shared" si="179"/>
        <v>#VALUE!</v>
      </c>
      <c r="FJ9" s="20" t="e">
        <f t="shared" si="180"/>
        <v>#VALUE!</v>
      </c>
      <c r="FK9" s="20" t="e">
        <f t="shared" si="181"/>
        <v>#VALUE!</v>
      </c>
      <c r="FL9" s="20" t="e">
        <f t="shared" si="182"/>
        <v>#VALUE!</v>
      </c>
      <c r="FM9" s="20" t="e">
        <f t="shared" si="183"/>
        <v>#VALUE!</v>
      </c>
      <c r="FN9" s="20" t="e">
        <f t="shared" si="184"/>
        <v>#VALUE!</v>
      </c>
      <c r="FO9" s="20" t="e">
        <f t="shared" si="185"/>
        <v>#VALUE!</v>
      </c>
      <c r="FP9" s="20" t="e">
        <f t="shared" si="186"/>
        <v>#VALUE!</v>
      </c>
      <c r="FQ9" s="20" t="e">
        <f t="shared" si="187"/>
        <v>#VALUE!</v>
      </c>
      <c r="FR9" s="20" t="e">
        <f t="shared" si="188"/>
        <v>#VALUE!</v>
      </c>
      <c r="FS9" s="20" t="e">
        <f t="shared" si="189"/>
        <v>#VALUE!</v>
      </c>
      <c r="FT9" s="20" t="e">
        <f t="shared" si="190"/>
        <v>#VALUE!</v>
      </c>
      <c r="FU9" s="20" t="e">
        <f t="shared" si="191"/>
        <v>#VALUE!</v>
      </c>
      <c r="FV9" s="35"/>
      <c r="FW9" s="20" t="e">
        <f t="shared" si="70"/>
        <v>#VALUE!</v>
      </c>
      <c r="FX9" s="20" t="e">
        <f t="shared" si="71"/>
        <v>#VALUE!</v>
      </c>
      <c r="FY9" s="20" t="e">
        <f t="shared" si="72"/>
        <v>#VALUE!</v>
      </c>
      <c r="FZ9" s="20" t="e">
        <f t="shared" si="73"/>
        <v>#VALUE!</v>
      </c>
      <c r="GA9" s="20" t="e">
        <f t="shared" si="74"/>
        <v>#VALUE!</v>
      </c>
      <c r="GB9" s="20" t="e">
        <f t="shared" si="75"/>
        <v>#VALUE!</v>
      </c>
      <c r="GC9" s="20" t="e">
        <f t="shared" si="76"/>
        <v>#VALUE!</v>
      </c>
      <c r="GD9" s="20" t="e">
        <f t="shared" si="77"/>
        <v>#VALUE!</v>
      </c>
      <c r="GE9" s="20" t="e">
        <f t="shared" si="78"/>
        <v>#VALUE!</v>
      </c>
      <c r="GF9" s="20" t="e">
        <f t="shared" si="79"/>
        <v>#VALUE!</v>
      </c>
      <c r="GG9" s="20" t="e">
        <f t="shared" si="80"/>
        <v>#VALUE!</v>
      </c>
      <c r="GH9" s="20" t="e">
        <f t="shared" si="81"/>
        <v>#VALUE!</v>
      </c>
      <c r="GI9" s="20" t="e">
        <f t="shared" si="82"/>
        <v>#VALUE!</v>
      </c>
      <c r="GJ9" s="20" t="e">
        <f t="shared" si="83"/>
        <v>#VALUE!</v>
      </c>
      <c r="GK9" s="20" t="e">
        <f t="shared" si="84"/>
        <v>#VALUE!</v>
      </c>
      <c r="GL9" s="20" t="e">
        <f t="shared" si="85"/>
        <v>#VALUE!</v>
      </c>
      <c r="GM9" s="20" t="e">
        <f t="shared" si="86"/>
        <v>#VALUE!</v>
      </c>
      <c r="GN9" s="20" t="e">
        <f t="shared" si="87"/>
        <v>#VALUE!</v>
      </c>
      <c r="GO9" s="20" t="e">
        <f t="shared" si="88"/>
        <v>#VALUE!</v>
      </c>
      <c r="GP9" s="20" t="e">
        <f t="shared" si="89"/>
        <v>#VALUE!</v>
      </c>
      <c r="GQ9" s="20" t="e">
        <f t="shared" si="90"/>
        <v>#VALUE!</v>
      </c>
      <c r="GR9" s="20" t="e">
        <f t="shared" si="91"/>
        <v>#VALUE!</v>
      </c>
      <c r="GS9" s="20" t="e">
        <f t="shared" si="92"/>
        <v>#VALUE!</v>
      </c>
      <c r="GT9" s="20" t="e">
        <f t="shared" si="93"/>
        <v>#VALUE!</v>
      </c>
      <c r="GU9" s="20" t="e">
        <f t="shared" si="94"/>
        <v>#VALUE!</v>
      </c>
      <c r="GV9" s="20"/>
      <c r="GW9" s="20">
        <f t="shared" si="95"/>
        <v>0</v>
      </c>
      <c r="GX9" s="20">
        <f t="shared" si="96"/>
        <v>0</v>
      </c>
      <c r="GY9" s="20">
        <f t="shared" si="97"/>
        <v>0</v>
      </c>
      <c r="GZ9" s="20">
        <f t="shared" si="98"/>
        <v>0</v>
      </c>
      <c r="HA9" s="20">
        <f t="shared" si="99"/>
        <v>0</v>
      </c>
      <c r="JH9" s="79">
        <f t="shared" si="127"/>
        <v>1</v>
      </c>
      <c r="JI9" s="79">
        <f t="shared" si="128"/>
        <v>1</v>
      </c>
      <c r="JJ9" s="79">
        <f t="shared" si="129"/>
        <v>0</v>
      </c>
      <c r="JK9" s="79">
        <f t="shared" si="130"/>
        <v>1</v>
      </c>
      <c r="JL9" s="79">
        <f t="shared" si="131"/>
        <v>1</v>
      </c>
      <c r="JM9" s="79">
        <f t="shared" si="132"/>
        <v>0</v>
      </c>
      <c r="JN9" s="79">
        <f t="shared" si="133"/>
        <v>1</v>
      </c>
      <c r="JO9" s="79">
        <f t="shared" si="134"/>
        <v>1</v>
      </c>
      <c r="JP9" s="79">
        <f t="shared" si="135"/>
        <v>0</v>
      </c>
      <c r="JQ9" s="79">
        <f t="shared" si="136"/>
        <v>1</v>
      </c>
      <c r="JR9" s="79">
        <f t="shared" si="137"/>
        <v>1</v>
      </c>
      <c r="JS9" s="79">
        <f t="shared" si="138"/>
        <v>0</v>
      </c>
      <c r="JT9" s="79">
        <f t="shared" si="139"/>
        <v>1</v>
      </c>
      <c r="JU9" s="79">
        <f t="shared" si="140"/>
        <v>1</v>
      </c>
      <c r="JV9" s="79">
        <f t="shared" si="141"/>
        <v>0</v>
      </c>
      <c r="JW9" s="79">
        <f t="shared" ref="JW9" si="240">IF(JH8&lt;JH9,6,IF(AND(JH8=JH9,JI8&lt;JI9),7,IF(AND(JH8=JH9,JI8=JI9,JJ8&lt;JJ9),7,IF(AND(JH8=JH9,JI8=JI9,JJ8=JJ9),6))))</f>
        <v>6</v>
      </c>
      <c r="JX9" s="79">
        <f t="shared" ref="JX9" si="241">IF(JH8&gt;JH9,4,IF(AND(JH8=JH9,JI8&gt;JI9),5,IF(AND(JH8=JH9,JI8=JI9,JJ8&gt;JJ9),6,0)))</f>
        <v>0</v>
      </c>
      <c r="JZ9" s="79">
        <f t="shared" ref="JZ9" si="242">IF(JK8&lt;JK9,6,IF(AND(JK8=JK9,JL8&lt;JL9),7,IF(AND(JK8=JK9,JL8=JL9,JM8&lt;JM9),7,IF(AND(JK8=JK9,JL8=JL9,JM8=JM9),6))))</f>
        <v>6</v>
      </c>
      <c r="KA9" s="79">
        <f t="shared" ref="KA9" si="243">IF(JK8&gt;JK9,4,IF(AND(JK8=JK9,JL8&gt;JL9),5,IF(AND(JK8=JK9,JL8=JL9,JM8&gt;JM9),6,0)))</f>
        <v>0</v>
      </c>
      <c r="KC9" s="79">
        <f t="shared" ref="KC9" si="244">IF(JN8&lt;JN9,6,IF(AND(JN8=JN9,JO8&lt;JO9),7,IF(AND(JN8=JN9,JO8=JO9,JP8&lt;JP9),7,IF(AND(JN8=JN9,JO8=JO9,JP8=JP9),6))))</f>
        <v>6</v>
      </c>
      <c r="KD9" s="79">
        <f t="shared" ref="KD9" si="245">IF(JN8&gt;JN9,4,IF(AND(JN8=JN9,JO8&gt;JO9),5,IF(AND(JN8=JN9,JO8=JO9,JP8&gt;JP9),6,0)))</f>
        <v>0</v>
      </c>
      <c r="KF9" s="79">
        <f t="shared" ref="KF9" si="246">IF(JQ8&lt;JQ9,6,IF(AND(JQ8=JQ9,JR8&lt;JR9),7,IF(AND(JQ8=JQ9,JR8=JR9,JS8&lt;JS9),7,IF(AND(JQ8=JQ9,JR8=JR9,JS8=JS9),6))))</f>
        <v>6</v>
      </c>
      <c r="KG9" s="79">
        <f t="shared" ref="KG9" si="247">IF(JQ8&gt;JQ9,4,IF(AND(JQ8=JQ9,JR8&gt;JR9),5,IF(AND(JQ8=JQ9,JR8=JR9,JS8&gt;JS9),6,0)))</f>
        <v>0</v>
      </c>
      <c r="KI9" s="79">
        <f t="shared" ref="KI9" si="248">IF(JT8&lt;JT9,6,IF(AND(JT8=JT9,JU8&lt;JU9),7,IF(AND(JT8=JT9,JU8=JU9,JV8&lt;JV9),7,IF(AND(JT8=JT9,JU8=JU9,JV8=JV9),6))))</f>
        <v>6</v>
      </c>
      <c r="KJ9" s="79">
        <f t="shared" ref="KJ9" si="249">IF(JT8&gt;JT9,4,IF(AND(JT8=JT9,JU8&gt;JU9),5,IF(AND(JT8=JT9,JU8=JU9,JV8&gt;JV9),6,0)))</f>
        <v>0</v>
      </c>
    </row>
    <row r="10" spans="1:296" s="79" customFormat="1" x14ac:dyDescent="0.25">
      <c r="A10" s="79">
        <v>9</v>
      </c>
      <c r="B10" s="79" t="str">
        <f>IF('p1'!K11&lt;&gt;"",'p1'!K11,"")</f>
        <v/>
      </c>
      <c r="C10" s="79" t="e">
        <f>VALUE(MID('p1'!L11,1,1))</f>
        <v>#VALUE!</v>
      </c>
      <c r="D10" s="79" t="e">
        <f>VALUE(MID('p1'!L11,2,1))</f>
        <v>#VALUE!</v>
      </c>
      <c r="E10" s="79" t="e">
        <f>VALUE(MID('p1'!L11,3,1))</f>
        <v>#VALUE!</v>
      </c>
      <c r="F10" s="79" t="e">
        <f>VALUE(MID('p1'!L11,4,1))</f>
        <v>#VALUE!</v>
      </c>
      <c r="G10" s="79" t="e">
        <f>VALUE(MID('p1'!L11,5,1))</f>
        <v>#VALUE!</v>
      </c>
      <c r="H10" s="79" t="e">
        <f>VALUE(MID('p1'!L11,6,1))</f>
        <v>#VALUE!</v>
      </c>
      <c r="I10" s="79" t="e">
        <f>VALUE(MID('p1'!L11,7,1))</f>
        <v>#VALUE!</v>
      </c>
      <c r="J10" s="79" t="e">
        <f>VALUE(MID('p1'!LI11,8,1))</f>
        <v>#VALUE!</v>
      </c>
      <c r="K10" s="79" t="e">
        <f>VALUE(MID('p1'!L11,9,1))</f>
        <v>#VALUE!</v>
      </c>
      <c r="L10" s="79" t="e">
        <f>VALUE(MID('p1'!L11,10,1))</f>
        <v>#VALUE!</v>
      </c>
      <c r="M10" s="79" t="e">
        <f>VALUE(MID('p1'!L11,12,1))</f>
        <v>#VALUE!</v>
      </c>
      <c r="N10" s="79" t="e">
        <f>VALUE(MID('p1'!L11,13,1))</f>
        <v>#VALUE!</v>
      </c>
      <c r="O10" s="79" t="e">
        <f>VALUE(MID('p1'!L11,14,1))</f>
        <v>#VALUE!</v>
      </c>
      <c r="P10" s="79" t="e">
        <f>VALUE(MID('p1'!L11,15,1))</f>
        <v>#VALUE!</v>
      </c>
      <c r="Q10" s="79" t="e">
        <f>VALUE(MID('p1'!L11,16,1))</f>
        <v>#VALUE!</v>
      </c>
      <c r="R10" s="79" t="e">
        <f>VALUE(MID('p1'!L11,17,1))</f>
        <v>#VALUE!</v>
      </c>
      <c r="S10" s="79" t="e">
        <f>VALUE(MID('p1'!L11,18,1))</f>
        <v>#VALUE!</v>
      </c>
      <c r="T10" s="79" t="e">
        <f>VALUE(MID('p1'!L11,19,1))</f>
        <v>#VALUE!</v>
      </c>
      <c r="U10" s="79" t="e">
        <f>VALUE(MID('p1'!L11,20,1))</f>
        <v>#VALUE!</v>
      </c>
      <c r="V10" s="79" t="e">
        <f>VALUE(MID('p1'!L11,21,1))</f>
        <v>#VALUE!</v>
      </c>
      <c r="W10" s="79" t="e">
        <f>VALUE(MID('p1'!L11,23,1))</f>
        <v>#VALUE!</v>
      </c>
      <c r="X10" s="79" t="e">
        <f>VALUE(MID('p1'!L11,24,1))</f>
        <v>#VALUE!</v>
      </c>
      <c r="Y10" s="79" t="e">
        <f>VALUE(MID('p1'!L11,25,1))</f>
        <v>#VALUE!</v>
      </c>
      <c r="Z10" s="13" t="e">
        <f>VALUE(MID('p1'!L11,26,1))</f>
        <v>#VALUE!</v>
      </c>
      <c r="AA10" s="14" t="e">
        <f>VALUE(MID('p1'!L11,27,1))</f>
        <v>#VALUE!</v>
      </c>
      <c r="AB10" s="13" t="e">
        <f>VALUE(MID('p1'!L11,28,1))</f>
        <v>#VALUE!</v>
      </c>
      <c r="AC10" s="13" t="e">
        <f>VALUE(MID('p1'!L11,29,1))</f>
        <v>#VALUE!</v>
      </c>
      <c r="AD10" s="14" t="e">
        <f>VALUE(MID('p1'!L11,30,1))</f>
        <v>#VALUE!</v>
      </c>
      <c r="AE10" s="13" t="e">
        <f>VALUE(MID('p1'!L11,31,1))</f>
        <v>#VALUE!</v>
      </c>
      <c r="AF10" s="13" t="e">
        <f>VALUE(MID('p1'!L11,32,1))</f>
        <v>#VALUE!</v>
      </c>
      <c r="AG10" s="14" t="e">
        <f>VALUE(MID('p1'!L11,34,1))</f>
        <v>#VALUE!</v>
      </c>
      <c r="AH10" s="13" t="e">
        <f>VALUE(MID('p1'!L11,35,1))</f>
        <v>#VALUE!</v>
      </c>
      <c r="AI10" s="13" t="e">
        <f>VALUE(MID('p1'!L11,36,1))</f>
        <v>#VALUE!</v>
      </c>
      <c r="AJ10" s="14" t="e">
        <f>VALUE(MID('p1'!L11,37,1))</f>
        <v>#VALUE!</v>
      </c>
      <c r="AK10" s="13" t="e">
        <f>VALUE(MID('p1'!L11,38,1))</f>
        <v>#VALUE!</v>
      </c>
      <c r="AL10" s="13" t="e">
        <f>VALUE(MID('p1'!L11,39,1))</f>
        <v>#VALUE!</v>
      </c>
      <c r="AM10" s="14" t="e">
        <f>VALUE(MID('p1'!L11,40,1))</f>
        <v>#VALUE!</v>
      </c>
      <c r="AN10" s="13" t="e">
        <f>VALUE(MID('p1'!L11,41,1))</f>
        <v>#VALUE!</v>
      </c>
      <c r="AO10" s="13" t="e">
        <f>VALUE(MID('p1'!L11,42,1))</f>
        <v>#VALUE!</v>
      </c>
      <c r="AP10" s="14" t="e">
        <f>VALUE(MID('p1'!L11,43,1))</f>
        <v>#VALUE!</v>
      </c>
      <c r="AQ10" s="13" t="e">
        <f>VALUE(MID('p1'!L11,45,1))</f>
        <v>#VALUE!</v>
      </c>
      <c r="AR10" s="13" t="e">
        <f>VALUE(MID('p1'!L11,46,1))</f>
        <v>#VALUE!</v>
      </c>
      <c r="AS10" s="14" t="e">
        <f>VALUE(MID('p1'!L11,47,1))</f>
        <v>#VALUE!</v>
      </c>
      <c r="AT10" s="13" t="e">
        <f>VALUE(MID('p1'!L11,48,1))</f>
        <v>#VALUE!</v>
      </c>
      <c r="AU10" s="13" t="e">
        <f>VALUE(MID('p1'!L11,49,1))</f>
        <v>#VALUE!</v>
      </c>
      <c r="AV10" s="14" t="e">
        <f>VALUE(MID('p1'!L11,50,1))</f>
        <v>#VALUE!</v>
      </c>
      <c r="AW10" s="13" t="e">
        <f>VALUE(MID('p1'!L11,51,1))</f>
        <v>#VALUE!</v>
      </c>
      <c r="AX10" s="13" t="e">
        <f>VALUE(MID('p1'!L11,52,1))</f>
        <v>#VALUE!</v>
      </c>
      <c r="AY10" s="14" t="e">
        <f>VALUE(MID('p1'!L11,53,1))</f>
        <v>#VALUE!</v>
      </c>
      <c r="AZ10" s="13" t="e">
        <f>VALUE(MID('p1'!L11,54,1))</f>
        <v>#VALUE!</v>
      </c>
      <c r="BB10" s="25">
        <f t="shared" si="0"/>
        <v>6</v>
      </c>
      <c r="BC10" s="26">
        <f t="shared" si="1"/>
        <v>6</v>
      </c>
      <c r="BD10" s="46">
        <f t="shared" si="2"/>
        <v>6</v>
      </c>
      <c r="BE10" s="46">
        <f t="shared" si="3"/>
        <v>6</v>
      </c>
      <c r="BF10" s="27">
        <f t="shared" si="4"/>
        <v>6</v>
      </c>
      <c r="BG10" s="18"/>
      <c r="BH10" s="18" t="e">
        <f t="shared" si="5"/>
        <v>#VALUE!</v>
      </c>
      <c r="BI10" s="18" t="e">
        <f t="shared" si="6"/>
        <v>#VALUE!</v>
      </c>
      <c r="BJ10" s="18" t="e">
        <f t="shared" si="7"/>
        <v>#VALUE!</v>
      </c>
      <c r="BK10" s="18" t="e">
        <f t="shared" si="8"/>
        <v>#VALUE!</v>
      </c>
      <c r="BL10" s="18" t="e">
        <f t="shared" si="9"/>
        <v>#VALUE!</v>
      </c>
      <c r="BM10" s="18" t="e">
        <f t="shared" si="10"/>
        <v>#VALUE!</v>
      </c>
      <c r="BN10" s="18" t="e">
        <f t="shared" si="11"/>
        <v>#VALUE!</v>
      </c>
      <c r="BO10" s="18" t="e">
        <f t="shared" si="12"/>
        <v>#VALUE!</v>
      </c>
      <c r="BP10" s="18" t="e">
        <f t="shared" si="13"/>
        <v>#VALUE!</v>
      </c>
      <c r="BQ10" s="18" t="e">
        <f t="shared" si="14"/>
        <v>#VALUE!</v>
      </c>
      <c r="BR10" s="18" t="e">
        <f t="shared" si="15"/>
        <v>#VALUE!</v>
      </c>
      <c r="BS10" s="18" t="e">
        <f t="shared" si="16"/>
        <v>#VALUE!</v>
      </c>
      <c r="BT10" s="18" t="e">
        <f t="shared" si="17"/>
        <v>#VALUE!</v>
      </c>
      <c r="BU10" s="18" t="e">
        <f t="shared" si="18"/>
        <v>#VALUE!</v>
      </c>
      <c r="BV10" s="18" t="e">
        <f t="shared" si="19"/>
        <v>#VALUE!</v>
      </c>
      <c r="BW10" s="18" t="e">
        <f t="shared" si="20"/>
        <v>#VALUE!</v>
      </c>
      <c r="BX10" s="18" t="e">
        <f t="shared" si="21"/>
        <v>#VALUE!</v>
      </c>
      <c r="BY10" s="18" t="e">
        <f t="shared" si="22"/>
        <v>#VALUE!</v>
      </c>
      <c r="BZ10" s="18" t="e">
        <f t="shared" si="23"/>
        <v>#VALUE!</v>
      </c>
      <c r="CA10" s="18" t="e">
        <f t="shared" si="24"/>
        <v>#VALUE!</v>
      </c>
      <c r="CB10" s="18" t="e">
        <f t="shared" si="25"/>
        <v>#VALUE!</v>
      </c>
      <c r="CC10" s="18" t="e">
        <f t="shared" si="26"/>
        <v>#VALUE!</v>
      </c>
      <c r="CD10" s="18" t="e">
        <f t="shared" si="27"/>
        <v>#VALUE!</v>
      </c>
      <c r="CE10" s="18" t="e">
        <f t="shared" si="28"/>
        <v>#VALUE!</v>
      </c>
      <c r="CF10" s="18" t="e">
        <f t="shared" si="29"/>
        <v>#VALUE!</v>
      </c>
      <c r="CG10" s="18" t="e">
        <f t="shared" si="30"/>
        <v>#VALUE!</v>
      </c>
      <c r="CH10" s="18" t="e">
        <f t="shared" si="31"/>
        <v>#VALUE!</v>
      </c>
      <c r="CI10" s="18" t="e">
        <f t="shared" si="32"/>
        <v>#VALUE!</v>
      </c>
      <c r="CJ10" s="18" t="e">
        <f t="shared" si="33"/>
        <v>#VALUE!</v>
      </c>
      <c r="CK10" s="18" t="e">
        <f t="shared" si="34"/>
        <v>#VALUE!</v>
      </c>
      <c r="CL10" s="18" t="e">
        <f t="shared" si="35"/>
        <v>#VALUE!</v>
      </c>
      <c r="CM10" s="18" t="e">
        <f t="shared" si="36"/>
        <v>#VALUE!</v>
      </c>
      <c r="CN10" s="18" t="e">
        <f t="shared" si="37"/>
        <v>#VALUE!</v>
      </c>
      <c r="CO10" s="18" t="e">
        <f t="shared" si="38"/>
        <v>#VALUE!</v>
      </c>
      <c r="CP10" s="18" t="e">
        <f t="shared" si="39"/>
        <v>#VALUE!</v>
      </c>
      <c r="CQ10" s="18" t="e">
        <f t="shared" si="40"/>
        <v>#VALUE!</v>
      </c>
      <c r="CR10" s="18" t="e">
        <f t="shared" si="41"/>
        <v>#VALUE!</v>
      </c>
      <c r="CS10" s="18" t="e">
        <f t="shared" si="42"/>
        <v>#VALUE!</v>
      </c>
      <c r="CT10" s="18" t="e">
        <f t="shared" si="43"/>
        <v>#VALUE!</v>
      </c>
      <c r="CU10" s="18" t="e">
        <f t="shared" si="44"/>
        <v>#VALUE!</v>
      </c>
      <c r="CV10" s="18" t="e">
        <f t="shared" si="45"/>
        <v>#VALUE!</v>
      </c>
      <c r="CW10" s="18" t="e">
        <f t="shared" si="46"/>
        <v>#VALUE!</v>
      </c>
      <c r="CX10" s="18" t="e">
        <f t="shared" si="47"/>
        <v>#VALUE!</v>
      </c>
      <c r="CY10" s="18" t="e">
        <f t="shared" si="48"/>
        <v>#VALUE!</v>
      </c>
      <c r="CZ10" s="18" t="e">
        <f t="shared" si="49"/>
        <v>#VALUE!</v>
      </c>
      <c r="DA10" s="18" t="e">
        <f t="shared" si="50"/>
        <v>#VALUE!</v>
      </c>
      <c r="DB10" s="18" t="e">
        <f t="shared" si="51"/>
        <v>#VALUE!</v>
      </c>
      <c r="DC10" s="18" t="e">
        <f t="shared" si="52"/>
        <v>#VALUE!</v>
      </c>
      <c r="DD10" s="18" t="e">
        <f t="shared" si="53"/>
        <v>#VALUE!</v>
      </c>
      <c r="DE10" s="18" t="e">
        <f t="shared" si="54"/>
        <v>#VALUE!</v>
      </c>
      <c r="DF10" s="18"/>
      <c r="DG10" s="20" t="str">
        <f t="shared" si="55"/>
        <v>ng</v>
      </c>
      <c r="DH10" s="20" t="str">
        <f t="shared" si="56"/>
        <v>ng</v>
      </c>
      <c r="DI10" s="20" t="str">
        <f t="shared" si="57"/>
        <v>ng</v>
      </c>
      <c r="DJ10" s="20" t="str">
        <f t="shared" si="58"/>
        <v>ng</v>
      </c>
      <c r="DK10" s="20" t="str">
        <f t="shared" si="59"/>
        <v>ng</v>
      </c>
      <c r="DL10" s="20"/>
      <c r="DM10" s="20">
        <f t="shared" si="60"/>
        <v>0</v>
      </c>
      <c r="DN10" s="20">
        <f t="shared" si="61"/>
        <v>0</v>
      </c>
      <c r="DO10" s="20">
        <f t="shared" si="62"/>
        <v>0</v>
      </c>
      <c r="DP10" s="20">
        <f t="shared" si="63"/>
        <v>0</v>
      </c>
      <c r="DQ10" s="20">
        <f t="shared" si="64"/>
        <v>0</v>
      </c>
      <c r="DR10" s="20">
        <f t="shared" si="65"/>
        <v>0</v>
      </c>
      <c r="DS10" s="20">
        <f t="shared" si="66"/>
        <v>0</v>
      </c>
      <c r="DT10" s="20">
        <f t="shared" si="67"/>
        <v>0</v>
      </c>
      <c r="DU10" s="20">
        <f t="shared" si="68"/>
        <v>0</v>
      </c>
      <c r="DV10" s="20">
        <f t="shared" si="69"/>
        <v>0</v>
      </c>
      <c r="DW10" s="20"/>
      <c r="DX10" s="20" t="e">
        <f t="shared" si="142"/>
        <v>#VALUE!</v>
      </c>
      <c r="DY10" s="20" t="e">
        <f t="shared" si="143"/>
        <v>#VALUE!</v>
      </c>
      <c r="DZ10" s="20" t="e">
        <f t="shared" si="144"/>
        <v>#VALUE!</v>
      </c>
      <c r="EA10" s="20" t="e">
        <f t="shared" si="145"/>
        <v>#VALUE!</v>
      </c>
      <c r="EB10" s="20" t="e">
        <f t="shared" si="146"/>
        <v>#VALUE!</v>
      </c>
      <c r="EC10" s="20" t="e">
        <f t="shared" si="147"/>
        <v>#VALUE!</v>
      </c>
      <c r="ED10" s="20" t="e">
        <f t="shared" si="148"/>
        <v>#VALUE!</v>
      </c>
      <c r="EE10" s="20" t="e">
        <f t="shared" si="149"/>
        <v>#VALUE!</v>
      </c>
      <c r="EF10" s="20" t="e">
        <f t="shared" si="150"/>
        <v>#VALUE!</v>
      </c>
      <c r="EG10" s="20" t="e">
        <f t="shared" si="151"/>
        <v>#VALUE!</v>
      </c>
      <c r="EH10" s="20" t="e">
        <f t="shared" si="152"/>
        <v>#VALUE!</v>
      </c>
      <c r="EI10" s="20" t="e">
        <f t="shared" si="153"/>
        <v>#VALUE!</v>
      </c>
      <c r="EJ10" s="20" t="e">
        <f t="shared" si="154"/>
        <v>#VALUE!</v>
      </c>
      <c r="EK10" s="20" t="e">
        <f t="shared" si="155"/>
        <v>#VALUE!</v>
      </c>
      <c r="EL10" s="20" t="e">
        <f t="shared" si="156"/>
        <v>#VALUE!</v>
      </c>
      <c r="EM10" s="20" t="e">
        <f t="shared" si="157"/>
        <v>#VALUE!</v>
      </c>
      <c r="EN10" s="20" t="e">
        <f t="shared" si="158"/>
        <v>#VALUE!</v>
      </c>
      <c r="EO10" s="20" t="e">
        <f t="shared" si="159"/>
        <v>#VALUE!</v>
      </c>
      <c r="EP10" s="20" t="e">
        <f t="shared" si="160"/>
        <v>#VALUE!</v>
      </c>
      <c r="EQ10" s="20" t="e">
        <f t="shared" si="161"/>
        <v>#VALUE!</v>
      </c>
      <c r="ER10" s="20" t="e">
        <f t="shared" si="162"/>
        <v>#VALUE!</v>
      </c>
      <c r="ES10" s="20" t="e">
        <f t="shared" si="163"/>
        <v>#VALUE!</v>
      </c>
      <c r="ET10" s="20" t="e">
        <f t="shared" si="164"/>
        <v>#VALUE!</v>
      </c>
      <c r="EU10" s="20" t="e">
        <f t="shared" si="165"/>
        <v>#VALUE!</v>
      </c>
      <c r="EV10" s="20" t="e">
        <f t="shared" si="166"/>
        <v>#VALUE!</v>
      </c>
      <c r="EW10" s="20" t="e">
        <f t="shared" si="167"/>
        <v>#VALUE!</v>
      </c>
      <c r="EX10" s="20" t="e">
        <f t="shared" si="168"/>
        <v>#VALUE!</v>
      </c>
      <c r="EY10" s="20" t="e">
        <f t="shared" si="169"/>
        <v>#VALUE!</v>
      </c>
      <c r="EZ10" s="20" t="e">
        <f t="shared" si="170"/>
        <v>#VALUE!</v>
      </c>
      <c r="FA10" s="20" t="e">
        <f t="shared" si="171"/>
        <v>#VALUE!</v>
      </c>
      <c r="FB10" s="20" t="e">
        <f t="shared" si="172"/>
        <v>#VALUE!</v>
      </c>
      <c r="FC10" s="20" t="e">
        <f t="shared" si="173"/>
        <v>#VALUE!</v>
      </c>
      <c r="FD10" s="20" t="e">
        <f t="shared" si="174"/>
        <v>#VALUE!</v>
      </c>
      <c r="FE10" s="20" t="e">
        <f t="shared" si="175"/>
        <v>#VALUE!</v>
      </c>
      <c r="FF10" s="20" t="e">
        <f t="shared" si="176"/>
        <v>#VALUE!</v>
      </c>
      <c r="FG10" s="20" t="e">
        <f t="shared" si="177"/>
        <v>#VALUE!</v>
      </c>
      <c r="FH10" s="20" t="e">
        <f t="shared" si="178"/>
        <v>#VALUE!</v>
      </c>
      <c r="FI10" s="20" t="e">
        <f t="shared" si="179"/>
        <v>#VALUE!</v>
      </c>
      <c r="FJ10" s="20" t="e">
        <f t="shared" si="180"/>
        <v>#VALUE!</v>
      </c>
      <c r="FK10" s="20" t="e">
        <f t="shared" si="181"/>
        <v>#VALUE!</v>
      </c>
      <c r="FL10" s="20" t="e">
        <f t="shared" si="182"/>
        <v>#VALUE!</v>
      </c>
      <c r="FM10" s="20" t="e">
        <f t="shared" si="183"/>
        <v>#VALUE!</v>
      </c>
      <c r="FN10" s="20" t="e">
        <f t="shared" si="184"/>
        <v>#VALUE!</v>
      </c>
      <c r="FO10" s="20" t="e">
        <f t="shared" si="185"/>
        <v>#VALUE!</v>
      </c>
      <c r="FP10" s="20" t="e">
        <f t="shared" si="186"/>
        <v>#VALUE!</v>
      </c>
      <c r="FQ10" s="20" t="e">
        <f t="shared" si="187"/>
        <v>#VALUE!</v>
      </c>
      <c r="FR10" s="20" t="e">
        <f t="shared" si="188"/>
        <v>#VALUE!</v>
      </c>
      <c r="FS10" s="20" t="e">
        <f t="shared" si="189"/>
        <v>#VALUE!</v>
      </c>
      <c r="FT10" s="20" t="e">
        <f t="shared" si="190"/>
        <v>#VALUE!</v>
      </c>
      <c r="FU10" s="20" t="e">
        <f t="shared" si="191"/>
        <v>#VALUE!</v>
      </c>
      <c r="FV10" s="20"/>
      <c r="FW10" s="20" t="e">
        <f t="shared" si="70"/>
        <v>#VALUE!</v>
      </c>
      <c r="FX10" s="20" t="e">
        <f t="shared" si="71"/>
        <v>#VALUE!</v>
      </c>
      <c r="FY10" s="20" t="e">
        <f t="shared" si="72"/>
        <v>#VALUE!</v>
      </c>
      <c r="FZ10" s="20" t="e">
        <f t="shared" si="73"/>
        <v>#VALUE!</v>
      </c>
      <c r="GA10" s="20" t="e">
        <f t="shared" si="74"/>
        <v>#VALUE!</v>
      </c>
      <c r="GB10" s="20" t="e">
        <f t="shared" si="75"/>
        <v>#VALUE!</v>
      </c>
      <c r="GC10" s="20" t="e">
        <f t="shared" si="76"/>
        <v>#VALUE!</v>
      </c>
      <c r="GD10" s="20" t="e">
        <f t="shared" si="77"/>
        <v>#VALUE!</v>
      </c>
      <c r="GE10" s="20" t="e">
        <f t="shared" si="78"/>
        <v>#VALUE!</v>
      </c>
      <c r="GF10" s="20" t="e">
        <f t="shared" si="79"/>
        <v>#VALUE!</v>
      </c>
      <c r="GG10" s="20" t="e">
        <f t="shared" si="80"/>
        <v>#VALUE!</v>
      </c>
      <c r="GH10" s="20" t="e">
        <f t="shared" si="81"/>
        <v>#VALUE!</v>
      </c>
      <c r="GI10" s="20" t="e">
        <f t="shared" si="82"/>
        <v>#VALUE!</v>
      </c>
      <c r="GJ10" s="20" t="e">
        <f t="shared" si="83"/>
        <v>#VALUE!</v>
      </c>
      <c r="GK10" s="20" t="e">
        <f t="shared" si="84"/>
        <v>#VALUE!</v>
      </c>
      <c r="GL10" s="20" t="e">
        <f t="shared" si="85"/>
        <v>#VALUE!</v>
      </c>
      <c r="GM10" s="20" t="e">
        <f t="shared" si="86"/>
        <v>#VALUE!</v>
      </c>
      <c r="GN10" s="20" t="e">
        <f t="shared" si="87"/>
        <v>#VALUE!</v>
      </c>
      <c r="GO10" s="20" t="e">
        <f t="shared" si="88"/>
        <v>#VALUE!</v>
      </c>
      <c r="GP10" s="20" t="e">
        <f t="shared" si="89"/>
        <v>#VALUE!</v>
      </c>
      <c r="GQ10" s="20" t="e">
        <f t="shared" si="90"/>
        <v>#VALUE!</v>
      </c>
      <c r="GR10" s="20" t="e">
        <f t="shared" si="91"/>
        <v>#VALUE!</v>
      </c>
      <c r="GS10" s="20" t="e">
        <f t="shared" si="92"/>
        <v>#VALUE!</v>
      </c>
      <c r="GT10" s="20" t="e">
        <f t="shared" si="93"/>
        <v>#VALUE!</v>
      </c>
      <c r="GU10" s="20" t="e">
        <f t="shared" si="94"/>
        <v>#VALUE!</v>
      </c>
      <c r="GV10" s="20"/>
      <c r="GW10" s="20">
        <f t="shared" si="95"/>
        <v>0</v>
      </c>
      <c r="GX10" s="20">
        <f t="shared" si="96"/>
        <v>0</v>
      </c>
      <c r="GY10" s="20">
        <f t="shared" si="97"/>
        <v>0</v>
      </c>
      <c r="GZ10" s="20">
        <f t="shared" si="98"/>
        <v>0</v>
      </c>
      <c r="HA10" s="20">
        <f t="shared" si="99"/>
        <v>0</v>
      </c>
      <c r="IG10" s="24"/>
      <c r="IH10" s="24"/>
      <c r="II10" s="24"/>
      <c r="IR10" s="24"/>
      <c r="IS10" s="24"/>
      <c r="IT10" s="24"/>
      <c r="IU10" s="24"/>
      <c r="IV10" s="24"/>
      <c r="IW10" s="24"/>
      <c r="JH10" s="79">
        <f t="shared" si="127"/>
        <v>1</v>
      </c>
      <c r="JI10" s="79">
        <f t="shared" si="128"/>
        <v>1</v>
      </c>
      <c r="JJ10" s="79">
        <f t="shared" si="129"/>
        <v>0</v>
      </c>
      <c r="JK10" s="79">
        <f t="shared" si="130"/>
        <v>1</v>
      </c>
      <c r="JL10" s="79">
        <f t="shared" si="131"/>
        <v>1</v>
      </c>
      <c r="JM10" s="79">
        <f t="shared" si="132"/>
        <v>0</v>
      </c>
      <c r="JN10" s="79">
        <f t="shared" si="133"/>
        <v>1</v>
      </c>
      <c r="JO10" s="79">
        <f t="shared" si="134"/>
        <v>1</v>
      </c>
      <c r="JP10" s="79">
        <f t="shared" si="135"/>
        <v>0</v>
      </c>
      <c r="JQ10" s="79">
        <f t="shared" si="136"/>
        <v>1</v>
      </c>
      <c r="JR10" s="79">
        <f t="shared" si="137"/>
        <v>1</v>
      </c>
      <c r="JS10" s="79">
        <f t="shared" si="138"/>
        <v>0</v>
      </c>
      <c r="JT10" s="79">
        <f t="shared" si="139"/>
        <v>1</v>
      </c>
      <c r="JU10" s="79">
        <f t="shared" si="140"/>
        <v>1</v>
      </c>
      <c r="JV10" s="79">
        <f t="shared" si="141"/>
        <v>0</v>
      </c>
      <c r="JW10" s="79">
        <f t="shared" ref="JW10" si="250">IF(JH10&gt;JH11,6,IF(AND(JH10=JH11,JI10&gt;JI11),7,IF(AND(JH10=JH11,JI10=JI11,JJ10&gt;JJ11),7,IF(AND(JH10=JH11,JI10=JI11,JJ10=JJ11),6))))</f>
        <v>6</v>
      </c>
      <c r="JX10" s="79">
        <f t="shared" ref="JX10" si="251">IF(JH10&lt;JH11,4,IF(AND(JH10=JH11,JI10&lt;JI11),5,IF(AND(JH10=JH11,JI10=JI11,JJ10&lt;JJ11),6,0)))</f>
        <v>0</v>
      </c>
      <c r="JZ10" s="79">
        <f t="shared" ref="JZ10" si="252">IF(JK10&gt;JK11,6,IF(AND(JK10=JK11,JL10&gt;JL11),7,IF(AND(JK10=JK11,JL10=JL11,JM10&gt;JM11),7,IF(AND(JK10=JK11,JL10=JL11,JM10=JM11),6))))</f>
        <v>6</v>
      </c>
      <c r="KA10" s="79">
        <f t="shared" ref="KA10" si="253">IF(JK10&lt;JK11,4,IF(AND(JK10=JK11,JL10&lt;JL11),5,IF(AND(JK10=JK11,JL10=JL11,JM10&lt;JM11),6,0)))</f>
        <v>0</v>
      </c>
      <c r="KC10" s="79">
        <f t="shared" ref="KC10" si="254">IF(JN10&gt;JN11,6,IF(AND(JN10=JN11,JO10&gt;JO11),7,IF(AND(JN10=JN11,JO10=JO11,JP10&gt;JP11),7,IF(AND(JN10=JN11,JO10=JO11,JP10=JP11),6))))</f>
        <v>6</v>
      </c>
      <c r="KD10" s="79">
        <f t="shared" ref="KD10" si="255">IF(JN10&lt;JN11,4,IF(AND(JN10=JN11,JO10&lt;JO11),5,IF(AND(JN10=JN11,JO10=JO11,JP10&lt;JP11),6,0)))</f>
        <v>0</v>
      </c>
      <c r="KF10" s="79">
        <f t="shared" ref="KF10" si="256">IF(JQ10&gt;JQ11,6,IF(AND(JQ10=JQ11,JR10&gt;JR11),7,IF(AND(JQ10=JQ11,JR10=JR11,JS10&gt;JS11),7,IF(AND(JQ10=JQ11,JR10=JR11,JS10=JS11),6))))</f>
        <v>6</v>
      </c>
      <c r="KG10" s="79">
        <f t="shared" ref="KG10" si="257">IF(JQ10&lt;JQ11,4,IF(AND(JQ10=JQ11,JR10&lt;JR11),5,IF(AND(JQ10=JQ11,JR10=JR11,JS10&lt;JS11),6,0)))</f>
        <v>0</v>
      </c>
      <c r="KI10" s="79">
        <f t="shared" ref="KI10" si="258">IF(JT10&gt;JT11,6,IF(AND(JT10=JT11,JU10&gt;JU11),7,IF(AND(JT10=JT11,JU10=JU11,JV10&gt;JV11),7,IF(AND(JT10=JT11,JU10=JU11,JV10=JV11),6))))</f>
        <v>6</v>
      </c>
      <c r="KJ10" s="79">
        <f t="shared" ref="KJ10" si="259">IF(JT10&lt;JT11,4,IF(AND(JT10=JT11,JU10&lt;JU11),5,IF(AND(JT10=JT11,JU10=JU11,JV10&lt;JV11),6,0)))</f>
        <v>0</v>
      </c>
    </row>
    <row r="11" spans="1:296" s="79" customFormat="1" x14ac:dyDescent="0.25">
      <c r="A11" s="79">
        <v>10</v>
      </c>
      <c r="B11" s="79" t="str">
        <f>IF('p1'!K12&lt;&gt;"",'p1'!K12,"")</f>
        <v/>
      </c>
      <c r="C11" s="79" t="e">
        <f>VALUE(MID('p1'!L12,1,1))</f>
        <v>#VALUE!</v>
      </c>
      <c r="D11" s="79" t="e">
        <f>VALUE(MID('p1'!L12,2,1))</f>
        <v>#VALUE!</v>
      </c>
      <c r="E11" s="79" t="e">
        <f>VALUE(MID('p1'!L12,3,1))</f>
        <v>#VALUE!</v>
      </c>
      <c r="F11" s="79" t="e">
        <f>VALUE(MID('p1'!L12,4,1))</f>
        <v>#VALUE!</v>
      </c>
      <c r="G11" s="79" t="e">
        <f>VALUE(MID('p1'!L12,5,1))</f>
        <v>#VALUE!</v>
      </c>
      <c r="H11" s="79" t="e">
        <f>VALUE(MID('p1'!L12,6,1))</f>
        <v>#VALUE!</v>
      </c>
      <c r="I11" s="79" t="e">
        <f>VALUE(MID('p1'!L12,7,1))</f>
        <v>#VALUE!</v>
      </c>
      <c r="J11" s="79" t="e">
        <f>VALUE(MID('p1'!LI12,8,1))</f>
        <v>#VALUE!</v>
      </c>
      <c r="K11" s="79" t="e">
        <f>VALUE(MID('p1'!L12,9,1))</f>
        <v>#VALUE!</v>
      </c>
      <c r="L11" s="79" t="e">
        <f>VALUE(MID('p1'!L12,10,1))</f>
        <v>#VALUE!</v>
      </c>
      <c r="M11" s="79" t="e">
        <f>VALUE(MID('p1'!L12,12,1))</f>
        <v>#VALUE!</v>
      </c>
      <c r="N11" s="79" t="e">
        <f>VALUE(MID('p1'!L12,13,1))</f>
        <v>#VALUE!</v>
      </c>
      <c r="O11" s="79" t="e">
        <f>VALUE(MID('p1'!L12,14,1))</f>
        <v>#VALUE!</v>
      </c>
      <c r="P11" s="79" t="e">
        <f>VALUE(MID('p1'!L12,15,1))</f>
        <v>#VALUE!</v>
      </c>
      <c r="Q11" s="79" t="e">
        <f>VALUE(MID('p1'!L12,16,1))</f>
        <v>#VALUE!</v>
      </c>
      <c r="R11" s="79" t="e">
        <f>VALUE(MID('p1'!L12,17,1))</f>
        <v>#VALUE!</v>
      </c>
      <c r="S11" s="79" t="e">
        <f>VALUE(MID('p1'!L12,18,1))</f>
        <v>#VALUE!</v>
      </c>
      <c r="T11" s="79" t="e">
        <f>VALUE(MID('p1'!L12,19,1))</f>
        <v>#VALUE!</v>
      </c>
      <c r="U11" s="79" t="e">
        <f>VALUE(MID('p1'!L12,20,1))</f>
        <v>#VALUE!</v>
      </c>
      <c r="V11" s="79" t="e">
        <f>VALUE(MID('p1'!L12,21,1))</f>
        <v>#VALUE!</v>
      </c>
      <c r="W11" s="79" t="e">
        <f>VALUE(MID('p1'!L12,23,1))</f>
        <v>#VALUE!</v>
      </c>
      <c r="X11" s="79" t="e">
        <f>VALUE(MID('p1'!L12,24,1))</f>
        <v>#VALUE!</v>
      </c>
      <c r="Y11" s="79" t="e">
        <f>VALUE(MID('p1'!L12,25,1))</f>
        <v>#VALUE!</v>
      </c>
      <c r="Z11" s="13" t="e">
        <f>VALUE(MID('p1'!L12,26,1))</f>
        <v>#VALUE!</v>
      </c>
      <c r="AA11" s="14" t="e">
        <f>VALUE(MID('p1'!L12,27,1))</f>
        <v>#VALUE!</v>
      </c>
      <c r="AB11" s="13" t="e">
        <f>VALUE(MID('p1'!L12,28,1))</f>
        <v>#VALUE!</v>
      </c>
      <c r="AC11" s="13" t="e">
        <f>VALUE(MID('p1'!L12,29,1))</f>
        <v>#VALUE!</v>
      </c>
      <c r="AD11" s="14" t="e">
        <f>VALUE(MID('p1'!L12,30,1))</f>
        <v>#VALUE!</v>
      </c>
      <c r="AE11" s="13" t="e">
        <f>VALUE(MID('p1'!L12,31,1))</f>
        <v>#VALUE!</v>
      </c>
      <c r="AF11" s="13" t="e">
        <f>VALUE(MID('p1'!L12,32,1))</f>
        <v>#VALUE!</v>
      </c>
      <c r="AG11" s="14" t="e">
        <f>VALUE(MID('p1'!L12,34,1))</f>
        <v>#VALUE!</v>
      </c>
      <c r="AH11" s="13" t="e">
        <f>VALUE(MID('p1'!L12,35,1))</f>
        <v>#VALUE!</v>
      </c>
      <c r="AI11" s="13" t="e">
        <f>VALUE(MID('p1'!L12,36,1))</f>
        <v>#VALUE!</v>
      </c>
      <c r="AJ11" s="14" t="e">
        <f>VALUE(MID('p1'!L12,37,1))</f>
        <v>#VALUE!</v>
      </c>
      <c r="AK11" s="13" t="e">
        <f>VALUE(MID('p1'!L12,38,1))</f>
        <v>#VALUE!</v>
      </c>
      <c r="AL11" s="13" t="e">
        <f>VALUE(MID('p1'!L12,39,1))</f>
        <v>#VALUE!</v>
      </c>
      <c r="AM11" s="14" t="e">
        <f>VALUE(MID('p1'!L12,40,1))</f>
        <v>#VALUE!</v>
      </c>
      <c r="AN11" s="13" t="e">
        <f>VALUE(MID('p1'!L12,41,1))</f>
        <v>#VALUE!</v>
      </c>
      <c r="AO11" s="13" t="e">
        <f>VALUE(MID('p1'!L12,42,1))</f>
        <v>#VALUE!</v>
      </c>
      <c r="AP11" s="14" t="e">
        <f>VALUE(MID('p1'!L12,43,1))</f>
        <v>#VALUE!</v>
      </c>
      <c r="AQ11" s="13" t="e">
        <f>VALUE(MID('p1'!L12,45,1))</f>
        <v>#VALUE!</v>
      </c>
      <c r="AR11" s="13" t="e">
        <f>VALUE(MID('p1'!L12,46,1))</f>
        <v>#VALUE!</v>
      </c>
      <c r="AS11" s="14" t="e">
        <f>VALUE(MID('p1'!L12,47,1))</f>
        <v>#VALUE!</v>
      </c>
      <c r="AT11" s="13" t="e">
        <f>VALUE(MID('p1'!L12,48,1))</f>
        <v>#VALUE!</v>
      </c>
      <c r="AU11" s="13" t="e">
        <f>VALUE(MID('p1'!L12,49,1))</f>
        <v>#VALUE!</v>
      </c>
      <c r="AV11" s="14" t="e">
        <f>VALUE(MID('p1'!L12,50,1))</f>
        <v>#VALUE!</v>
      </c>
      <c r="AW11" s="13" t="e">
        <f>VALUE(MID('p1'!L12,51,1))</f>
        <v>#VALUE!</v>
      </c>
      <c r="AX11" s="13" t="e">
        <f>VALUE(MID('p1'!L12,52,1))</f>
        <v>#VALUE!</v>
      </c>
      <c r="AY11" s="14" t="e">
        <f>VALUE(MID('p1'!L12,53,1))</f>
        <v>#VALUE!</v>
      </c>
      <c r="AZ11" s="13" t="e">
        <f>VALUE(MID('p1'!L12,54,1))</f>
        <v>#VALUE!</v>
      </c>
      <c r="BB11" s="25">
        <f t="shared" si="0"/>
        <v>6</v>
      </c>
      <c r="BC11" s="26">
        <f t="shared" si="1"/>
        <v>6</v>
      </c>
      <c r="BD11" s="46">
        <f t="shared" si="2"/>
        <v>6</v>
      </c>
      <c r="BE11" s="46">
        <f t="shared" si="3"/>
        <v>6</v>
      </c>
      <c r="BF11" s="27">
        <f t="shared" si="4"/>
        <v>6</v>
      </c>
      <c r="BG11" s="18"/>
      <c r="BH11" s="18" t="e">
        <f t="shared" si="5"/>
        <v>#VALUE!</v>
      </c>
      <c r="BI11" s="18" t="e">
        <f t="shared" si="6"/>
        <v>#VALUE!</v>
      </c>
      <c r="BJ11" s="18" t="e">
        <f t="shared" si="7"/>
        <v>#VALUE!</v>
      </c>
      <c r="BK11" s="18" t="e">
        <f t="shared" si="8"/>
        <v>#VALUE!</v>
      </c>
      <c r="BL11" s="18" t="e">
        <f t="shared" si="9"/>
        <v>#VALUE!</v>
      </c>
      <c r="BM11" s="18" t="e">
        <f t="shared" si="10"/>
        <v>#VALUE!</v>
      </c>
      <c r="BN11" s="18" t="e">
        <f t="shared" si="11"/>
        <v>#VALUE!</v>
      </c>
      <c r="BO11" s="18" t="e">
        <f t="shared" si="12"/>
        <v>#VALUE!</v>
      </c>
      <c r="BP11" s="18" t="e">
        <f t="shared" si="13"/>
        <v>#VALUE!</v>
      </c>
      <c r="BQ11" s="18" t="e">
        <f t="shared" si="14"/>
        <v>#VALUE!</v>
      </c>
      <c r="BR11" s="18" t="e">
        <f t="shared" si="15"/>
        <v>#VALUE!</v>
      </c>
      <c r="BS11" s="18" t="e">
        <f t="shared" si="16"/>
        <v>#VALUE!</v>
      </c>
      <c r="BT11" s="18" t="e">
        <f t="shared" si="17"/>
        <v>#VALUE!</v>
      </c>
      <c r="BU11" s="18" t="e">
        <f t="shared" si="18"/>
        <v>#VALUE!</v>
      </c>
      <c r="BV11" s="18" t="e">
        <f t="shared" si="19"/>
        <v>#VALUE!</v>
      </c>
      <c r="BW11" s="18" t="e">
        <f t="shared" si="20"/>
        <v>#VALUE!</v>
      </c>
      <c r="BX11" s="18" t="e">
        <f t="shared" si="21"/>
        <v>#VALUE!</v>
      </c>
      <c r="BY11" s="18" t="e">
        <f t="shared" si="22"/>
        <v>#VALUE!</v>
      </c>
      <c r="BZ11" s="18" t="e">
        <f t="shared" si="23"/>
        <v>#VALUE!</v>
      </c>
      <c r="CA11" s="18" t="e">
        <f t="shared" si="24"/>
        <v>#VALUE!</v>
      </c>
      <c r="CB11" s="18" t="e">
        <f t="shared" si="25"/>
        <v>#VALUE!</v>
      </c>
      <c r="CC11" s="18" t="e">
        <f t="shared" si="26"/>
        <v>#VALUE!</v>
      </c>
      <c r="CD11" s="18" t="e">
        <f t="shared" si="27"/>
        <v>#VALUE!</v>
      </c>
      <c r="CE11" s="18" t="e">
        <f t="shared" si="28"/>
        <v>#VALUE!</v>
      </c>
      <c r="CF11" s="18" t="e">
        <f t="shared" si="29"/>
        <v>#VALUE!</v>
      </c>
      <c r="CG11" s="18" t="e">
        <f t="shared" si="30"/>
        <v>#VALUE!</v>
      </c>
      <c r="CH11" s="18" t="e">
        <f t="shared" si="31"/>
        <v>#VALUE!</v>
      </c>
      <c r="CI11" s="18" t="e">
        <f t="shared" si="32"/>
        <v>#VALUE!</v>
      </c>
      <c r="CJ11" s="18" t="e">
        <f t="shared" si="33"/>
        <v>#VALUE!</v>
      </c>
      <c r="CK11" s="18" t="e">
        <f t="shared" si="34"/>
        <v>#VALUE!</v>
      </c>
      <c r="CL11" s="18" t="e">
        <f t="shared" si="35"/>
        <v>#VALUE!</v>
      </c>
      <c r="CM11" s="18" t="e">
        <f t="shared" si="36"/>
        <v>#VALUE!</v>
      </c>
      <c r="CN11" s="18" t="e">
        <f t="shared" si="37"/>
        <v>#VALUE!</v>
      </c>
      <c r="CO11" s="18" t="e">
        <f t="shared" si="38"/>
        <v>#VALUE!</v>
      </c>
      <c r="CP11" s="18" t="e">
        <f t="shared" si="39"/>
        <v>#VALUE!</v>
      </c>
      <c r="CQ11" s="18" t="e">
        <f t="shared" si="40"/>
        <v>#VALUE!</v>
      </c>
      <c r="CR11" s="18" t="e">
        <f t="shared" si="41"/>
        <v>#VALUE!</v>
      </c>
      <c r="CS11" s="18" t="e">
        <f t="shared" si="42"/>
        <v>#VALUE!</v>
      </c>
      <c r="CT11" s="18" t="e">
        <f t="shared" si="43"/>
        <v>#VALUE!</v>
      </c>
      <c r="CU11" s="18" t="e">
        <f t="shared" si="44"/>
        <v>#VALUE!</v>
      </c>
      <c r="CV11" s="18" t="e">
        <f t="shared" si="45"/>
        <v>#VALUE!</v>
      </c>
      <c r="CW11" s="18" t="e">
        <f t="shared" si="46"/>
        <v>#VALUE!</v>
      </c>
      <c r="CX11" s="18" t="e">
        <f t="shared" si="47"/>
        <v>#VALUE!</v>
      </c>
      <c r="CY11" s="18" t="e">
        <f t="shared" si="48"/>
        <v>#VALUE!</v>
      </c>
      <c r="CZ11" s="18" t="e">
        <f t="shared" si="49"/>
        <v>#VALUE!</v>
      </c>
      <c r="DA11" s="18" t="e">
        <f t="shared" si="50"/>
        <v>#VALUE!</v>
      </c>
      <c r="DB11" s="18" t="e">
        <f t="shared" si="51"/>
        <v>#VALUE!</v>
      </c>
      <c r="DC11" s="18" t="e">
        <f t="shared" si="52"/>
        <v>#VALUE!</v>
      </c>
      <c r="DD11" s="18" t="e">
        <f t="shared" si="53"/>
        <v>#VALUE!</v>
      </c>
      <c r="DE11" s="18" t="e">
        <f t="shared" si="54"/>
        <v>#VALUE!</v>
      </c>
      <c r="DF11" s="18"/>
      <c r="DG11" s="20" t="str">
        <f t="shared" si="55"/>
        <v>ng</v>
      </c>
      <c r="DH11" s="20" t="str">
        <f t="shared" si="56"/>
        <v>ng</v>
      </c>
      <c r="DI11" s="20" t="str">
        <f t="shared" si="57"/>
        <v>ng</v>
      </c>
      <c r="DJ11" s="20" t="str">
        <f t="shared" si="58"/>
        <v>ng</v>
      </c>
      <c r="DK11" s="20" t="str">
        <f t="shared" si="59"/>
        <v>ng</v>
      </c>
      <c r="DL11" s="20"/>
      <c r="DM11" s="20">
        <f t="shared" si="60"/>
        <v>0</v>
      </c>
      <c r="DN11" s="20">
        <f t="shared" si="61"/>
        <v>0</v>
      </c>
      <c r="DO11" s="20">
        <f t="shared" si="62"/>
        <v>0</v>
      </c>
      <c r="DP11" s="20">
        <f t="shared" si="63"/>
        <v>0</v>
      </c>
      <c r="DQ11" s="20">
        <f t="shared" si="64"/>
        <v>0</v>
      </c>
      <c r="DR11" s="20">
        <f t="shared" si="65"/>
        <v>0</v>
      </c>
      <c r="DS11" s="20">
        <f t="shared" si="66"/>
        <v>0</v>
      </c>
      <c r="DT11" s="20">
        <f t="shared" si="67"/>
        <v>0</v>
      </c>
      <c r="DU11" s="20">
        <f t="shared" si="68"/>
        <v>0</v>
      </c>
      <c r="DV11" s="20">
        <f t="shared" si="69"/>
        <v>0</v>
      </c>
      <c r="DW11" s="20"/>
      <c r="DX11" s="20" t="e">
        <f t="shared" si="142"/>
        <v>#VALUE!</v>
      </c>
      <c r="DY11" s="20" t="e">
        <f t="shared" si="143"/>
        <v>#VALUE!</v>
      </c>
      <c r="DZ11" s="20" t="e">
        <f t="shared" si="144"/>
        <v>#VALUE!</v>
      </c>
      <c r="EA11" s="20" t="e">
        <f t="shared" si="145"/>
        <v>#VALUE!</v>
      </c>
      <c r="EB11" s="20" t="e">
        <f t="shared" si="146"/>
        <v>#VALUE!</v>
      </c>
      <c r="EC11" s="20" t="e">
        <f t="shared" si="147"/>
        <v>#VALUE!</v>
      </c>
      <c r="ED11" s="20" t="e">
        <f t="shared" si="148"/>
        <v>#VALUE!</v>
      </c>
      <c r="EE11" s="20" t="e">
        <f t="shared" si="149"/>
        <v>#VALUE!</v>
      </c>
      <c r="EF11" s="20" t="e">
        <f t="shared" si="150"/>
        <v>#VALUE!</v>
      </c>
      <c r="EG11" s="20" t="e">
        <f t="shared" si="151"/>
        <v>#VALUE!</v>
      </c>
      <c r="EH11" s="20" t="e">
        <f t="shared" si="152"/>
        <v>#VALUE!</v>
      </c>
      <c r="EI11" s="20" t="e">
        <f t="shared" si="153"/>
        <v>#VALUE!</v>
      </c>
      <c r="EJ11" s="20" t="e">
        <f t="shared" si="154"/>
        <v>#VALUE!</v>
      </c>
      <c r="EK11" s="20" t="e">
        <f t="shared" si="155"/>
        <v>#VALUE!</v>
      </c>
      <c r="EL11" s="20" t="e">
        <f t="shared" si="156"/>
        <v>#VALUE!</v>
      </c>
      <c r="EM11" s="20" t="e">
        <f t="shared" si="157"/>
        <v>#VALUE!</v>
      </c>
      <c r="EN11" s="20" t="e">
        <f t="shared" si="158"/>
        <v>#VALUE!</v>
      </c>
      <c r="EO11" s="20" t="e">
        <f t="shared" si="159"/>
        <v>#VALUE!</v>
      </c>
      <c r="EP11" s="20" t="e">
        <f t="shared" si="160"/>
        <v>#VALUE!</v>
      </c>
      <c r="EQ11" s="20" t="e">
        <f t="shared" si="161"/>
        <v>#VALUE!</v>
      </c>
      <c r="ER11" s="20" t="e">
        <f t="shared" si="162"/>
        <v>#VALUE!</v>
      </c>
      <c r="ES11" s="20" t="e">
        <f t="shared" si="163"/>
        <v>#VALUE!</v>
      </c>
      <c r="ET11" s="20" t="e">
        <f t="shared" si="164"/>
        <v>#VALUE!</v>
      </c>
      <c r="EU11" s="20" t="e">
        <f t="shared" si="165"/>
        <v>#VALUE!</v>
      </c>
      <c r="EV11" s="20" t="e">
        <f t="shared" si="166"/>
        <v>#VALUE!</v>
      </c>
      <c r="EW11" s="20" t="e">
        <f t="shared" si="167"/>
        <v>#VALUE!</v>
      </c>
      <c r="EX11" s="20" t="e">
        <f t="shared" si="168"/>
        <v>#VALUE!</v>
      </c>
      <c r="EY11" s="20" t="e">
        <f t="shared" si="169"/>
        <v>#VALUE!</v>
      </c>
      <c r="EZ11" s="20" t="e">
        <f t="shared" si="170"/>
        <v>#VALUE!</v>
      </c>
      <c r="FA11" s="20" t="e">
        <f t="shared" si="171"/>
        <v>#VALUE!</v>
      </c>
      <c r="FB11" s="20" t="e">
        <f t="shared" si="172"/>
        <v>#VALUE!</v>
      </c>
      <c r="FC11" s="20" t="e">
        <f t="shared" si="173"/>
        <v>#VALUE!</v>
      </c>
      <c r="FD11" s="20" t="e">
        <f t="shared" si="174"/>
        <v>#VALUE!</v>
      </c>
      <c r="FE11" s="20" t="e">
        <f t="shared" si="175"/>
        <v>#VALUE!</v>
      </c>
      <c r="FF11" s="20" t="e">
        <f t="shared" si="176"/>
        <v>#VALUE!</v>
      </c>
      <c r="FG11" s="20" t="e">
        <f t="shared" si="177"/>
        <v>#VALUE!</v>
      </c>
      <c r="FH11" s="20" t="e">
        <f t="shared" si="178"/>
        <v>#VALUE!</v>
      </c>
      <c r="FI11" s="20" t="e">
        <f t="shared" si="179"/>
        <v>#VALUE!</v>
      </c>
      <c r="FJ11" s="20" t="e">
        <f t="shared" si="180"/>
        <v>#VALUE!</v>
      </c>
      <c r="FK11" s="20" t="e">
        <f t="shared" si="181"/>
        <v>#VALUE!</v>
      </c>
      <c r="FL11" s="20" t="e">
        <f t="shared" si="182"/>
        <v>#VALUE!</v>
      </c>
      <c r="FM11" s="20" t="e">
        <f t="shared" si="183"/>
        <v>#VALUE!</v>
      </c>
      <c r="FN11" s="20" t="e">
        <f t="shared" si="184"/>
        <v>#VALUE!</v>
      </c>
      <c r="FO11" s="20" t="e">
        <f t="shared" si="185"/>
        <v>#VALUE!</v>
      </c>
      <c r="FP11" s="20" t="e">
        <f t="shared" si="186"/>
        <v>#VALUE!</v>
      </c>
      <c r="FQ11" s="20" t="e">
        <f t="shared" si="187"/>
        <v>#VALUE!</v>
      </c>
      <c r="FR11" s="20" t="e">
        <f t="shared" si="188"/>
        <v>#VALUE!</v>
      </c>
      <c r="FS11" s="20" t="e">
        <f t="shared" si="189"/>
        <v>#VALUE!</v>
      </c>
      <c r="FT11" s="20" t="e">
        <f t="shared" si="190"/>
        <v>#VALUE!</v>
      </c>
      <c r="FU11" s="20" t="e">
        <f t="shared" si="191"/>
        <v>#VALUE!</v>
      </c>
      <c r="FV11" s="20"/>
      <c r="FW11" s="20" t="e">
        <f t="shared" si="70"/>
        <v>#VALUE!</v>
      </c>
      <c r="FX11" s="20" t="e">
        <f t="shared" si="71"/>
        <v>#VALUE!</v>
      </c>
      <c r="FY11" s="20" t="e">
        <f t="shared" si="72"/>
        <v>#VALUE!</v>
      </c>
      <c r="FZ11" s="20" t="e">
        <f t="shared" si="73"/>
        <v>#VALUE!</v>
      </c>
      <c r="GA11" s="20" t="e">
        <f t="shared" si="74"/>
        <v>#VALUE!</v>
      </c>
      <c r="GB11" s="20" t="e">
        <f t="shared" si="75"/>
        <v>#VALUE!</v>
      </c>
      <c r="GC11" s="20" t="e">
        <f t="shared" si="76"/>
        <v>#VALUE!</v>
      </c>
      <c r="GD11" s="20" t="e">
        <f t="shared" si="77"/>
        <v>#VALUE!</v>
      </c>
      <c r="GE11" s="20" t="e">
        <f t="shared" si="78"/>
        <v>#VALUE!</v>
      </c>
      <c r="GF11" s="20" t="e">
        <f t="shared" si="79"/>
        <v>#VALUE!</v>
      </c>
      <c r="GG11" s="20" t="e">
        <f t="shared" si="80"/>
        <v>#VALUE!</v>
      </c>
      <c r="GH11" s="20" t="e">
        <f t="shared" si="81"/>
        <v>#VALUE!</v>
      </c>
      <c r="GI11" s="20" t="e">
        <f t="shared" si="82"/>
        <v>#VALUE!</v>
      </c>
      <c r="GJ11" s="20" t="e">
        <f t="shared" si="83"/>
        <v>#VALUE!</v>
      </c>
      <c r="GK11" s="20" t="e">
        <f t="shared" si="84"/>
        <v>#VALUE!</v>
      </c>
      <c r="GL11" s="20" t="e">
        <f t="shared" si="85"/>
        <v>#VALUE!</v>
      </c>
      <c r="GM11" s="20" t="e">
        <f t="shared" si="86"/>
        <v>#VALUE!</v>
      </c>
      <c r="GN11" s="20" t="e">
        <f t="shared" si="87"/>
        <v>#VALUE!</v>
      </c>
      <c r="GO11" s="20" t="e">
        <f t="shared" si="88"/>
        <v>#VALUE!</v>
      </c>
      <c r="GP11" s="20" t="e">
        <f t="shared" si="89"/>
        <v>#VALUE!</v>
      </c>
      <c r="GQ11" s="20" t="e">
        <f t="shared" si="90"/>
        <v>#VALUE!</v>
      </c>
      <c r="GR11" s="20" t="e">
        <f t="shared" si="91"/>
        <v>#VALUE!</v>
      </c>
      <c r="GS11" s="20" t="e">
        <f t="shared" si="92"/>
        <v>#VALUE!</v>
      </c>
      <c r="GT11" s="20" t="e">
        <f t="shared" si="93"/>
        <v>#VALUE!</v>
      </c>
      <c r="GU11" s="20" t="e">
        <f t="shared" si="94"/>
        <v>#VALUE!</v>
      </c>
      <c r="GV11" s="20"/>
      <c r="GW11" s="20">
        <f t="shared" si="95"/>
        <v>0</v>
      </c>
      <c r="GX11" s="20">
        <f t="shared" si="96"/>
        <v>0</v>
      </c>
      <c r="GY11" s="20">
        <f t="shared" si="97"/>
        <v>0</v>
      </c>
      <c r="GZ11" s="20">
        <f t="shared" si="98"/>
        <v>0</v>
      </c>
      <c r="HA11" s="20">
        <f t="shared" si="99"/>
        <v>0</v>
      </c>
      <c r="IG11" s="24"/>
      <c r="IH11" s="24"/>
      <c r="II11" s="24"/>
      <c r="IR11" s="24"/>
      <c r="IS11" s="24"/>
      <c r="IT11" s="24"/>
      <c r="IU11" s="24"/>
      <c r="IV11" s="24"/>
      <c r="IW11" s="24"/>
      <c r="JH11" s="79">
        <f t="shared" si="127"/>
        <v>1</v>
      </c>
      <c r="JI11" s="79">
        <f t="shared" si="128"/>
        <v>1</v>
      </c>
      <c r="JJ11" s="79">
        <f t="shared" si="129"/>
        <v>0</v>
      </c>
      <c r="JK11" s="79">
        <f t="shared" si="130"/>
        <v>1</v>
      </c>
      <c r="JL11" s="79">
        <f t="shared" si="131"/>
        <v>1</v>
      </c>
      <c r="JM11" s="79">
        <f t="shared" si="132"/>
        <v>0</v>
      </c>
      <c r="JN11" s="79">
        <f t="shared" si="133"/>
        <v>1</v>
      </c>
      <c r="JO11" s="79">
        <f t="shared" si="134"/>
        <v>1</v>
      </c>
      <c r="JP11" s="79">
        <f t="shared" si="135"/>
        <v>0</v>
      </c>
      <c r="JQ11" s="79">
        <f t="shared" si="136"/>
        <v>1</v>
      </c>
      <c r="JR11" s="79">
        <f t="shared" si="137"/>
        <v>1</v>
      </c>
      <c r="JS11" s="79">
        <f t="shared" si="138"/>
        <v>0</v>
      </c>
      <c r="JT11" s="79">
        <f t="shared" si="139"/>
        <v>1</v>
      </c>
      <c r="JU11" s="79">
        <f t="shared" si="140"/>
        <v>1</v>
      </c>
      <c r="JV11" s="79">
        <f t="shared" si="141"/>
        <v>0</v>
      </c>
      <c r="JW11" s="79">
        <f t="shared" ref="JW11" si="260">IF(JH10&lt;JH11,6,IF(AND(JH10=JH11,JI10&lt;JI11),7,IF(AND(JH10=JH11,JI10=JI11,JJ10&lt;JJ11),7,IF(AND(JH10=JH11,JI10=JI11,JJ10=JJ11),6))))</f>
        <v>6</v>
      </c>
      <c r="JX11" s="79">
        <f t="shared" ref="JX11" si="261">IF(JH10&gt;JH11,4,IF(AND(JH10=JH11,JI10&gt;JI11),5,IF(AND(JH10=JH11,JI10=JI11,JJ10&gt;JJ11),6,0)))</f>
        <v>0</v>
      </c>
      <c r="JZ11" s="79">
        <f t="shared" ref="JZ11" si="262">IF(JK10&lt;JK11,6,IF(AND(JK10=JK11,JL10&lt;JL11),7,IF(AND(JK10=JK11,JL10=JL11,JM10&lt;JM11),7,IF(AND(JK10=JK11,JL10=JL11,JM10=JM11),6))))</f>
        <v>6</v>
      </c>
      <c r="KA11" s="79">
        <f t="shared" ref="KA11" si="263">IF(JK10&gt;JK11,4,IF(AND(JK10=JK11,JL10&gt;JL11),5,IF(AND(JK10=JK11,JL10=JL11,JM10&gt;JM11),6,0)))</f>
        <v>0</v>
      </c>
      <c r="KC11" s="79">
        <f t="shared" ref="KC11" si="264">IF(JN10&lt;JN11,6,IF(AND(JN10=JN11,JO10&lt;JO11),7,IF(AND(JN10=JN11,JO10=JO11,JP10&lt;JP11),7,IF(AND(JN10=JN11,JO10=JO11,JP10=JP11),6))))</f>
        <v>6</v>
      </c>
      <c r="KD11" s="79">
        <f t="shared" ref="KD11" si="265">IF(JN10&gt;JN11,4,IF(AND(JN10=JN11,JO10&gt;JO11),5,IF(AND(JN10=JN11,JO10=JO11,JP10&gt;JP11),6,0)))</f>
        <v>0</v>
      </c>
      <c r="KF11" s="79">
        <f t="shared" ref="KF11" si="266">IF(JQ10&lt;JQ11,6,IF(AND(JQ10=JQ11,JR10&lt;JR11),7,IF(AND(JQ10=JQ11,JR10=JR11,JS10&lt;JS11),7,IF(AND(JQ10=JQ11,JR10=JR11,JS10=JS11),6))))</f>
        <v>6</v>
      </c>
      <c r="KG11" s="79">
        <f t="shared" ref="KG11" si="267">IF(JQ10&gt;JQ11,4,IF(AND(JQ10=JQ11,JR10&gt;JR11),5,IF(AND(JQ10=JQ11,JR10=JR11,JS10&gt;JS11),6,0)))</f>
        <v>0</v>
      </c>
      <c r="KI11" s="79">
        <f t="shared" ref="KI11" si="268">IF(JT10&lt;JT11,6,IF(AND(JT10=JT11,JU10&lt;JU11),7,IF(AND(JT10=JT11,JU10=JU11,JV10&lt;JV11),7,IF(AND(JT10=JT11,JU10=JU11,JV10=JV11),6))))</f>
        <v>6</v>
      </c>
      <c r="KJ11" s="79">
        <f t="shared" ref="KJ11" si="269">IF(JT10&gt;JT11,4,IF(AND(JT10=JT11,JU10&gt;JU11),5,IF(AND(JT10=JT11,JU10=JU11,JV10&gt;JV11),6,0)))</f>
        <v>0</v>
      </c>
    </row>
    <row r="12" spans="1:296" s="79" customFormat="1" x14ac:dyDescent="0.25">
      <c r="A12" s="79">
        <v>11</v>
      </c>
      <c r="B12" s="79" t="str">
        <f>IF('p1'!K13&lt;&gt;"",'p1'!K13,"")</f>
        <v/>
      </c>
      <c r="C12" s="79" t="e">
        <f>VALUE(MID('p1'!L13,1,1))</f>
        <v>#VALUE!</v>
      </c>
      <c r="D12" s="79" t="e">
        <f>VALUE(MID('p1'!L13,2,1))</f>
        <v>#VALUE!</v>
      </c>
      <c r="E12" s="79" t="e">
        <f>VALUE(MID('p1'!L13,3,1))</f>
        <v>#VALUE!</v>
      </c>
      <c r="F12" s="79" t="e">
        <f>VALUE(MID('p1'!L13,4,1))</f>
        <v>#VALUE!</v>
      </c>
      <c r="G12" s="79" t="e">
        <f>VALUE(MID('p1'!L13,5,1))</f>
        <v>#VALUE!</v>
      </c>
      <c r="H12" s="79" t="e">
        <f>VALUE(MID('p1'!L13,6,1))</f>
        <v>#VALUE!</v>
      </c>
      <c r="I12" s="79" t="e">
        <f>VALUE(MID('p1'!L13,7,1))</f>
        <v>#VALUE!</v>
      </c>
      <c r="J12" s="79" t="e">
        <f>VALUE(MID('p1'!LI13,8,1))</f>
        <v>#VALUE!</v>
      </c>
      <c r="K12" s="79" t="e">
        <f>VALUE(MID('p1'!L13,9,1))</f>
        <v>#VALUE!</v>
      </c>
      <c r="L12" s="79" t="e">
        <f>VALUE(MID('p1'!L13,10,1))</f>
        <v>#VALUE!</v>
      </c>
      <c r="M12" s="79" t="e">
        <f>VALUE(MID('p1'!L13,12,1))</f>
        <v>#VALUE!</v>
      </c>
      <c r="N12" s="79" t="e">
        <f>VALUE(MID('p1'!L13,13,1))</f>
        <v>#VALUE!</v>
      </c>
      <c r="O12" s="79" t="e">
        <f>VALUE(MID('p1'!L13,14,1))</f>
        <v>#VALUE!</v>
      </c>
      <c r="P12" s="79" t="e">
        <f>VALUE(MID('p1'!L13,15,1))</f>
        <v>#VALUE!</v>
      </c>
      <c r="Q12" s="79" t="e">
        <f>VALUE(MID('p1'!L13,16,1))</f>
        <v>#VALUE!</v>
      </c>
      <c r="R12" s="79" t="e">
        <f>VALUE(MID('p1'!L13,17,1))</f>
        <v>#VALUE!</v>
      </c>
      <c r="S12" s="79" t="e">
        <f>VALUE(MID('p1'!L13,18,1))</f>
        <v>#VALUE!</v>
      </c>
      <c r="T12" s="79" t="e">
        <f>VALUE(MID('p1'!L13,19,1))</f>
        <v>#VALUE!</v>
      </c>
      <c r="U12" s="79" t="e">
        <f>VALUE(MID('p1'!L13,20,1))</f>
        <v>#VALUE!</v>
      </c>
      <c r="V12" s="79" t="e">
        <f>VALUE(MID('p1'!L13,21,1))</f>
        <v>#VALUE!</v>
      </c>
      <c r="W12" s="79" t="e">
        <f>VALUE(MID('p1'!L13,23,1))</f>
        <v>#VALUE!</v>
      </c>
      <c r="X12" s="79" t="e">
        <f>VALUE(MID('p1'!L13,24,1))</f>
        <v>#VALUE!</v>
      </c>
      <c r="Y12" s="79" t="e">
        <f>VALUE(MID('p1'!L13,25,1))</f>
        <v>#VALUE!</v>
      </c>
      <c r="Z12" s="13" t="e">
        <f>VALUE(MID('p1'!L13,26,1))</f>
        <v>#VALUE!</v>
      </c>
      <c r="AA12" s="14" t="e">
        <f>VALUE(MID('p1'!L13,27,1))</f>
        <v>#VALUE!</v>
      </c>
      <c r="AB12" s="13" t="e">
        <f>VALUE(MID('p1'!L13,28,1))</f>
        <v>#VALUE!</v>
      </c>
      <c r="AC12" s="13" t="e">
        <f>VALUE(MID('p1'!L13,29,1))</f>
        <v>#VALUE!</v>
      </c>
      <c r="AD12" s="14" t="e">
        <f>VALUE(MID('p1'!L13,30,1))</f>
        <v>#VALUE!</v>
      </c>
      <c r="AE12" s="13" t="e">
        <f>VALUE(MID('p1'!L13,31,1))</f>
        <v>#VALUE!</v>
      </c>
      <c r="AF12" s="13" t="e">
        <f>VALUE(MID('p1'!L13,32,1))</f>
        <v>#VALUE!</v>
      </c>
      <c r="AG12" s="14" t="e">
        <f>VALUE(MID('p1'!L13,34,1))</f>
        <v>#VALUE!</v>
      </c>
      <c r="AH12" s="13" t="e">
        <f>VALUE(MID('p1'!L13,35,1))</f>
        <v>#VALUE!</v>
      </c>
      <c r="AI12" s="13" t="e">
        <f>VALUE(MID('p1'!L13,36,1))</f>
        <v>#VALUE!</v>
      </c>
      <c r="AJ12" s="14" t="e">
        <f>VALUE(MID('p1'!L13,37,1))</f>
        <v>#VALUE!</v>
      </c>
      <c r="AK12" s="13" t="e">
        <f>VALUE(MID('p1'!L13,38,1))</f>
        <v>#VALUE!</v>
      </c>
      <c r="AL12" s="13" t="e">
        <f>VALUE(MID('p1'!L13,39,1))</f>
        <v>#VALUE!</v>
      </c>
      <c r="AM12" s="14" t="e">
        <f>VALUE(MID('p1'!L13,40,1))</f>
        <v>#VALUE!</v>
      </c>
      <c r="AN12" s="13" t="e">
        <f>VALUE(MID('p1'!L13,41,1))</f>
        <v>#VALUE!</v>
      </c>
      <c r="AO12" s="13" t="e">
        <f>VALUE(MID('p1'!L13,42,1))</f>
        <v>#VALUE!</v>
      </c>
      <c r="AP12" s="14" t="e">
        <f>VALUE(MID('p1'!L13,43,1))</f>
        <v>#VALUE!</v>
      </c>
      <c r="AQ12" s="13" t="e">
        <f>VALUE(MID('p1'!L13,45,1))</f>
        <v>#VALUE!</v>
      </c>
      <c r="AR12" s="13" t="e">
        <f>VALUE(MID('p1'!L13,46,1))</f>
        <v>#VALUE!</v>
      </c>
      <c r="AS12" s="14" t="e">
        <f>VALUE(MID('p1'!L13,47,1))</f>
        <v>#VALUE!</v>
      </c>
      <c r="AT12" s="13" t="e">
        <f>VALUE(MID('p1'!L13,48,1))</f>
        <v>#VALUE!</v>
      </c>
      <c r="AU12" s="13" t="e">
        <f>VALUE(MID('p1'!L13,49,1))</f>
        <v>#VALUE!</v>
      </c>
      <c r="AV12" s="14" t="e">
        <f>VALUE(MID('p1'!L13,50,1))</f>
        <v>#VALUE!</v>
      </c>
      <c r="AW12" s="13" t="e">
        <f>VALUE(MID('p1'!L13,51,1))</f>
        <v>#VALUE!</v>
      </c>
      <c r="AX12" s="13" t="e">
        <f>VALUE(MID('p1'!L13,52,1))</f>
        <v>#VALUE!</v>
      </c>
      <c r="AY12" s="14" t="e">
        <f>VALUE(MID('p1'!L13,53,1))</f>
        <v>#VALUE!</v>
      </c>
      <c r="AZ12" s="13" t="e">
        <f>VALUE(MID('p1'!L13,54,1))</f>
        <v>#VALUE!</v>
      </c>
      <c r="BB12" s="25">
        <f t="shared" si="0"/>
        <v>6</v>
      </c>
      <c r="BC12" s="26">
        <f t="shared" si="1"/>
        <v>6</v>
      </c>
      <c r="BD12" s="46">
        <f t="shared" si="2"/>
        <v>6</v>
      </c>
      <c r="BE12" s="46">
        <f t="shared" si="3"/>
        <v>6</v>
      </c>
      <c r="BF12" s="27">
        <f t="shared" si="4"/>
        <v>6</v>
      </c>
      <c r="BG12" s="18"/>
      <c r="BH12" s="18" t="e">
        <f t="shared" si="5"/>
        <v>#VALUE!</v>
      </c>
      <c r="BI12" s="18" t="e">
        <f t="shared" si="6"/>
        <v>#VALUE!</v>
      </c>
      <c r="BJ12" s="18" t="e">
        <f t="shared" si="7"/>
        <v>#VALUE!</v>
      </c>
      <c r="BK12" s="18" t="e">
        <f t="shared" si="8"/>
        <v>#VALUE!</v>
      </c>
      <c r="BL12" s="18" t="e">
        <f t="shared" si="9"/>
        <v>#VALUE!</v>
      </c>
      <c r="BM12" s="18" t="e">
        <f t="shared" si="10"/>
        <v>#VALUE!</v>
      </c>
      <c r="BN12" s="18" t="e">
        <f t="shared" si="11"/>
        <v>#VALUE!</v>
      </c>
      <c r="BO12" s="18" t="e">
        <f t="shared" si="12"/>
        <v>#VALUE!</v>
      </c>
      <c r="BP12" s="18" t="e">
        <f t="shared" si="13"/>
        <v>#VALUE!</v>
      </c>
      <c r="BQ12" s="18" t="e">
        <f t="shared" si="14"/>
        <v>#VALUE!</v>
      </c>
      <c r="BR12" s="18" t="e">
        <f t="shared" si="15"/>
        <v>#VALUE!</v>
      </c>
      <c r="BS12" s="18" t="e">
        <f t="shared" si="16"/>
        <v>#VALUE!</v>
      </c>
      <c r="BT12" s="18" t="e">
        <f t="shared" si="17"/>
        <v>#VALUE!</v>
      </c>
      <c r="BU12" s="18" t="e">
        <f t="shared" si="18"/>
        <v>#VALUE!</v>
      </c>
      <c r="BV12" s="18" t="e">
        <f t="shared" si="19"/>
        <v>#VALUE!</v>
      </c>
      <c r="BW12" s="18" t="e">
        <f t="shared" si="20"/>
        <v>#VALUE!</v>
      </c>
      <c r="BX12" s="18" t="e">
        <f t="shared" si="21"/>
        <v>#VALUE!</v>
      </c>
      <c r="BY12" s="18" t="e">
        <f t="shared" si="22"/>
        <v>#VALUE!</v>
      </c>
      <c r="BZ12" s="18" t="e">
        <f t="shared" si="23"/>
        <v>#VALUE!</v>
      </c>
      <c r="CA12" s="18" t="e">
        <f t="shared" si="24"/>
        <v>#VALUE!</v>
      </c>
      <c r="CB12" s="18" t="e">
        <f t="shared" si="25"/>
        <v>#VALUE!</v>
      </c>
      <c r="CC12" s="18" t="e">
        <f t="shared" si="26"/>
        <v>#VALUE!</v>
      </c>
      <c r="CD12" s="18" t="e">
        <f t="shared" si="27"/>
        <v>#VALUE!</v>
      </c>
      <c r="CE12" s="18" t="e">
        <f t="shared" si="28"/>
        <v>#VALUE!</v>
      </c>
      <c r="CF12" s="18" t="e">
        <f t="shared" si="29"/>
        <v>#VALUE!</v>
      </c>
      <c r="CG12" s="18" t="e">
        <f t="shared" si="30"/>
        <v>#VALUE!</v>
      </c>
      <c r="CH12" s="18" t="e">
        <f t="shared" si="31"/>
        <v>#VALUE!</v>
      </c>
      <c r="CI12" s="18" t="e">
        <f t="shared" si="32"/>
        <v>#VALUE!</v>
      </c>
      <c r="CJ12" s="18" t="e">
        <f t="shared" si="33"/>
        <v>#VALUE!</v>
      </c>
      <c r="CK12" s="18" t="e">
        <f t="shared" si="34"/>
        <v>#VALUE!</v>
      </c>
      <c r="CL12" s="18" t="e">
        <f t="shared" si="35"/>
        <v>#VALUE!</v>
      </c>
      <c r="CM12" s="18" t="e">
        <f t="shared" si="36"/>
        <v>#VALUE!</v>
      </c>
      <c r="CN12" s="18" t="e">
        <f t="shared" si="37"/>
        <v>#VALUE!</v>
      </c>
      <c r="CO12" s="18" t="e">
        <f t="shared" si="38"/>
        <v>#VALUE!</v>
      </c>
      <c r="CP12" s="18" t="e">
        <f t="shared" si="39"/>
        <v>#VALUE!</v>
      </c>
      <c r="CQ12" s="18" t="e">
        <f t="shared" si="40"/>
        <v>#VALUE!</v>
      </c>
      <c r="CR12" s="18" t="e">
        <f t="shared" si="41"/>
        <v>#VALUE!</v>
      </c>
      <c r="CS12" s="18" t="e">
        <f t="shared" si="42"/>
        <v>#VALUE!</v>
      </c>
      <c r="CT12" s="18" t="e">
        <f t="shared" si="43"/>
        <v>#VALUE!</v>
      </c>
      <c r="CU12" s="18" t="e">
        <f t="shared" si="44"/>
        <v>#VALUE!</v>
      </c>
      <c r="CV12" s="18" t="e">
        <f t="shared" si="45"/>
        <v>#VALUE!</v>
      </c>
      <c r="CW12" s="18" t="e">
        <f t="shared" si="46"/>
        <v>#VALUE!</v>
      </c>
      <c r="CX12" s="18" t="e">
        <f t="shared" si="47"/>
        <v>#VALUE!</v>
      </c>
      <c r="CY12" s="18" t="e">
        <f t="shared" si="48"/>
        <v>#VALUE!</v>
      </c>
      <c r="CZ12" s="18" t="e">
        <f t="shared" si="49"/>
        <v>#VALUE!</v>
      </c>
      <c r="DA12" s="18" t="e">
        <f t="shared" si="50"/>
        <v>#VALUE!</v>
      </c>
      <c r="DB12" s="18" t="e">
        <f t="shared" si="51"/>
        <v>#VALUE!</v>
      </c>
      <c r="DC12" s="18" t="e">
        <f t="shared" si="52"/>
        <v>#VALUE!</v>
      </c>
      <c r="DD12" s="18" t="e">
        <f t="shared" si="53"/>
        <v>#VALUE!</v>
      </c>
      <c r="DE12" s="18" t="e">
        <f t="shared" si="54"/>
        <v>#VALUE!</v>
      </c>
      <c r="DF12" s="18"/>
      <c r="DG12" s="20" t="str">
        <f t="shared" si="55"/>
        <v>ng</v>
      </c>
      <c r="DH12" s="20" t="str">
        <f t="shared" si="56"/>
        <v>ng</v>
      </c>
      <c r="DI12" s="20" t="str">
        <f t="shared" si="57"/>
        <v>ng</v>
      </c>
      <c r="DJ12" s="20" t="str">
        <f t="shared" si="58"/>
        <v>ng</v>
      </c>
      <c r="DK12" s="20" t="str">
        <f t="shared" si="59"/>
        <v>ng</v>
      </c>
      <c r="DL12" s="20"/>
      <c r="DM12" s="20">
        <f t="shared" si="60"/>
        <v>0</v>
      </c>
      <c r="DN12" s="20">
        <f t="shared" si="61"/>
        <v>0</v>
      </c>
      <c r="DO12" s="20">
        <f t="shared" si="62"/>
        <v>0</v>
      </c>
      <c r="DP12" s="20">
        <f t="shared" si="63"/>
        <v>0</v>
      </c>
      <c r="DQ12" s="20">
        <f t="shared" si="64"/>
        <v>0</v>
      </c>
      <c r="DR12" s="20">
        <f t="shared" si="65"/>
        <v>0</v>
      </c>
      <c r="DS12" s="20">
        <f t="shared" si="66"/>
        <v>0</v>
      </c>
      <c r="DT12" s="20">
        <f t="shared" si="67"/>
        <v>0</v>
      </c>
      <c r="DU12" s="20">
        <f t="shared" si="68"/>
        <v>0</v>
      </c>
      <c r="DV12" s="20">
        <f t="shared" si="69"/>
        <v>0</v>
      </c>
      <c r="DW12" s="20"/>
      <c r="DX12" s="20" t="e">
        <f t="shared" si="142"/>
        <v>#VALUE!</v>
      </c>
      <c r="DY12" s="20" t="e">
        <f t="shared" si="143"/>
        <v>#VALUE!</v>
      </c>
      <c r="DZ12" s="20" t="e">
        <f t="shared" si="144"/>
        <v>#VALUE!</v>
      </c>
      <c r="EA12" s="20" t="e">
        <f t="shared" si="145"/>
        <v>#VALUE!</v>
      </c>
      <c r="EB12" s="20" t="e">
        <f t="shared" si="146"/>
        <v>#VALUE!</v>
      </c>
      <c r="EC12" s="20" t="e">
        <f t="shared" si="147"/>
        <v>#VALUE!</v>
      </c>
      <c r="ED12" s="20" t="e">
        <f t="shared" si="148"/>
        <v>#VALUE!</v>
      </c>
      <c r="EE12" s="20" t="e">
        <f t="shared" si="149"/>
        <v>#VALUE!</v>
      </c>
      <c r="EF12" s="20" t="e">
        <f t="shared" si="150"/>
        <v>#VALUE!</v>
      </c>
      <c r="EG12" s="20" t="e">
        <f t="shared" si="151"/>
        <v>#VALUE!</v>
      </c>
      <c r="EH12" s="20" t="e">
        <f t="shared" si="152"/>
        <v>#VALUE!</v>
      </c>
      <c r="EI12" s="20" t="e">
        <f t="shared" si="153"/>
        <v>#VALUE!</v>
      </c>
      <c r="EJ12" s="20" t="e">
        <f t="shared" si="154"/>
        <v>#VALUE!</v>
      </c>
      <c r="EK12" s="20" t="e">
        <f t="shared" si="155"/>
        <v>#VALUE!</v>
      </c>
      <c r="EL12" s="20" t="e">
        <f t="shared" si="156"/>
        <v>#VALUE!</v>
      </c>
      <c r="EM12" s="20" t="e">
        <f t="shared" si="157"/>
        <v>#VALUE!</v>
      </c>
      <c r="EN12" s="20" t="e">
        <f t="shared" si="158"/>
        <v>#VALUE!</v>
      </c>
      <c r="EO12" s="20" t="e">
        <f t="shared" si="159"/>
        <v>#VALUE!</v>
      </c>
      <c r="EP12" s="20" t="e">
        <f t="shared" si="160"/>
        <v>#VALUE!</v>
      </c>
      <c r="EQ12" s="20" t="e">
        <f t="shared" si="161"/>
        <v>#VALUE!</v>
      </c>
      <c r="ER12" s="20" t="e">
        <f t="shared" si="162"/>
        <v>#VALUE!</v>
      </c>
      <c r="ES12" s="20" t="e">
        <f t="shared" si="163"/>
        <v>#VALUE!</v>
      </c>
      <c r="ET12" s="20" t="e">
        <f t="shared" si="164"/>
        <v>#VALUE!</v>
      </c>
      <c r="EU12" s="20" t="e">
        <f t="shared" si="165"/>
        <v>#VALUE!</v>
      </c>
      <c r="EV12" s="20" t="e">
        <f t="shared" si="166"/>
        <v>#VALUE!</v>
      </c>
      <c r="EW12" s="20" t="e">
        <f t="shared" si="167"/>
        <v>#VALUE!</v>
      </c>
      <c r="EX12" s="20" t="e">
        <f t="shared" si="168"/>
        <v>#VALUE!</v>
      </c>
      <c r="EY12" s="20" t="e">
        <f t="shared" si="169"/>
        <v>#VALUE!</v>
      </c>
      <c r="EZ12" s="20" t="e">
        <f t="shared" si="170"/>
        <v>#VALUE!</v>
      </c>
      <c r="FA12" s="20" t="e">
        <f t="shared" si="171"/>
        <v>#VALUE!</v>
      </c>
      <c r="FB12" s="20" t="e">
        <f t="shared" si="172"/>
        <v>#VALUE!</v>
      </c>
      <c r="FC12" s="20" t="e">
        <f t="shared" si="173"/>
        <v>#VALUE!</v>
      </c>
      <c r="FD12" s="20" t="e">
        <f t="shared" si="174"/>
        <v>#VALUE!</v>
      </c>
      <c r="FE12" s="20" t="e">
        <f t="shared" si="175"/>
        <v>#VALUE!</v>
      </c>
      <c r="FF12" s="20" t="e">
        <f t="shared" si="176"/>
        <v>#VALUE!</v>
      </c>
      <c r="FG12" s="20" t="e">
        <f t="shared" si="177"/>
        <v>#VALUE!</v>
      </c>
      <c r="FH12" s="20" t="e">
        <f t="shared" si="178"/>
        <v>#VALUE!</v>
      </c>
      <c r="FI12" s="20" t="e">
        <f t="shared" si="179"/>
        <v>#VALUE!</v>
      </c>
      <c r="FJ12" s="20" t="e">
        <f t="shared" si="180"/>
        <v>#VALUE!</v>
      </c>
      <c r="FK12" s="20" t="e">
        <f t="shared" si="181"/>
        <v>#VALUE!</v>
      </c>
      <c r="FL12" s="20" t="e">
        <f t="shared" si="182"/>
        <v>#VALUE!</v>
      </c>
      <c r="FM12" s="20" t="e">
        <f t="shared" si="183"/>
        <v>#VALUE!</v>
      </c>
      <c r="FN12" s="20" t="e">
        <f t="shared" si="184"/>
        <v>#VALUE!</v>
      </c>
      <c r="FO12" s="20" t="e">
        <f t="shared" si="185"/>
        <v>#VALUE!</v>
      </c>
      <c r="FP12" s="20" t="e">
        <f t="shared" si="186"/>
        <v>#VALUE!</v>
      </c>
      <c r="FQ12" s="20" t="e">
        <f t="shared" si="187"/>
        <v>#VALUE!</v>
      </c>
      <c r="FR12" s="20" t="e">
        <f t="shared" si="188"/>
        <v>#VALUE!</v>
      </c>
      <c r="FS12" s="20" t="e">
        <f t="shared" si="189"/>
        <v>#VALUE!</v>
      </c>
      <c r="FT12" s="20" t="e">
        <f t="shared" si="190"/>
        <v>#VALUE!</v>
      </c>
      <c r="FU12" s="20" t="e">
        <f t="shared" si="191"/>
        <v>#VALUE!</v>
      </c>
      <c r="FV12" s="20"/>
      <c r="FW12" s="20" t="e">
        <f t="shared" si="70"/>
        <v>#VALUE!</v>
      </c>
      <c r="FX12" s="20" t="e">
        <f t="shared" si="71"/>
        <v>#VALUE!</v>
      </c>
      <c r="FY12" s="20" t="e">
        <f t="shared" si="72"/>
        <v>#VALUE!</v>
      </c>
      <c r="FZ12" s="20" t="e">
        <f t="shared" si="73"/>
        <v>#VALUE!</v>
      </c>
      <c r="GA12" s="20" t="e">
        <f t="shared" si="74"/>
        <v>#VALUE!</v>
      </c>
      <c r="GB12" s="20" t="e">
        <f t="shared" si="75"/>
        <v>#VALUE!</v>
      </c>
      <c r="GC12" s="20" t="e">
        <f t="shared" si="76"/>
        <v>#VALUE!</v>
      </c>
      <c r="GD12" s="20" t="e">
        <f t="shared" si="77"/>
        <v>#VALUE!</v>
      </c>
      <c r="GE12" s="20" t="e">
        <f t="shared" si="78"/>
        <v>#VALUE!</v>
      </c>
      <c r="GF12" s="20" t="e">
        <f t="shared" si="79"/>
        <v>#VALUE!</v>
      </c>
      <c r="GG12" s="20" t="e">
        <f t="shared" si="80"/>
        <v>#VALUE!</v>
      </c>
      <c r="GH12" s="20" t="e">
        <f t="shared" si="81"/>
        <v>#VALUE!</v>
      </c>
      <c r="GI12" s="20" t="e">
        <f t="shared" si="82"/>
        <v>#VALUE!</v>
      </c>
      <c r="GJ12" s="20" t="e">
        <f t="shared" si="83"/>
        <v>#VALUE!</v>
      </c>
      <c r="GK12" s="20" t="e">
        <f t="shared" si="84"/>
        <v>#VALUE!</v>
      </c>
      <c r="GL12" s="20" t="e">
        <f t="shared" si="85"/>
        <v>#VALUE!</v>
      </c>
      <c r="GM12" s="20" t="e">
        <f t="shared" si="86"/>
        <v>#VALUE!</v>
      </c>
      <c r="GN12" s="20" t="e">
        <f t="shared" si="87"/>
        <v>#VALUE!</v>
      </c>
      <c r="GO12" s="20" t="e">
        <f t="shared" si="88"/>
        <v>#VALUE!</v>
      </c>
      <c r="GP12" s="20" t="e">
        <f t="shared" si="89"/>
        <v>#VALUE!</v>
      </c>
      <c r="GQ12" s="20" t="e">
        <f t="shared" si="90"/>
        <v>#VALUE!</v>
      </c>
      <c r="GR12" s="20" t="e">
        <f t="shared" si="91"/>
        <v>#VALUE!</v>
      </c>
      <c r="GS12" s="20" t="e">
        <f t="shared" si="92"/>
        <v>#VALUE!</v>
      </c>
      <c r="GT12" s="20" t="e">
        <f t="shared" si="93"/>
        <v>#VALUE!</v>
      </c>
      <c r="GU12" s="20" t="e">
        <f t="shared" si="94"/>
        <v>#VALUE!</v>
      </c>
      <c r="GV12" s="20"/>
      <c r="GW12" s="20">
        <f t="shared" si="95"/>
        <v>0</v>
      </c>
      <c r="GX12" s="20">
        <f t="shared" si="96"/>
        <v>0</v>
      </c>
      <c r="GY12" s="20">
        <f t="shared" si="97"/>
        <v>0</v>
      </c>
      <c r="GZ12" s="20">
        <f t="shared" si="98"/>
        <v>0</v>
      </c>
      <c r="HA12" s="20">
        <f t="shared" si="99"/>
        <v>0</v>
      </c>
      <c r="IG12" s="24"/>
      <c r="IH12" s="24"/>
      <c r="II12" s="24"/>
      <c r="IR12" s="24"/>
      <c r="IS12" s="24"/>
      <c r="IT12" s="24"/>
      <c r="IU12" s="24"/>
      <c r="IV12" s="24"/>
      <c r="IW12" s="24"/>
      <c r="JH12" s="79">
        <f t="shared" si="127"/>
        <v>1</v>
      </c>
      <c r="JI12" s="79">
        <f t="shared" si="128"/>
        <v>1</v>
      </c>
      <c r="JJ12" s="79">
        <f t="shared" si="129"/>
        <v>0</v>
      </c>
      <c r="JK12" s="79">
        <f t="shared" si="130"/>
        <v>1</v>
      </c>
      <c r="JL12" s="79">
        <f t="shared" si="131"/>
        <v>1</v>
      </c>
      <c r="JM12" s="79">
        <f t="shared" si="132"/>
        <v>0</v>
      </c>
      <c r="JN12" s="79">
        <f t="shared" si="133"/>
        <v>1</v>
      </c>
      <c r="JO12" s="79">
        <f t="shared" si="134"/>
        <v>1</v>
      </c>
      <c r="JP12" s="79">
        <f t="shared" si="135"/>
        <v>0</v>
      </c>
      <c r="JQ12" s="79">
        <f t="shared" si="136"/>
        <v>1</v>
      </c>
      <c r="JR12" s="79">
        <f t="shared" si="137"/>
        <v>1</v>
      </c>
      <c r="JS12" s="79">
        <f t="shared" si="138"/>
        <v>0</v>
      </c>
      <c r="JT12" s="79">
        <f t="shared" si="139"/>
        <v>1</v>
      </c>
      <c r="JU12" s="79">
        <f t="shared" si="140"/>
        <v>1</v>
      </c>
      <c r="JV12" s="79">
        <f t="shared" si="141"/>
        <v>0</v>
      </c>
      <c r="JW12" s="79">
        <f t="shared" ref="JW12" si="270">IF(JH12&gt;JH13,6,IF(AND(JH12=JH13,JI12&gt;JI13),7,IF(AND(JH12=JH13,JI12=JI13,JJ12&gt;JJ13),7,IF(AND(JH12=JH13,JI12=JI13,JJ12=JJ13),6))))</f>
        <v>6</v>
      </c>
      <c r="JX12" s="79">
        <f t="shared" ref="JX12" si="271">IF(JH12&lt;JH13,4,IF(AND(JH12=JH13,JI12&lt;JI13),5,IF(AND(JH12=JH13,JI12=JI13,JJ12&lt;JJ13),6,0)))</f>
        <v>0</v>
      </c>
      <c r="JZ12" s="79">
        <f t="shared" ref="JZ12" si="272">IF(JK12&gt;JK13,6,IF(AND(JK12=JK13,JL12&gt;JL13),7,IF(AND(JK12=JK13,JL12=JL13,JM12&gt;JM13),7,IF(AND(JK12=JK13,JL12=JL13,JM12=JM13),6))))</f>
        <v>6</v>
      </c>
      <c r="KA12" s="79">
        <f t="shared" ref="KA12" si="273">IF(JK12&lt;JK13,4,IF(AND(JK12=JK13,JL12&lt;JL13),5,IF(AND(JK12=JK13,JL12=JL13,JM12&lt;JM13),6,0)))</f>
        <v>0</v>
      </c>
      <c r="KC12" s="79">
        <f t="shared" ref="KC12" si="274">IF(JN12&gt;JN13,6,IF(AND(JN12=JN13,JO12&gt;JO13),7,IF(AND(JN12=JN13,JO12=JO13,JP12&gt;JP13),7,IF(AND(JN12=JN13,JO12=JO13,JP12=JP13),6))))</f>
        <v>6</v>
      </c>
      <c r="KD12" s="79">
        <f t="shared" ref="KD12" si="275">IF(JN12&lt;JN13,4,IF(AND(JN12=JN13,JO12&lt;JO13),5,IF(AND(JN12=JN13,JO12=JO13,JP12&lt;JP13),6,0)))</f>
        <v>0</v>
      </c>
      <c r="KF12" s="79">
        <f t="shared" ref="KF12" si="276">IF(JQ12&gt;JQ13,6,IF(AND(JQ12=JQ13,JR12&gt;JR13),7,IF(AND(JQ12=JQ13,JR12=JR13,JS12&gt;JS13),7,IF(AND(JQ12=JQ13,JR12=JR13,JS12=JS13),6))))</f>
        <v>6</v>
      </c>
      <c r="KG12" s="79">
        <f t="shared" ref="KG12" si="277">IF(JQ12&lt;JQ13,4,IF(AND(JQ12=JQ13,JR12&lt;JR13),5,IF(AND(JQ12=JQ13,JR12=JR13,JS12&lt;JS13),6,0)))</f>
        <v>0</v>
      </c>
      <c r="KI12" s="79">
        <f t="shared" ref="KI12" si="278">IF(JT12&gt;JT13,6,IF(AND(JT12=JT13,JU12&gt;JU13),7,IF(AND(JT12=JT13,JU12=JU13,JV12&gt;JV13),7,IF(AND(JT12=JT13,JU12=JU13,JV12=JV13),6))))</f>
        <v>6</v>
      </c>
      <c r="KJ12" s="79">
        <f t="shared" ref="KJ12" si="279">IF(JT12&lt;JT13,4,IF(AND(JT12=JT13,JU12&lt;JU13),5,IF(AND(JT12=JT13,JU12=JU13,JV12&lt;JV13),6,0)))</f>
        <v>0</v>
      </c>
    </row>
    <row r="13" spans="1:296" s="79" customFormat="1" x14ac:dyDescent="0.25">
      <c r="A13" s="79">
        <v>12</v>
      </c>
      <c r="B13" s="79" t="str">
        <f>IF('p1'!K14&lt;&gt;"",'p1'!K14,"")</f>
        <v/>
      </c>
      <c r="C13" s="79" t="e">
        <f>VALUE(MID('p1'!L14,1,1))</f>
        <v>#VALUE!</v>
      </c>
      <c r="D13" s="79" t="e">
        <f>VALUE(MID('p1'!L14,2,1))</f>
        <v>#VALUE!</v>
      </c>
      <c r="E13" s="79" t="e">
        <f>VALUE(MID('p1'!L14,3,1))</f>
        <v>#VALUE!</v>
      </c>
      <c r="F13" s="79" t="e">
        <f>VALUE(MID('p1'!L14,4,1))</f>
        <v>#VALUE!</v>
      </c>
      <c r="G13" s="79" t="e">
        <f>VALUE(MID('p1'!L14,5,1))</f>
        <v>#VALUE!</v>
      </c>
      <c r="H13" s="79" t="e">
        <f>VALUE(MID('p1'!L14,6,1))</f>
        <v>#VALUE!</v>
      </c>
      <c r="I13" s="79" t="e">
        <f>VALUE(MID('p1'!L14,7,1))</f>
        <v>#VALUE!</v>
      </c>
      <c r="J13" s="79" t="e">
        <f>VALUE(MID('p1'!LI14,8,1))</f>
        <v>#VALUE!</v>
      </c>
      <c r="K13" s="79" t="e">
        <f>VALUE(MID('p1'!L14,9,1))</f>
        <v>#VALUE!</v>
      </c>
      <c r="L13" s="79" t="e">
        <f>VALUE(MID('p1'!L14,10,1))</f>
        <v>#VALUE!</v>
      </c>
      <c r="M13" s="79" t="e">
        <f>VALUE(MID('p1'!L14,12,1))</f>
        <v>#VALUE!</v>
      </c>
      <c r="N13" s="79" t="e">
        <f>VALUE(MID('p1'!L14,13,1))</f>
        <v>#VALUE!</v>
      </c>
      <c r="O13" s="79" t="e">
        <f>VALUE(MID('p1'!L14,14,1))</f>
        <v>#VALUE!</v>
      </c>
      <c r="P13" s="79" t="e">
        <f>VALUE(MID('p1'!L14,15,1))</f>
        <v>#VALUE!</v>
      </c>
      <c r="Q13" s="79" t="e">
        <f>VALUE(MID('p1'!L14,16,1))</f>
        <v>#VALUE!</v>
      </c>
      <c r="R13" s="79" t="e">
        <f>VALUE(MID('p1'!L14,17,1))</f>
        <v>#VALUE!</v>
      </c>
      <c r="S13" s="79" t="e">
        <f>VALUE(MID('p1'!L14,18,1))</f>
        <v>#VALUE!</v>
      </c>
      <c r="T13" s="79" t="e">
        <f>VALUE(MID('p1'!L14,19,1))</f>
        <v>#VALUE!</v>
      </c>
      <c r="U13" s="79" t="e">
        <f>VALUE(MID('p1'!L14,20,1))</f>
        <v>#VALUE!</v>
      </c>
      <c r="V13" s="79" t="e">
        <f>VALUE(MID('p1'!L14,21,1))</f>
        <v>#VALUE!</v>
      </c>
      <c r="W13" s="79" t="e">
        <f>VALUE(MID('p1'!L14,23,1))</f>
        <v>#VALUE!</v>
      </c>
      <c r="X13" s="79" t="e">
        <f>VALUE(MID('p1'!L14,24,1))</f>
        <v>#VALUE!</v>
      </c>
      <c r="Y13" s="79" t="e">
        <f>VALUE(MID('p1'!L14,25,1))</f>
        <v>#VALUE!</v>
      </c>
      <c r="Z13" s="13" t="e">
        <f>VALUE(MID('p1'!L14,26,1))</f>
        <v>#VALUE!</v>
      </c>
      <c r="AA13" s="14" t="e">
        <f>VALUE(MID('p1'!L14,27,1))</f>
        <v>#VALUE!</v>
      </c>
      <c r="AB13" s="13" t="e">
        <f>VALUE(MID('p1'!L14,28,1))</f>
        <v>#VALUE!</v>
      </c>
      <c r="AC13" s="13" t="e">
        <f>VALUE(MID('p1'!L14,29,1))</f>
        <v>#VALUE!</v>
      </c>
      <c r="AD13" s="14" t="e">
        <f>VALUE(MID('p1'!L14,30,1))</f>
        <v>#VALUE!</v>
      </c>
      <c r="AE13" s="13" t="e">
        <f>VALUE(MID('p1'!L14,31,1))</f>
        <v>#VALUE!</v>
      </c>
      <c r="AF13" s="13" t="e">
        <f>VALUE(MID('p1'!L14,32,1))</f>
        <v>#VALUE!</v>
      </c>
      <c r="AG13" s="14" t="e">
        <f>VALUE(MID('p1'!L14,34,1))</f>
        <v>#VALUE!</v>
      </c>
      <c r="AH13" s="13" t="e">
        <f>VALUE(MID('p1'!L14,35,1))</f>
        <v>#VALUE!</v>
      </c>
      <c r="AI13" s="13" t="e">
        <f>VALUE(MID('p1'!L14,36,1))</f>
        <v>#VALUE!</v>
      </c>
      <c r="AJ13" s="14" t="e">
        <f>VALUE(MID('p1'!L14,37,1))</f>
        <v>#VALUE!</v>
      </c>
      <c r="AK13" s="13" t="e">
        <f>VALUE(MID('p1'!L14,38,1))</f>
        <v>#VALUE!</v>
      </c>
      <c r="AL13" s="13" t="e">
        <f>VALUE(MID('p1'!L14,39,1))</f>
        <v>#VALUE!</v>
      </c>
      <c r="AM13" s="14" t="e">
        <f>VALUE(MID('p1'!L14,40,1))</f>
        <v>#VALUE!</v>
      </c>
      <c r="AN13" s="13" t="e">
        <f>VALUE(MID('p1'!L14,41,1))</f>
        <v>#VALUE!</v>
      </c>
      <c r="AO13" s="13" t="e">
        <f>VALUE(MID('p1'!L14,42,1))</f>
        <v>#VALUE!</v>
      </c>
      <c r="AP13" s="14" t="e">
        <f>VALUE(MID('p1'!L14,43,1))</f>
        <v>#VALUE!</v>
      </c>
      <c r="AQ13" s="13" t="e">
        <f>VALUE(MID('p1'!L14,45,1))</f>
        <v>#VALUE!</v>
      </c>
      <c r="AR13" s="13" t="e">
        <f>VALUE(MID('p1'!L14,46,1))</f>
        <v>#VALUE!</v>
      </c>
      <c r="AS13" s="14" t="e">
        <f>VALUE(MID('p1'!L14,47,1))</f>
        <v>#VALUE!</v>
      </c>
      <c r="AT13" s="13" t="e">
        <f>VALUE(MID('p1'!L14,48,1))</f>
        <v>#VALUE!</v>
      </c>
      <c r="AU13" s="13" t="e">
        <f>VALUE(MID('p1'!L14,49,1))</f>
        <v>#VALUE!</v>
      </c>
      <c r="AV13" s="14" t="e">
        <f>VALUE(MID('p1'!L14,50,1))</f>
        <v>#VALUE!</v>
      </c>
      <c r="AW13" s="13" t="e">
        <f>VALUE(MID('p1'!L14,51,1))</f>
        <v>#VALUE!</v>
      </c>
      <c r="AX13" s="13" t="e">
        <f>VALUE(MID('p1'!L14,52,1))</f>
        <v>#VALUE!</v>
      </c>
      <c r="AY13" s="14" t="e">
        <f>VALUE(MID('p1'!L14,53,1))</f>
        <v>#VALUE!</v>
      </c>
      <c r="AZ13" s="13" t="e">
        <f>VALUE(MID('p1'!L14,54,1))</f>
        <v>#VALUE!</v>
      </c>
      <c r="BB13" s="25">
        <f t="shared" si="0"/>
        <v>6</v>
      </c>
      <c r="BC13" s="26">
        <f t="shared" si="1"/>
        <v>6</v>
      </c>
      <c r="BD13" s="46">
        <f t="shared" si="2"/>
        <v>6</v>
      </c>
      <c r="BE13" s="46">
        <f t="shared" si="3"/>
        <v>6</v>
      </c>
      <c r="BF13" s="27">
        <f t="shared" si="4"/>
        <v>6</v>
      </c>
      <c r="BG13" s="18"/>
      <c r="BH13" s="18" t="e">
        <f t="shared" si="5"/>
        <v>#VALUE!</v>
      </c>
      <c r="BI13" s="18" t="e">
        <f t="shared" si="6"/>
        <v>#VALUE!</v>
      </c>
      <c r="BJ13" s="18" t="e">
        <f t="shared" si="7"/>
        <v>#VALUE!</v>
      </c>
      <c r="BK13" s="18" t="e">
        <f t="shared" si="8"/>
        <v>#VALUE!</v>
      </c>
      <c r="BL13" s="18" t="e">
        <f t="shared" si="9"/>
        <v>#VALUE!</v>
      </c>
      <c r="BM13" s="18" t="e">
        <f t="shared" si="10"/>
        <v>#VALUE!</v>
      </c>
      <c r="BN13" s="18" t="e">
        <f t="shared" si="11"/>
        <v>#VALUE!</v>
      </c>
      <c r="BO13" s="18" t="e">
        <f t="shared" si="12"/>
        <v>#VALUE!</v>
      </c>
      <c r="BP13" s="18" t="e">
        <f t="shared" si="13"/>
        <v>#VALUE!</v>
      </c>
      <c r="BQ13" s="18" t="e">
        <f t="shared" si="14"/>
        <v>#VALUE!</v>
      </c>
      <c r="BR13" s="18" t="e">
        <f t="shared" si="15"/>
        <v>#VALUE!</v>
      </c>
      <c r="BS13" s="18" t="e">
        <f t="shared" si="16"/>
        <v>#VALUE!</v>
      </c>
      <c r="BT13" s="18" t="e">
        <f t="shared" si="17"/>
        <v>#VALUE!</v>
      </c>
      <c r="BU13" s="18" t="e">
        <f t="shared" si="18"/>
        <v>#VALUE!</v>
      </c>
      <c r="BV13" s="18" t="e">
        <f t="shared" si="19"/>
        <v>#VALUE!</v>
      </c>
      <c r="BW13" s="18" t="e">
        <f t="shared" si="20"/>
        <v>#VALUE!</v>
      </c>
      <c r="BX13" s="18" t="e">
        <f t="shared" si="21"/>
        <v>#VALUE!</v>
      </c>
      <c r="BY13" s="18" t="e">
        <f t="shared" si="22"/>
        <v>#VALUE!</v>
      </c>
      <c r="BZ13" s="18" t="e">
        <f t="shared" si="23"/>
        <v>#VALUE!</v>
      </c>
      <c r="CA13" s="18" t="e">
        <f t="shared" si="24"/>
        <v>#VALUE!</v>
      </c>
      <c r="CB13" s="18" t="e">
        <f t="shared" si="25"/>
        <v>#VALUE!</v>
      </c>
      <c r="CC13" s="18" t="e">
        <f t="shared" si="26"/>
        <v>#VALUE!</v>
      </c>
      <c r="CD13" s="18" t="e">
        <f t="shared" si="27"/>
        <v>#VALUE!</v>
      </c>
      <c r="CE13" s="18" t="e">
        <f t="shared" si="28"/>
        <v>#VALUE!</v>
      </c>
      <c r="CF13" s="18" t="e">
        <f t="shared" si="29"/>
        <v>#VALUE!</v>
      </c>
      <c r="CG13" s="18" t="e">
        <f t="shared" si="30"/>
        <v>#VALUE!</v>
      </c>
      <c r="CH13" s="18" t="e">
        <f t="shared" si="31"/>
        <v>#VALUE!</v>
      </c>
      <c r="CI13" s="18" t="e">
        <f t="shared" si="32"/>
        <v>#VALUE!</v>
      </c>
      <c r="CJ13" s="18" t="e">
        <f t="shared" si="33"/>
        <v>#VALUE!</v>
      </c>
      <c r="CK13" s="18" t="e">
        <f t="shared" si="34"/>
        <v>#VALUE!</v>
      </c>
      <c r="CL13" s="18" t="e">
        <f t="shared" si="35"/>
        <v>#VALUE!</v>
      </c>
      <c r="CM13" s="18" t="e">
        <f t="shared" si="36"/>
        <v>#VALUE!</v>
      </c>
      <c r="CN13" s="18" t="e">
        <f t="shared" si="37"/>
        <v>#VALUE!</v>
      </c>
      <c r="CO13" s="18" t="e">
        <f t="shared" si="38"/>
        <v>#VALUE!</v>
      </c>
      <c r="CP13" s="18" t="e">
        <f t="shared" si="39"/>
        <v>#VALUE!</v>
      </c>
      <c r="CQ13" s="18" t="e">
        <f t="shared" si="40"/>
        <v>#VALUE!</v>
      </c>
      <c r="CR13" s="18" t="e">
        <f t="shared" si="41"/>
        <v>#VALUE!</v>
      </c>
      <c r="CS13" s="18" t="e">
        <f t="shared" si="42"/>
        <v>#VALUE!</v>
      </c>
      <c r="CT13" s="18" t="e">
        <f t="shared" si="43"/>
        <v>#VALUE!</v>
      </c>
      <c r="CU13" s="18" t="e">
        <f t="shared" si="44"/>
        <v>#VALUE!</v>
      </c>
      <c r="CV13" s="18" t="e">
        <f t="shared" si="45"/>
        <v>#VALUE!</v>
      </c>
      <c r="CW13" s="18" t="e">
        <f t="shared" si="46"/>
        <v>#VALUE!</v>
      </c>
      <c r="CX13" s="18" t="e">
        <f t="shared" si="47"/>
        <v>#VALUE!</v>
      </c>
      <c r="CY13" s="18" t="e">
        <f t="shared" si="48"/>
        <v>#VALUE!</v>
      </c>
      <c r="CZ13" s="18" t="e">
        <f t="shared" si="49"/>
        <v>#VALUE!</v>
      </c>
      <c r="DA13" s="18" t="e">
        <f t="shared" si="50"/>
        <v>#VALUE!</v>
      </c>
      <c r="DB13" s="18" t="e">
        <f t="shared" si="51"/>
        <v>#VALUE!</v>
      </c>
      <c r="DC13" s="18" t="e">
        <f t="shared" si="52"/>
        <v>#VALUE!</v>
      </c>
      <c r="DD13" s="18" t="e">
        <f t="shared" si="53"/>
        <v>#VALUE!</v>
      </c>
      <c r="DE13" s="18" t="e">
        <f t="shared" si="54"/>
        <v>#VALUE!</v>
      </c>
      <c r="DF13" s="18"/>
      <c r="DG13" s="20" t="str">
        <f t="shared" si="55"/>
        <v>ng</v>
      </c>
      <c r="DH13" s="20" t="str">
        <f t="shared" si="56"/>
        <v>ng</v>
      </c>
      <c r="DI13" s="20" t="str">
        <f t="shared" si="57"/>
        <v>ng</v>
      </c>
      <c r="DJ13" s="20" t="str">
        <f t="shared" si="58"/>
        <v>ng</v>
      </c>
      <c r="DK13" s="20" t="str">
        <f t="shared" si="59"/>
        <v>ng</v>
      </c>
      <c r="DL13" s="20"/>
      <c r="DM13" s="20">
        <f t="shared" si="60"/>
        <v>0</v>
      </c>
      <c r="DN13" s="20">
        <f t="shared" si="61"/>
        <v>0</v>
      </c>
      <c r="DO13" s="20">
        <f t="shared" si="62"/>
        <v>0</v>
      </c>
      <c r="DP13" s="20">
        <f t="shared" si="63"/>
        <v>0</v>
      </c>
      <c r="DQ13" s="20">
        <f t="shared" si="64"/>
        <v>0</v>
      </c>
      <c r="DR13" s="20">
        <f t="shared" si="65"/>
        <v>0</v>
      </c>
      <c r="DS13" s="20">
        <f t="shared" si="66"/>
        <v>0</v>
      </c>
      <c r="DT13" s="20">
        <f t="shared" si="67"/>
        <v>0</v>
      </c>
      <c r="DU13" s="20">
        <f t="shared" si="68"/>
        <v>0</v>
      </c>
      <c r="DV13" s="20">
        <f t="shared" si="69"/>
        <v>0</v>
      </c>
      <c r="DW13" s="20"/>
      <c r="DX13" s="20" t="e">
        <f t="shared" si="142"/>
        <v>#VALUE!</v>
      </c>
      <c r="DY13" s="20" t="e">
        <f t="shared" si="143"/>
        <v>#VALUE!</v>
      </c>
      <c r="DZ13" s="20" t="e">
        <f t="shared" si="144"/>
        <v>#VALUE!</v>
      </c>
      <c r="EA13" s="20" t="e">
        <f t="shared" si="145"/>
        <v>#VALUE!</v>
      </c>
      <c r="EB13" s="20" t="e">
        <f t="shared" si="146"/>
        <v>#VALUE!</v>
      </c>
      <c r="EC13" s="20" t="e">
        <f t="shared" si="147"/>
        <v>#VALUE!</v>
      </c>
      <c r="ED13" s="20" t="e">
        <f t="shared" si="148"/>
        <v>#VALUE!</v>
      </c>
      <c r="EE13" s="20" t="e">
        <f t="shared" si="149"/>
        <v>#VALUE!</v>
      </c>
      <c r="EF13" s="20" t="e">
        <f t="shared" si="150"/>
        <v>#VALUE!</v>
      </c>
      <c r="EG13" s="20" t="e">
        <f t="shared" si="151"/>
        <v>#VALUE!</v>
      </c>
      <c r="EH13" s="20" t="e">
        <f t="shared" si="152"/>
        <v>#VALUE!</v>
      </c>
      <c r="EI13" s="20" t="e">
        <f t="shared" si="153"/>
        <v>#VALUE!</v>
      </c>
      <c r="EJ13" s="20" t="e">
        <f t="shared" si="154"/>
        <v>#VALUE!</v>
      </c>
      <c r="EK13" s="20" t="e">
        <f t="shared" si="155"/>
        <v>#VALUE!</v>
      </c>
      <c r="EL13" s="20" t="e">
        <f t="shared" si="156"/>
        <v>#VALUE!</v>
      </c>
      <c r="EM13" s="20" t="e">
        <f t="shared" si="157"/>
        <v>#VALUE!</v>
      </c>
      <c r="EN13" s="20" t="e">
        <f t="shared" si="158"/>
        <v>#VALUE!</v>
      </c>
      <c r="EO13" s="20" t="e">
        <f t="shared" si="159"/>
        <v>#VALUE!</v>
      </c>
      <c r="EP13" s="20" t="e">
        <f t="shared" si="160"/>
        <v>#VALUE!</v>
      </c>
      <c r="EQ13" s="20" t="e">
        <f t="shared" si="161"/>
        <v>#VALUE!</v>
      </c>
      <c r="ER13" s="20" t="e">
        <f t="shared" si="162"/>
        <v>#VALUE!</v>
      </c>
      <c r="ES13" s="20" t="e">
        <f t="shared" si="163"/>
        <v>#VALUE!</v>
      </c>
      <c r="ET13" s="20" t="e">
        <f t="shared" si="164"/>
        <v>#VALUE!</v>
      </c>
      <c r="EU13" s="20" t="e">
        <f t="shared" si="165"/>
        <v>#VALUE!</v>
      </c>
      <c r="EV13" s="20" t="e">
        <f t="shared" si="166"/>
        <v>#VALUE!</v>
      </c>
      <c r="EW13" s="20" t="e">
        <f t="shared" si="167"/>
        <v>#VALUE!</v>
      </c>
      <c r="EX13" s="20" t="e">
        <f t="shared" si="168"/>
        <v>#VALUE!</v>
      </c>
      <c r="EY13" s="20" t="e">
        <f t="shared" si="169"/>
        <v>#VALUE!</v>
      </c>
      <c r="EZ13" s="20" t="e">
        <f t="shared" si="170"/>
        <v>#VALUE!</v>
      </c>
      <c r="FA13" s="20" t="e">
        <f t="shared" si="171"/>
        <v>#VALUE!</v>
      </c>
      <c r="FB13" s="20" t="e">
        <f t="shared" si="172"/>
        <v>#VALUE!</v>
      </c>
      <c r="FC13" s="20" t="e">
        <f t="shared" si="173"/>
        <v>#VALUE!</v>
      </c>
      <c r="FD13" s="20" t="e">
        <f t="shared" si="174"/>
        <v>#VALUE!</v>
      </c>
      <c r="FE13" s="20" t="e">
        <f t="shared" si="175"/>
        <v>#VALUE!</v>
      </c>
      <c r="FF13" s="20" t="e">
        <f t="shared" si="176"/>
        <v>#VALUE!</v>
      </c>
      <c r="FG13" s="20" t="e">
        <f t="shared" si="177"/>
        <v>#VALUE!</v>
      </c>
      <c r="FH13" s="20" t="e">
        <f t="shared" si="178"/>
        <v>#VALUE!</v>
      </c>
      <c r="FI13" s="20" t="e">
        <f t="shared" si="179"/>
        <v>#VALUE!</v>
      </c>
      <c r="FJ13" s="20" t="e">
        <f t="shared" si="180"/>
        <v>#VALUE!</v>
      </c>
      <c r="FK13" s="20" t="e">
        <f t="shared" si="181"/>
        <v>#VALUE!</v>
      </c>
      <c r="FL13" s="20" t="e">
        <f t="shared" si="182"/>
        <v>#VALUE!</v>
      </c>
      <c r="FM13" s="20" t="e">
        <f t="shared" si="183"/>
        <v>#VALUE!</v>
      </c>
      <c r="FN13" s="20" t="e">
        <f t="shared" si="184"/>
        <v>#VALUE!</v>
      </c>
      <c r="FO13" s="20" t="e">
        <f t="shared" si="185"/>
        <v>#VALUE!</v>
      </c>
      <c r="FP13" s="20" t="e">
        <f t="shared" si="186"/>
        <v>#VALUE!</v>
      </c>
      <c r="FQ13" s="20" t="e">
        <f t="shared" si="187"/>
        <v>#VALUE!</v>
      </c>
      <c r="FR13" s="20" t="e">
        <f t="shared" si="188"/>
        <v>#VALUE!</v>
      </c>
      <c r="FS13" s="20" t="e">
        <f t="shared" si="189"/>
        <v>#VALUE!</v>
      </c>
      <c r="FT13" s="20" t="e">
        <f t="shared" si="190"/>
        <v>#VALUE!</v>
      </c>
      <c r="FU13" s="20" t="e">
        <f t="shared" si="191"/>
        <v>#VALUE!</v>
      </c>
      <c r="FV13" s="20"/>
      <c r="FW13" s="20" t="e">
        <f t="shared" si="70"/>
        <v>#VALUE!</v>
      </c>
      <c r="FX13" s="20" t="e">
        <f t="shared" si="71"/>
        <v>#VALUE!</v>
      </c>
      <c r="FY13" s="20" t="e">
        <f t="shared" si="72"/>
        <v>#VALUE!</v>
      </c>
      <c r="FZ13" s="20" t="e">
        <f t="shared" si="73"/>
        <v>#VALUE!</v>
      </c>
      <c r="GA13" s="20" t="e">
        <f t="shared" si="74"/>
        <v>#VALUE!</v>
      </c>
      <c r="GB13" s="20" t="e">
        <f t="shared" si="75"/>
        <v>#VALUE!</v>
      </c>
      <c r="GC13" s="20" t="e">
        <f t="shared" si="76"/>
        <v>#VALUE!</v>
      </c>
      <c r="GD13" s="20" t="e">
        <f t="shared" si="77"/>
        <v>#VALUE!</v>
      </c>
      <c r="GE13" s="20" t="e">
        <f t="shared" si="78"/>
        <v>#VALUE!</v>
      </c>
      <c r="GF13" s="20" t="e">
        <f t="shared" si="79"/>
        <v>#VALUE!</v>
      </c>
      <c r="GG13" s="20" t="e">
        <f t="shared" si="80"/>
        <v>#VALUE!</v>
      </c>
      <c r="GH13" s="20" t="e">
        <f t="shared" si="81"/>
        <v>#VALUE!</v>
      </c>
      <c r="GI13" s="20" t="e">
        <f t="shared" si="82"/>
        <v>#VALUE!</v>
      </c>
      <c r="GJ13" s="20" t="e">
        <f t="shared" si="83"/>
        <v>#VALUE!</v>
      </c>
      <c r="GK13" s="20" t="e">
        <f t="shared" si="84"/>
        <v>#VALUE!</v>
      </c>
      <c r="GL13" s="20" t="e">
        <f t="shared" si="85"/>
        <v>#VALUE!</v>
      </c>
      <c r="GM13" s="20" t="e">
        <f t="shared" si="86"/>
        <v>#VALUE!</v>
      </c>
      <c r="GN13" s="20" t="e">
        <f t="shared" si="87"/>
        <v>#VALUE!</v>
      </c>
      <c r="GO13" s="20" t="e">
        <f t="shared" si="88"/>
        <v>#VALUE!</v>
      </c>
      <c r="GP13" s="20" t="e">
        <f t="shared" si="89"/>
        <v>#VALUE!</v>
      </c>
      <c r="GQ13" s="20" t="e">
        <f t="shared" si="90"/>
        <v>#VALUE!</v>
      </c>
      <c r="GR13" s="20" t="e">
        <f t="shared" si="91"/>
        <v>#VALUE!</v>
      </c>
      <c r="GS13" s="20" t="e">
        <f t="shared" si="92"/>
        <v>#VALUE!</v>
      </c>
      <c r="GT13" s="20" t="e">
        <f t="shared" si="93"/>
        <v>#VALUE!</v>
      </c>
      <c r="GU13" s="20" t="e">
        <f t="shared" si="94"/>
        <v>#VALUE!</v>
      </c>
      <c r="GV13" s="20"/>
      <c r="GW13" s="20">
        <f t="shared" si="95"/>
        <v>0</v>
      </c>
      <c r="GX13" s="20">
        <f t="shared" si="96"/>
        <v>0</v>
      </c>
      <c r="GY13" s="20">
        <f t="shared" si="97"/>
        <v>0</v>
      </c>
      <c r="GZ13" s="20">
        <f t="shared" si="98"/>
        <v>0</v>
      </c>
      <c r="HA13" s="20">
        <f t="shared" si="99"/>
        <v>0</v>
      </c>
      <c r="IG13" s="24"/>
      <c r="IH13" s="24"/>
      <c r="II13" s="24"/>
      <c r="IR13" s="24"/>
      <c r="IS13" s="24"/>
      <c r="IT13" s="24"/>
      <c r="IU13" s="24"/>
      <c r="IV13" s="24"/>
      <c r="IW13" s="24"/>
      <c r="JH13" s="79">
        <f t="shared" si="127"/>
        <v>1</v>
      </c>
      <c r="JI13" s="79">
        <f t="shared" si="128"/>
        <v>1</v>
      </c>
      <c r="JJ13" s="79">
        <f t="shared" si="129"/>
        <v>0</v>
      </c>
      <c r="JK13" s="79">
        <f t="shared" si="130"/>
        <v>1</v>
      </c>
      <c r="JL13" s="79">
        <f t="shared" si="131"/>
        <v>1</v>
      </c>
      <c r="JM13" s="79">
        <f t="shared" si="132"/>
        <v>0</v>
      </c>
      <c r="JN13" s="79">
        <f t="shared" si="133"/>
        <v>1</v>
      </c>
      <c r="JO13" s="79">
        <f t="shared" si="134"/>
        <v>1</v>
      </c>
      <c r="JP13" s="79">
        <f t="shared" si="135"/>
        <v>0</v>
      </c>
      <c r="JQ13" s="79">
        <f t="shared" si="136"/>
        <v>1</v>
      </c>
      <c r="JR13" s="79">
        <f t="shared" si="137"/>
        <v>1</v>
      </c>
      <c r="JS13" s="79">
        <f t="shared" si="138"/>
        <v>0</v>
      </c>
      <c r="JT13" s="79">
        <f t="shared" si="139"/>
        <v>1</v>
      </c>
      <c r="JU13" s="79">
        <f t="shared" si="140"/>
        <v>1</v>
      </c>
      <c r="JV13" s="79">
        <f t="shared" si="141"/>
        <v>0</v>
      </c>
      <c r="JW13" s="79">
        <f t="shared" ref="JW13" si="280">IF(JH12&lt;JH13,6,IF(AND(JH12=JH13,JI12&lt;JI13),7,IF(AND(JH12=JH13,JI12=JI13,JJ12&lt;JJ13),7,IF(AND(JH12=JH13,JI12=JI13,JJ12=JJ13),6))))</f>
        <v>6</v>
      </c>
      <c r="JX13" s="79">
        <f t="shared" ref="JX13" si="281">IF(JH12&gt;JH13,4,IF(AND(JH12=JH13,JI12&gt;JI13),5,IF(AND(JH12=JH13,JI12=JI13,JJ12&gt;JJ13),6,0)))</f>
        <v>0</v>
      </c>
      <c r="JZ13" s="79">
        <f t="shared" ref="JZ13" si="282">IF(JK12&lt;JK13,6,IF(AND(JK12=JK13,JL12&lt;JL13),7,IF(AND(JK12=JK13,JL12=JL13,JM12&lt;JM13),7,IF(AND(JK12=JK13,JL12=JL13,JM12=JM13),6))))</f>
        <v>6</v>
      </c>
      <c r="KA13" s="79">
        <f t="shared" ref="KA13" si="283">IF(JK12&gt;JK13,4,IF(AND(JK12=JK13,JL12&gt;JL13),5,IF(AND(JK12=JK13,JL12=JL13,JM12&gt;JM13),6,0)))</f>
        <v>0</v>
      </c>
      <c r="KC13" s="79">
        <f t="shared" ref="KC13" si="284">IF(JN12&lt;JN13,6,IF(AND(JN12=JN13,JO12&lt;JO13),7,IF(AND(JN12=JN13,JO12=JO13,JP12&lt;JP13),7,IF(AND(JN12=JN13,JO12=JO13,JP12=JP13),6))))</f>
        <v>6</v>
      </c>
      <c r="KD13" s="79">
        <f t="shared" ref="KD13" si="285">IF(JN12&gt;JN13,4,IF(AND(JN12=JN13,JO12&gt;JO13),5,IF(AND(JN12=JN13,JO12=JO13,JP12&gt;JP13),6,0)))</f>
        <v>0</v>
      </c>
      <c r="KF13" s="79">
        <f t="shared" ref="KF13" si="286">IF(JQ12&lt;JQ13,6,IF(AND(JQ12=JQ13,JR12&lt;JR13),7,IF(AND(JQ12=JQ13,JR12=JR13,JS12&lt;JS13),7,IF(AND(JQ12=JQ13,JR12=JR13,JS12=JS13),6))))</f>
        <v>6</v>
      </c>
      <c r="KG13" s="79">
        <f t="shared" ref="KG13" si="287">IF(JQ12&gt;JQ13,4,IF(AND(JQ12=JQ13,JR12&gt;JR13),5,IF(AND(JQ12=JQ13,JR12=JR13,JS12&gt;JS13),6,0)))</f>
        <v>0</v>
      </c>
      <c r="KI13" s="79">
        <f t="shared" ref="KI13" si="288">IF(JT12&lt;JT13,6,IF(AND(JT12=JT13,JU12&lt;JU13),7,IF(AND(JT12=JT13,JU12=JU13,JV12&lt;JV13),7,IF(AND(JT12=JT13,JU12=JU13,JV12=JV13),6))))</f>
        <v>6</v>
      </c>
      <c r="KJ13" s="79">
        <f t="shared" ref="KJ13" si="289">IF(JT12&gt;JT13,4,IF(AND(JT12=JT13,JU12&gt;JU13),5,IF(AND(JT12=JT13,JU12=JU13,JV12&gt;JV13),6,0)))</f>
        <v>0</v>
      </c>
    </row>
    <row r="14" spans="1:296" s="79" customFormat="1" x14ac:dyDescent="0.25">
      <c r="A14" s="79">
        <v>13</v>
      </c>
      <c r="B14" s="79" t="str">
        <f>IF('p1'!K15&lt;&gt;"",'p1'!K15,"")</f>
        <v/>
      </c>
      <c r="C14" s="79" t="e">
        <f>VALUE(MID('p1'!L15,1,1))</f>
        <v>#VALUE!</v>
      </c>
      <c r="D14" s="79" t="e">
        <f>VALUE(MID('p1'!L15,2,1))</f>
        <v>#VALUE!</v>
      </c>
      <c r="E14" s="79" t="e">
        <f>VALUE(MID('p1'!L15,3,1))</f>
        <v>#VALUE!</v>
      </c>
      <c r="F14" s="79" t="e">
        <f>VALUE(MID('p1'!L15,4,1))</f>
        <v>#VALUE!</v>
      </c>
      <c r="G14" s="79" t="e">
        <f>VALUE(MID('p1'!L15,5,1))</f>
        <v>#VALUE!</v>
      </c>
      <c r="H14" s="79" t="e">
        <f>VALUE(MID('p1'!L15,6,1))</f>
        <v>#VALUE!</v>
      </c>
      <c r="I14" s="79" t="e">
        <f>VALUE(MID('p1'!L15,7,1))</f>
        <v>#VALUE!</v>
      </c>
      <c r="J14" s="79" t="e">
        <f>VALUE(MID('p1'!LI15,8,1))</f>
        <v>#VALUE!</v>
      </c>
      <c r="K14" s="79" t="e">
        <f>VALUE(MID('p1'!L15,9,1))</f>
        <v>#VALUE!</v>
      </c>
      <c r="L14" s="79" t="e">
        <f>VALUE(MID('p1'!L15,10,1))</f>
        <v>#VALUE!</v>
      </c>
      <c r="M14" s="79" t="e">
        <f>VALUE(MID('p1'!L15,12,1))</f>
        <v>#VALUE!</v>
      </c>
      <c r="N14" s="79" t="e">
        <f>VALUE(MID('p1'!L15,13,1))</f>
        <v>#VALUE!</v>
      </c>
      <c r="O14" s="79" t="e">
        <f>VALUE(MID('p1'!L15,14,1))</f>
        <v>#VALUE!</v>
      </c>
      <c r="P14" s="79" t="e">
        <f>VALUE(MID('p1'!L15,15,1))</f>
        <v>#VALUE!</v>
      </c>
      <c r="Q14" s="79" t="e">
        <f>VALUE(MID('p1'!L15,16,1))</f>
        <v>#VALUE!</v>
      </c>
      <c r="R14" s="79" t="e">
        <f>VALUE(MID('p1'!L15,17,1))</f>
        <v>#VALUE!</v>
      </c>
      <c r="S14" s="79" t="e">
        <f>VALUE(MID('p1'!L15,18,1))</f>
        <v>#VALUE!</v>
      </c>
      <c r="T14" s="79" t="e">
        <f>VALUE(MID('p1'!L15,19,1))</f>
        <v>#VALUE!</v>
      </c>
      <c r="U14" s="79" t="e">
        <f>VALUE(MID('p1'!L15,20,1))</f>
        <v>#VALUE!</v>
      </c>
      <c r="V14" s="79" t="e">
        <f>VALUE(MID('p1'!L15,21,1))</f>
        <v>#VALUE!</v>
      </c>
      <c r="W14" s="79" t="e">
        <f>VALUE(MID('p1'!L15,23,1))</f>
        <v>#VALUE!</v>
      </c>
      <c r="X14" s="79" t="e">
        <f>VALUE(MID('p1'!L15,24,1))</f>
        <v>#VALUE!</v>
      </c>
      <c r="Y14" s="79" t="e">
        <f>VALUE(MID('p1'!L15,25,1))</f>
        <v>#VALUE!</v>
      </c>
      <c r="Z14" s="13" t="e">
        <f>VALUE(MID('p1'!L15,26,1))</f>
        <v>#VALUE!</v>
      </c>
      <c r="AA14" s="14" t="e">
        <f>VALUE(MID('p1'!L15,27,1))</f>
        <v>#VALUE!</v>
      </c>
      <c r="AB14" s="13" t="e">
        <f>VALUE(MID('p1'!L15,28,1))</f>
        <v>#VALUE!</v>
      </c>
      <c r="AC14" s="13" t="e">
        <f>VALUE(MID('p1'!L15,29,1))</f>
        <v>#VALUE!</v>
      </c>
      <c r="AD14" s="14" t="e">
        <f>VALUE(MID('p1'!L15,30,1))</f>
        <v>#VALUE!</v>
      </c>
      <c r="AE14" s="13" t="e">
        <f>VALUE(MID('p1'!L15,31,1))</f>
        <v>#VALUE!</v>
      </c>
      <c r="AF14" s="13" t="e">
        <f>VALUE(MID('p1'!L15,32,1))</f>
        <v>#VALUE!</v>
      </c>
      <c r="AG14" s="14" t="e">
        <f>VALUE(MID('p1'!L15,34,1))</f>
        <v>#VALUE!</v>
      </c>
      <c r="AH14" s="13" t="e">
        <f>VALUE(MID('p1'!L15,35,1))</f>
        <v>#VALUE!</v>
      </c>
      <c r="AI14" s="13" t="e">
        <f>VALUE(MID('p1'!L15,36,1))</f>
        <v>#VALUE!</v>
      </c>
      <c r="AJ14" s="14" t="e">
        <f>VALUE(MID('p1'!L15,37,1))</f>
        <v>#VALUE!</v>
      </c>
      <c r="AK14" s="13" t="e">
        <f>VALUE(MID('p1'!L15,38,1))</f>
        <v>#VALUE!</v>
      </c>
      <c r="AL14" s="13" t="e">
        <f>VALUE(MID('p1'!L15,39,1))</f>
        <v>#VALUE!</v>
      </c>
      <c r="AM14" s="14" t="e">
        <f>VALUE(MID('p1'!L15,40,1))</f>
        <v>#VALUE!</v>
      </c>
      <c r="AN14" s="13" t="e">
        <f>VALUE(MID('p1'!L15,41,1))</f>
        <v>#VALUE!</v>
      </c>
      <c r="AO14" s="13" t="e">
        <f>VALUE(MID('p1'!L15,42,1))</f>
        <v>#VALUE!</v>
      </c>
      <c r="AP14" s="14" t="e">
        <f>VALUE(MID('p1'!L15,43,1))</f>
        <v>#VALUE!</v>
      </c>
      <c r="AQ14" s="13" t="e">
        <f>VALUE(MID('p1'!L15,45,1))</f>
        <v>#VALUE!</v>
      </c>
      <c r="AR14" s="13" t="e">
        <f>VALUE(MID('p1'!L15,46,1))</f>
        <v>#VALUE!</v>
      </c>
      <c r="AS14" s="14" t="e">
        <f>VALUE(MID('p1'!L15,47,1))</f>
        <v>#VALUE!</v>
      </c>
      <c r="AT14" s="13" t="e">
        <f>VALUE(MID('p1'!L15,48,1))</f>
        <v>#VALUE!</v>
      </c>
      <c r="AU14" s="13" t="e">
        <f>VALUE(MID('p1'!L15,49,1))</f>
        <v>#VALUE!</v>
      </c>
      <c r="AV14" s="14" t="e">
        <f>VALUE(MID('p1'!L15,50,1))</f>
        <v>#VALUE!</v>
      </c>
      <c r="AW14" s="13" t="e">
        <f>VALUE(MID('p1'!L15,51,1))</f>
        <v>#VALUE!</v>
      </c>
      <c r="AX14" s="13" t="e">
        <f>VALUE(MID('p1'!L15,52,1))</f>
        <v>#VALUE!</v>
      </c>
      <c r="AY14" s="14" t="e">
        <f>VALUE(MID('p1'!L15,53,1))</f>
        <v>#VALUE!</v>
      </c>
      <c r="AZ14" s="13" t="e">
        <f>VALUE(MID('p1'!L15,54,1))</f>
        <v>#VALUE!</v>
      </c>
      <c r="BB14" s="25">
        <f t="shared" si="0"/>
        <v>6</v>
      </c>
      <c r="BC14" s="26">
        <f t="shared" si="1"/>
        <v>6</v>
      </c>
      <c r="BD14" s="46">
        <f t="shared" si="2"/>
        <v>6</v>
      </c>
      <c r="BE14" s="46">
        <f t="shared" si="3"/>
        <v>6</v>
      </c>
      <c r="BF14" s="27">
        <f t="shared" si="4"/>
        <v>6</v>
      </c>
      <c r="BG14" s="18"/>
      <c r="BH14" s="18" t="e">
        <f t="shared" si="5"/>
        <v>#VALUE!</v>
      </c>
      <c r="BI14" s="18" t="e">
        <f t="shared" si="6"/>
        <v>#VALUE!</v>
      </c>
      <c r="BJ14" s="18" t="e">
        <f t="shared" si="7"/>
        <v>#VALUE!</v>
      </c>
      <c r="BK14" s="18" t="e">
        <f t="shared" si="8"/>
        <v>#VALUE!</v>
      </c>
      <c r="BL14" s="18" t="e">
        <f t="shared" si="9"/>
        <v>#VALUE!</v>
      </c>
      <c r="BM14" s="18" t="e">
        <f t="shared" si="10"/>
        <v>#VALUE!</v>
      </c>
      <c r="BN14" s="18" t="e">
        <f t="shared" si="11"/>
        <v>#VALUE!</v>
      </c>
      <c r="BO14" s="18" t="e">
        <f t="shared" si="12"/>
        <v>#VALUE!</v>
      </c>
      <c r="BP14" s="18" t="e">
        <f t="shared" si="13"/>
        <v>#VALUE!</v>
      </c>
      <c r="BQ14" s="18" t="e">
        <f t="shared" si="14"/>
        <v>#VALUE!</v>
      </c>
      <c r="BR14" s="18" t="e">
        <f t="shared" si="15"/>
        <v>#VALUE!</v>
      </c>
      <c r="BS14" s="18" t="e">
        <f t="shared" si="16"/>
        <v>#VALUE!</v>
      </c>
      <c r="BT14" s="18" t="e">
        <f t="shared" si="17"/>
        <v>#VALUE!</v>
      </c>
      <c r="BU14" s="18" t="e">
        <f t="shared" si="18"/>
        <v>#VALUE!</v>
      </c>
      <c r="BV14" s="18" t="e">
        <f t="shared" si="19"/>
        <v>#VALUE!</v>
      </c>
      <c r="BW14" s="18" t="e">
        <f t="shared" si="20"/>
        <v>#VALUE!</v>
      </c>
      <c r="BX14" s="18" t="e">
        <f t="shared" si="21"/>
        <v>#VALUE!</v>
      </c>
      <c r="BY14" s="18" t="e">
        <f t="shared" si="22"/>
        <v>#VALUE!</v>
      </c>
      <c r="BZ14" s="18" t="e">
        <f t="shared" si="23"/>
        <v>#VALUE!</v>
      </c>
      <c r="CA14" s="18" t="e">
        <f t="shared" si="24"/>
        <v>#VALUE!</v>
      </c>
      <c r="CB14" s="18" t="e">
        <f t="shared" si="25"/>
        <v>#VALUE!</v>
      </c>
      <c r="CC14" s="18" t="e">
        <f t="shared" si="26"/>
        <v>#VALUE!</v>
      </c>
      <c r="CD14" s="18" t="e">
        <f t="shared" si="27"/>
        <v>#VALUE!</v>
      </c>
      <c r="CE14" s="18" t="e">
        <f t="shared" si="28"/>
        <v>#VALUE!</v>
      </c>
      <c r="CF14" s="18" t="e">
        <f t="shared" si="29"/>
        <v>#VALUE!</v>
      </c>
      <c r="CG14" s="18" t="e">
        <f t="shared" si="30"/>
        <v>#VALUE!</v>
      </c>
      <c r="CH14" s="18" t="e">
        <f t="shared" si="31"/>
        <v>#VALUE!</v>
      </c>
      <c r="CI14" s="18" t="e">
        <f t="shared" si="32"/>
        <v>#VALUE!</v>
      </c>
      <c r="CJ14" s="18" t="e">
        <f t="shared" si="33"/>
        <v>#VALUE!</v>
      </c>
      <c r="CK14" s="18" t="e">
        <f t="shared" si="34"/>
        <v>#VALUE!</v>
      </c>
      <c r="CL14" s="18" t="e">
        <f t="shared" si="35"/>
        <v>#VALUE!</v>
      </c>
      <c r="CM14" s="18" t="e">
        <f t="shared" si="36"/>
        <v>#VALUE!</v>
      </c>
      <c r="CN14" s="18" t="e">
        <f t="shared" si="37"/>
        <v>#VALUE!</v>
      </c>
      <c r="CO14" s="18" t="e">
        <f t="shared" si="38"/>
        <v>#VALUE!</v>
      </c>
      <c r="CP14" s="18" t="e">
        <f t="shared" si="39"/>
        <v>#VALUE!</v>
      </c>
      <c r="CQ14" s="18" t="e">
        <f t="shared" si="40"/>
        <v>#VALUE!</v>
      </c>
      <c r="CR14" s="18" t="e">
        <f t="shared" si="41"/>
        <v>#VALUE!</v>
      </c>
      <c r="CS14" s="18" t="e">
        <f t="shared" si="42"/>
        <v>#VALUE!</v>
      </c>
      <c r="CT14" s="18" t="e">
        <f t="shared" si="43"/>
        <v>#VALUE!</v>
      </c>
      <c r="CU14" s="18" t="e">
        <f t="shared" si="44"/>
        <v>#VALUE!</v>
      </c>
      <c r="CV14" s="18" t="e">
        <f t="shared" si="45"/>
        <v>#VALUE!</v>
      </c>
      <c r="CW14" s="18" t="e">
        <f t="shared" si="46"/>
        <v>#VALUE!</v>
      </c>
      <c r="CX14" s="18" t="e">
        <f t="shared" si="47"/>
        <v>#VALUE!</v>
      </c>
      <c r="CY14" s="18" t="e">
        <f t="shared" si="48"/>
        <v>#VALUE!</v>
      </c>
      <c r="CZ14" s="18" t="e">
        <f t="shared" si="49"/>
        <v>#VALUE!</v>
      </c>
      <c r="DA14" s="18" t="e">
        <f t="shared" si="50"/>
        <v>#VALUE!</v>
      </c>
      <c r="DB14" s="18" t="e">
        <f t="shared" si="51"/>
        <v>#VALUE!</v>
      </c>
      <c r="DC14" s="18" t="e">
        <f t="shared" si="52"/>
        <v>#VALUE!</v>
      </c>
      <c r="DD14" s="18" t="e">
        <f t="shared" si="53"/>
        <v>#VALUE!</v>
      </c>
      <c r="DE14" s="18" t="e">
        <f t="shared" si="54"/>
        <v>#VALUE!</v>
      </c>
      <c r="DF14" s="18"/>
      <c r="DG14" s="20" t="str">
        <f t="shared" si="55"/>
        <v>ng</v>
      </c>
      <c r="DH14" s="20" t="str">
        <f t="shared" si="56"/>
        <v>ng</v>
      </c>
      <c r="DI14" s="20" t="str">
        <f t="shared" si="57"/>
        <v>ng</v>
      </c>
      <c r="DJ14" s="20" t="str">
        <f t="shared" si="58"/>
        <v>ng</v>
      </c>
      <c r="DK14" s="20" t="str">
        <f t="shared" si="59"/>
        <v>ng</v>
      </c>
      <c r="DL14" s="20"/>
      <c r="DM14" s="20">
        <f t="shared" si="60"/>
        <v>0</v>
      </c>
      <c r="DN14" s="20">
        <f t="shared" si="61"/>
        <v>0</v>
      </c>
      <c r="DO14" s="20">
        <f t="shared" si="62"/>
        <v>0</v>
      </c>
      <c r="DP14" s="20">
        <f t="shared" si="63"/>
        <v>0</v>
      </c>
      <c r="DQ14" s="20">
        <f t="shared" si="64"/>
        <v>0</v>
      </c>
      <c r="DR14" s="20">
        <f t="shared" si="65"/>
        <v>0</v>
      </c>
      <c r="DS14" s="20">
        <f t="shared" si="66"/>
        <v>0</v>
      </c>
      <c r="DT14" s="20">
        <f t="shared" si="67"/>
        <v>0</v>
      </c>
      <c r="DU14" s="20">
        <f t="shared" si="68"/>
        <v>0</v>
      </c>
      <c r="DV14" s="20">
        <f t="shared" si="69"/>
        <v>0</v>
      </c>
      <c r="DW14" s="20"/>
      <c r="DX14" s="20" t="e">
        <f t="shared" si="142"/>
        <v>#VALUE!</v>
      </c>
      <c r="DY14" s="20" t="e">
        <f t="shared" si="143"/>
        <v>#VALUE!</v>
      </c>
      <c r="DZ14" s="20" t="e">
        <f t="shared" si="144"/>
        <v>#VALUE!</v>
      </c>
      <c r="EA14" s="20" t="e">
        <f t="shared" si="145"/>
        <v>#VALUE!</v>
      </c>
      <c r="EB14" s="20" t="e">
        <f t="shared" si="146"/>
        <v>#VALUE!</v>
      </c>
      <c r="EC14" s="20" t="e">
        <f t="shared" si="147"/>
        <v>#VALUE!</v>
      </c>
      <c r="ED14" s="20" t="e">
        <f t="shared" si="148"/>
        <v>#VALUE!</v>
      </c>
      <c r="EE14" s="20" t="e">
        <f t="shared" si="149"/>
        <v>#VALUE!</v>
      </c>
      <c r="EF14" s="20" t="e">
        <f t="shared" si="150"/>
        <v>#VALUE!</v>
      </c>
      <c r="EG14" s="20" t="e">
        <f t="shared" si="151"/>
        <v>#VALUE!</v>
      </c>
      <c r="EH14" s="20" t="e">
        <f t="shared" si="152"/>
        <v>#VALUE!</v>
      </c>
      <c r="EI14" s="20" t="e">
        <f t="shared" si="153"/>
        <v>#VALUE!</v>
      </c>
      <c r="EJ14" s="20" t="e">
        <f t="shared" si="154"/>
        <v>#VALUE!</v>
      </c>
      <c r="EK14" s="20" t="e">
        <f t="shared" si="155"/>
        <v>#VALUE!</v>
      </c>
      <c r="EL14" s="20" t="e">
        <f t="shared" si="156"/>
        <v>#VALUE!</v>
      </c>
      <c r="EM14" s="20" t="e">
        <f t="shared" si="157"/>
        <v>#VALUE!</v>
      </c>
      <c r="EN14" s="20" t="e">
        <f t="shared" si="158"/>
        <v>#VALUE!</v>
      </c>
      <c r="EO14" s="20" t="e">
        <f t="shared" si="159"/>
        <v>#VALUE!</v>
      </c>
      <c r="EP14" s="20" t="e">
        <f t="shared" si="160"/>
        <v>#VALUE!</v>
      </c>
      <c r="EQ14" s="20" t="e">
        <f t="shared" si="161"/>
        <v>#VALUE!</v>
      </c>
      <c r="ER14" s="20" t="e">
        <f t="shared" si="162"/>
        <v>#VALUE!</v>
      </c>
      <c r="ES14" s="20" t="e">
        <f t="shared" si="163"/>
        <v>#VALUE!</v>
      </c>
      <c r="ET14" s="20" t="e">
        <f t="shared" si="164"/>
        <v>#VALUE!</v>
      </c>
      <c r="EU14" s="20" t="e">
        <f t="shared" si="165"/>
        <v>#VALUE!</v>
      </c>
      <c r="EV14" s="20" t="e">
        <f t="shared" si="166"/>
        <v>#VALUE!</v>
      </c>
      <c r="EW14" s="20" t="e">
        <f t="shared" si="167"/>
        <v>#VALUE!</v>
      </c>
      <c r="EX14" s="20" t="e">
        <f t="shared" si="168"/>
        <v>#VALUE!</v>
      </c>
      <c r="EY14" s="20" t="e">
        <f t="shared" si="169"/>
        <v>#VALUE!</v>
      </c>
      <c r="EZ14" s="20" t="e">
        <f t="shared" si="170"/>
        <v>#VALUE!</v>
      </c>
      <c r="FA14" s="20" t="e">
        <f t="shared" si="171"/>
        <v>#VALUE!</v>
      </c>
      <c r="FB14" s="20" t="e">
        <f t="shared" si="172"/>
        <v>#VALUE!</v>
      </c>
      <c r="FC14" s="20" t="e">
        <f t="shared" si="173"/>
        <v>#VALUE!</v>
      </c>
      <c r="FD14" s="20" t="e">
        <f t="shared" si="174"/>
        <v>#VALUE!</v>
      </c>
      <c r="FE14" s="20" t="e">
        <f t="shared" si="175"/>
        <v>#VALUE!</v>
      </c>
      <c r="FF14" s="20" t="e">
        <f t="shared" si="176"/>
        <v>#VALUE!</v>
      </c>
      <c r="FG14" s="20" t="e">
        <f t="shared" si="177"/>
        <v>#VALUE!</v>
      </c>
      <c r="FH14" s="20" t="e">
        <f t="shared" si="178"/>
        <v>#VALUE!</v>
      </c>
      <c r="FI14" s="20" t="e">
        <f t="shared" si="179"/>
        <v>#VALUE!</v>
      </c>
      <c r="FJ14" s="20" t="e">
        <f t="shared" si="180"/>
        <v>#VALUE!</v>
      </c>
      <c r="FK14" s="20" t="e">
        <f t="shared" si="181"/>
        <v>#VALUE!</v>
      </c>
      <c r="FL14" s="20" t="e">
        <f t="shared" si="182"/>
        <v>#VALUE!</v>
      </c>
      <c r="FM14" s="20" t="e">
        <f t="shared" si="183"/>
        <v>#VALUE!</v>
      </c>
      <c r="FN14" s="20" t="e">
        <f t="shared" si="184"/>
        <v>#VALUE!</v>
      </c>
      <c r="FO14" s="20" t="e">
        <f t="shared" si="185"/>
        <v>#VALUE!</v>
      </c>
      <c r="FP14" s="20" t="e">
        <f t="shared" si="186"/>
        <v>#VALUE!</v>
      </c>
      <c r="FQ14" s="20" t="e">
        <f t="shared" si="187"/>
        <v>#VALUE!</v>
      </c>
      <c r="FR14" s="20" t="e">
        <f t="shared" si="188"/>
        <v>#VALUE!</v>
      </c>
      <c r="FS14" s="20" t="e">
        <f t="shared" si="189"/>
        <v>#VALUE!</v>
      </c>
      <c r="FT14" s="20" t="e">
        <f t="shared" si="190"/>
        <v>#VALUE!</v>
      </c>
      <c r="FU14" s="20" t="e">
        <f t="shared" si="191"/>
        <v>#VALUE!</v>
      </c>
      <c r="FV14" s="20"/>
      <c r="FW14" s="20" t="e">
        <f t="shared" si="70"/>
        <v>#VALUE!</v>
      </c>
      <c r="FX14" s="20" t="e">
        <f t="shared" si="71"/>
        <v>#VALUE!</v>
      </c>
      <c r="FY14" s="20" t="e">
        <f t="shared" si="72"/>
        <v>#VALUE!</v>
      </c>
      <c r="FZ14" s="20" t="e">
        <f t="shared" si="73"/>
        <v>#VALUE!</v>
      </c>
      <c r="GA14" s="20" t="e">
        <f t="shared" si="74"/>
        <v>#VALUE!</v>
      </c>
      <c r="GB14" s="20" t="e">
        <f t="shared" si="75"/>
        <v>#VALUE!</v>
      </c>
      <c r="GC14" s="20" t="e">
        <f t="shared" si="76"/>
        <v>#VALUE!</v>
      </c>
      <c r="GD14" s="20" t="e">
        <f t="shared" si="77"/>
        <v>#VALUE!</v>
      </c>
      <c r="GE14" s="20" t="e">
        <f t="shared" si="78"/>
        <v>#VALUE!</v>
      </c>
      <c r="GF14" s="20" t="e">
        <f t="shared" si="79"/>
        <v>#VALUE!</v>
      </c>
      <c r="GG14" s="20" t="e">
        <f t="shared" si="80"/>
        <v>#VALUE!</v>
      </c>
      <c r="GH14" s="20" t="e">
        <f t="shared" si="81"/>
        <v>#VALUE!</v>
      </c>
      <c r="GI14" s="20" t="e">
        <f t="shared" si="82"/>
        <v>#VALUE!</v>
      </c>
      <c r="GJ14" s="20" t="e">
        <f t="shared" si="83"/>
        <v>#VALUE!</v>
      </c>
      <c r="GK14" s="20" t="e">
        <f t="shared" si="84"/>
        <v>#VALUE!</v>
      </c>
      <c r="GL14" s="20" t="e">
        <f t="shared" si="85"/>
        <v>#VALUE!</v>
      </c>
      <c r="GM14" s="20" t="e">
        <f t="shared" si="86"/>
        <v>#VALUE!</v>
      </c>
      <c r="GN14" s="20" t="e">
        <f t="shared" si="87"/>
        <v>#VALUE!</v>
      </c>
      <c r="GO14" s="20" t="e">
        <f t="shared" si="88"/>
        <v>#VALUE!</v>
      </c>
      <c r="GP14" s="20" t="e">
        <f t="shared" si="89"/>
        <v>#VALUE!</v>
      </c>
      <c r="GQ14" s="20" t="e">
        <f t="shared" si="90"/>
        <v>#VALUE!</v>
      </c>
      <c r="GR14" s="20" t="e">
        <f t="shared" si="91"/>
        <v>#VALUE!</v>
      </c>
      <c r="GS14" s="20" t="e">
        <f t="shared" si="92"/>
        <v>#VALUE!</v>
      </c>
      <c r="GT14" s="20" t="e">
        <f t="shared" si="93"/>
        <v>#VALUE!</v>
      </c>
      <c r="GU14" s="20" t="e">
        <f t="shared" si="94"/>
        <v>#VALUE!</v>
      </c>
      <c r="GV14" s="20"/>
      <c r="GW14" s="20">
        <f t="shared" si="95"/>
        <v>0</v>
      </c>
      <c r="GX14" s="20">
        <f t="shared" si="96"/>
        <v>0</v>
      </c>
      <c r="GY14" s="20">
        <f t="shared" si="97"/>
        <v>0</v>
      </c>
      <c r="GZ14" s="20">
        <f t="shared" si="98"/>
        <v>0</v>
      </c>
      <c r="HA14" s="20">
        <f t="shared" si="99"/>
        <v>0</v>
      </c>
      <c r="IG14" s="24"/>
      <c r="IH14" s="24"/>
      <c r="II14" s="24"/>
      <c r="IR14" s="24"/>
      <c r="IS14" s="24"/>
      <c r="IT14" s="24"/>
      <c r="IU14" s="24"/>
      <c r="IV14" s="24"/>
      <c r="IW14" s="24"/>
      <c r="JH14" s="79">
        <f t="shared" si="127"/>
        <v>1</v>
      </c>
      <c r="JI14" s="79">
        <f t="shared" si="128"/>
        <v>1</v>
      </c>
      <c r="JJ14" s="79">
        <f t="shared" si="129"/>
        <v>0</v>
      </c>
      <c r="JK14" s="79">
        <f t="shared" si="130"/>
        <v>1</v>
      </c>
      <c r="JL14" s="79">
        <f t="shared" si="131"/>
        <v>1</v>
      </c>
      <c r="JM14" s="79">
        <f t="shared" si="132"/>
        <v>0</v>
      </c>
      <c r="JN14" s="79">
        <f t="shared" si="133"/>
        <v>1</v>
      </c>
      <c r="JO14" s="79">
        <f t="shared" si="134"/>
        <v>1</v>
      </c>
      <c r="JP14" s="79">
        <f t="shared" si="135"/>
        <v>0</v>
      </c>
      <c r="JQ14" s="79">
        <f t="shared" si="136"/>
        <v>1</v>
      </c>
      <c r="JR14" s="79">
        <f t="shared" si="137"/>
        <v>1</v>
      </c>
      <c r="JS14" s="79">
        <f t="shared" si="138"/>
        <v>0</v>
      </c>
      <c r="JT14" s="79">
        <f t="shared" si="139"/>
        <v>1</v>
      </c>
      <c r="JU14" s="79">
        <f t="shared" si="140"/>
        <v>1</v>
      </c>
      <c r="JV14" s="79">
        <f t="shared" si="141"/>
        <v>0</v>
      </c>
      <c r="JW14" s="79">
        <f t="shared" ref="JW14" si="290">IF(JH14&gt;JH15,6,IF(AND(JH14=JH15,JI14&gt;JI15),7,IF(AND(JH14=JH15,JI14=JI15,JJ14&gt;JJ15),7,IF(AND(JH14=JH15,JI14=JI15,JJ14=JJ15),6))))</f>
        <v>6</v>
      </c>
      <c r="JX14" s="79">
        <f t="shared" ref="JX14" si="291">IF(JH14&lt;JH15,4,IF(AND(JH14=JH15,JI14&lt;JI15),5,IF(AND(JH14=JH15,JI14=JI15,JJ14&lt;JJ15),6,0)))</f>
        <v>0</v>
      </c>
      <c r="JZ14" s="79">
        <f t="shared" ref="JZ14" si="292">IF(JK14&gt;JK15,6,IF(AND(JK14=JK15,JL14&gt;JL15),7,IF(AND(JK14=JK15,JL14=JL15,JM14&gt;JM15),7,IF(AND(JK14=JK15,JL14=JL15,JM14=JM15),6))))</f>
        <v>6</v>
      </c>
      <c r="KA14" s="79">
        <f t="shared" ref="KA14" si="293">IF(JK14&lt;JK15,4,IF(AND(JK14=JK15,JL14&lt;JL15),5,IF(AND(JK14=JK15,JL14=JL15,JM14&lt;JM15),6,0)))</f>
        <v>0</v>
      </c>
      <c r="KC14" s="79">
        <f t="shared" ref="KC14" si="294">IF(JN14&gt;JN15,6,IF(AND(JN14=JN15,JO14&gt;JO15),7,IF(AND(JN14=JN15,JO14=JO15,JP14&gt;JP15),7,IF(AND(JN14=JN15,JO14=JO15,JP14=JP15),6))))</f>
        <v>6</v>
      </c>
      <c r="KD14" s="79">
        <f t="shared" ref="KD14" si="295">IF(JN14&lt;JN15,4,IF(AND(JN14=JN15,JO14&lt;JO15),5,IF(AND(JN14=JN15,JO14=JO15,JP14&lt;JP15),6,0)))</f>
        <v>0</v>
      </c>
      <c r="KF14" s="79">
        <f t="shared" ref="KF14" si="296">IF(JQ14&gt;JQ15,6,IF(AND(JQ14=JQ15,JR14&gt;JR15),7,IF(AND(JQ14=JQ15,JR14=JR15,JS14&gt;JS15),7,IF(AND(JQ14=JQ15,JR14=JR15,JS14=JS15),6))))</f>
        <v>6</v>
      </c>
      <c r="KG14" s="79">
        <f t="shared" ref="KG14" si="297">IF(JQ14&lt;JQ15,4,IF(AND(JQ14=JQ15,JR14&lt;JR15),5,IF(AND(JQ14=JQ15,JR14=JR15,JS14&lt;JS15),6,0)))</f>
        <v>0</v>
      </c>
      <c r="KI14" s="79">
        <f t="shared" ref="KI14" si="298">IF(JT14&gt;JT15,6,IF(AND(JT14=JT15,JU14&gt;JU15),7,IF(AND(JT14=JT15,JU14=JU15,JV14&gt;JV15),7,IF(AND(JT14=JT15,JU14=JU15,JV14=JV15),6))))</f>
        <v>6</v>
      </c>
      <c r="KJ14" s="79">
        <f t="shared" ref="KJ14" si="299">IF(JT14&lt;JT15,4,IF(AND(JT14=JT15,JU14&lt;JU15),5,IF(AND(JT14=JT15,JU14=JU15,JV14&lt;JV15),6,0)))</f>
        <v>0</v>
      </c>
    </row>
    <row r="15" spans="1:296" s="79" customFormat="1" x14ac:dyDescent="0.25">
      <c r="A15" s="79">
        <v>14</v>
      </c>
      <c r="B15" s="79" t="str">
        <f>IF('p1'!K16&lt;&gt;"",'p1'!K16,"")</f>
        <v/>
      </c>
      <c r="C15" s="79" t="e">
        <f>VALUE(MID('p1'!L16,1,1))</f>
        <v>#VALUE!</v>
      </c>
      <c r="D15" s="79" t="e">
        <f>VALUE(MID('p1'!L16,2,1))</f>
        <v>#VALUE!</v>
      </c>
      <c r="E15" s="79" t="e">
        <f>VALUE(MID('p1'!L16,3,1))</f>
        <v>#VALUE!</v>
      </c>
      <c r="F15" s="79" t="e">
        <f>VALUE(MID('p1'!L16,4,1))</f>
        <v>#VALUE!</v>
      </c>
      <c r="G15" s="79" t="e">
        <f>VALUE(MID('p1'!L16,5,1))</f>
        <v>#VALUE!</v>
      </c>
      <c r="H15" s="79" t="e">
        <f>VALUE(MID('p1'!L16,6,1))</f>
        <v>#VALUE!</v>
      </c>
      <c r="I15" s="79" t="e">
        <f>VALUE(MID('p1'!L16,7,1))</f>
        <v>#VALUE!</v>
      </c>
      <c r="J15" s="79" t="e">
        <f>VALUE(MID('p1'!LI16,8,1))</f>
        <v>#VALUE!</v>
      </c>
      <c r="K15" s="79" t="e">
        <f>VALUE(MID('p1'!L16,9,1))</f>
        <v>#VALUE!</v>
      </c>
      <c r="L15" s="79" t="e">
        <f>VALUE(MID('p1'!L16,10,1))</f>
        <v>#VALUE!</v>
      </c>
      <c r="M15" s="79" t="e">
        <f>VALUE(MID('p1'!L16,12,1))</f>
        <v>#VALUE!</v>
      </c>
      <c r="N15" s="79" t="e">
        <f>VALUE(MID('p1'!L16,13,1))</f>
        <v>#VALUE!</v>
      </c>
      <c r="O15" s="79" t="e">
        <f>VALUE(MID('p1'!L16,14,1))</f>
        <v>#VALUE!</v>
      </c>
      <c r="P15" s="79" t="e">
        <f>VALUE(MID('p1'!L16,15,1))</f>
        <v>#VALUE!</v>
      </c>
      <c r="Q15" s="79" t="e">
        <f>VALUE(MID('p1'!L16,16,1))</f>
        <v>#VALUE!</v>
      </c>
      <c r="R15" s="79" t="e">
        <f>VALUE(MID('p1'!L16,17,1))</f>
        <v>#VALUE!</v>
      </c>
      <c r="S15" s="79" t="e">
        <f>VALUE(MID('p1'!L16,18,1))</f>
        <v>#VALUE!</v>
      </c>
      <c r="T15" s="79" t="e">
        <f>VALUE(MID('p1'!L16,19,1))</f>
        <v>#VALUE!</v>
      </c>
      <c r="U15" s="79" t="e">
        <f>VALUE(MID('p1'!L16,20,1))</f>
        <v>#VALUE!</v>
      </c>
      <c r="V15" s="79" t="e">
        <f>VALUE(MID('p1'!L16,21,1))</f>
        <v>#VALUE!</v>
      </c>
      <c r="W15" s="79" t="e">
        <f>VALUE(MID('p1'!L16,23,1))</f>
        <v>#VALUE!</v>
      </c>
      <c r="X15" s="79" t="e">
        <f>VALUE(MID('p1'!L16,24,1))</f>
        <v>#VALUE!</v>
      </c>
      <c r="Y15" s="79" t="e">
        <f>VALUE(MID('p1'!L16,25,1))</f>
        <v>#VALUE!</v>
      </c>
      <c r="Z15" s="13" t="e">
        <f>VALUE(MID('p1'!L16,26,1))</f>
        <v>#VALUE!</v>
      </c>
      <c r="AA15" s="14" t="e">
        <f>VALUE(MID('p1'!L16,27,1))</f>
        <v>#VALUE!</v>
      </c>
      <c r="AB15" s="13" t="e">
        <f>VALUE(MID('p1'!L16,28,1))</f>
        <v>#VALUE!</v>
      </c>
      <c r="AC15" s="13" t="e">
        <f>VALUE(MID('p1'!L16,29,1))</f>
        <v>#VALUE!</v>
      </c>
      <c r="AD15" s="14" t="e">
        <f>VALUE(MID('p1'!L16,30,1))</f>
        <v>#VALUE!</v>
      </c>
      <c r="AE15" s="13" t="e">
        <f>VALUE(MID('p1'!L16,31,1))</f>
        <v>#VALUE!</v>
      </c>
      <c r="AF15" s="13" t="e">
        <f>VALUE(MID('p1'!L16,32,1))</f>
        <v>#VALUE!</v>
      </c>
      <c r="AG15" s="14" t="e">
        <f>VALUE(MID('p1'!L16,34,1))</f>
        <v>#VALUE!</v>
      </c>
      <c r="AH15" s="13" t="e">
        <f>VALUE(MID('p1'!L16,35,1))</f>
        <v>#VALUE!</v>
      </c>
      <c r="AI15" s="13" t="e">
        <f>VALUE(MID('p1'!L16,36,1))</f>
        <v>#VALUE!</v>
      </c>
      <c r="AJ15" s="14" t="e">
        <f>VALUE(MID('p1'!L16,37,1))</f>
        <v>#VALUE!</v>
      </c>
      <c r="AK15" s="13" t="e">
        <f>VALUE(MID('p1'!L16,38,1))</f>
        <v>#VALUE!</v>
      </c>
      <c r="AL15" s="13" t="e">
        <f>VALUE(MID('p1'!L16,39,1))</f>
        <v>#VALUE!</v>
      </c>
      <c r="AM15" s="14" t="e">
        <f>VALUE(MID('p1'!L16,40,1))</f>
        <v>#VALUE!</v>
      </c>
      <c r="AN15" s="13" t="e">
        <f>VALUE(MID('p1'!L16,41,1))</f>
        <v>#VALUE!</v>
      </c>
      <c r="AO15" s="13" t="e">
        <f>VALUE(MID('p1'!L16,42,1))</f>
        <v>#VALUE!</v>
      </c>
      <c r="AP15" s="14" t="e">
        <f>VALUE(MID('p1'!L16,43,1))</f>
        <v>#VALUE!</v>
      </c>
      <c r="AQ15" s="13" t="e">
        <f>VALUE(MID('p1'!L16,45,1))</f>
        <v>#VALUE!</v>
      </c>
      <c r="AR15" s="13" t="e">
        <f>VALUE(MID('p1'!L16,46,1))</f>
        <v>#VALUE!</v>
      </c>
      <c r="AS15" s="14" t="e">
        <f>VALUE(MID('p1'!L16,47,1))</f>
        <v>#VALUE!</v>
      </c>
      <c r="AT15" s="13" t="e">
        <f>VALUE(MID('p1'!L16,48,1))</f>
        <v>#VALUE!</v>
      </c>
      <c r="AU15" s="13" t="e">
        <f>VALUE(MID('p1'!L16,49,1))</f>
        <v>#VALUE!</v>
      </c>
      <c r="AV15" s="14" t="e">
        <f>VALUE(MID('p1'!L16,50,1))</f>
        <v>#VALUE!</v>
      </c>
      <c r="AW15" s="13" t="e">
        <f>VALUE(MID('p1'!L16,51,1))</f>
        <v>#VALUE!</v>
      </c>
      <c r="AX15" s="13" t="e">
        <f>VALUE(MID('p1'!L16,52,1))</f>
        <v>#VALUE!</v>
      </c>
      <c r="AY15" s="14" t="e">
        <f>VALUE(MID('p1'!L16,53,1))</f>
        <v>#VALUE!</v>
      </c>
      <c r="AZ15" s="13" t="e">
        <f>VALUE(MID('p1'!L16,54,1))</f>
        <v>#VALUE!</v>
      </c>
      <c r="BB15" s="25">
        <f t="shared" si="0"/>
        <v>6</v>
      </c>
      <c r="BC15" s="26">
        <f t="shared" si="1"/>
        <v>6</v>
      </c>
      <c r="BD15" s="46">
        <f t="shared" si="2"/>
        <v>6</v>
      </c>
      <c r="BE15" s="46">
        <f t="shared" si="3"/>
        <v>6</v>
      </c>
      <c r="BF15" s="27">
        <f t="shared" si="4"/>
        <v>6</v>
      </c>
      <c r="BG15" s="18"/>
      <c r="BH15" s="18" t="e">
        <f t="shared" si="5"/>
        <v>#VALUE!</v>
      </c>
      <c r="BI15" s="18" t="e">
        <f t="shared" si="6"/>
        <v>#VALUE!</v>
      </c>
      <c r="BJ15" s="18" t="e">
        <f t="shared" si="7"/>
        <v>#VALUE!</v>
      </c>
      <c r="BK15" s="18" t="e">
        <f t="shared" si="8"/>
        <v>#VALUE!</v>
      </c>
      <c r="BL15" s="18" t="e">
        <f t="shared" si="9"/>
        <v>#VALUE!</v>
      </c>
      <c r="BM15" s="18" t="e">
        <f t="shared" si="10"/>
        <v>#VALUE!</v>
      </c>
      <c r="BN15" s="18" t="e">
        <f t="shared" si="11"/>
        <v>#VALUE!</v>
      </c>
      <c r="BO15" s="18" t="e">
        <f t="shared" si="12"/>
        <v>#VALUE!</v>
      </c>
      <c r="BP15" s="18" t="e">
        <f t="shared" si="13"/>
        <v>#VALUE!</v>
      </c>
      <c r="BQ15" s="18" t="e">
        <f t="shared" si="14"/>
        <v>#VALUE!</v>
      </c>
      <c r="BR15" s="18" t="e">
        <f t="shared" si="15"/>
        <v>#VALUE!</v>
      </c>
      <c r="BS15" s="18" t="e">
        <f t="shared" si="16"/>
        <v>#VALUE!</v>
      </c>
      <c r="BT15" s="18" t="e">
        <f t="shared" si="17"/>
        <v>#VALUE!</v>
      </c>
      <c r="BU15" s="18" t="e">
        <f t="shared" si="18"/>
        <v>#VALUE!</v>
      </c>
      <c r="BV15" s="18" t="e">
        <f t="shared" si="19"/>
        <v>#VALUE!</v>
      </c>
      <c r="BW15" s="18" t="e">
        <f t="shared" si="20"/>
        <v>#VALUE!</v>
      </c>
      <c r="BX15" s="18" t="e">
        <f t="shared" si="21"/>
        <v>#VALUE!</v>
      </c>
      <c r="BY15" s="18" t="e">
        <f t="shared" si="22"/>
        <v>#VALUE!</v>
      </c>
      <c r="BZ15" s="18" t="e">
        <f t="shared" si="23"/>
        <v>#VALUE!</v>
      </c>
      <c r="CA15" s="18" t="e">
        <f t="shared" si="24"/>
        <v>#VALUE!</v>
      </c>
      <c r="CB15" s="18" t="e">
        <f t="shared" si="25"/>
        <v>#VALUE!</v>
      </c>
      <c r="CC15" s="18" t="e">
        <f t="shared" si="26"/>
        <v>#VALUE!</v>
      </c>
      <c r="CD15" s="18" t="e">
        <f t="shared" si="27"/>
        <v>#VALUE!</v>
      </c>
      <c r="CE15" s="18" t="e">
        <f t="shared" si="28"/>
        <v>#VALUE!</v>
      </c>
      <c r="CF15" s="18" t="e">
        <f t="shared" si="29"/>
        <v>#VALUE!</v>
      </c>
      <c r="CG15" s="18" t="e">
        <f t="shared" si="30"/>
        <v>#VALUE!</v>
      </c>
      <c r="CH15" s="18" t="e">
        <f t="shared" si="31"/>
        <v>#VALUE!</v>
      </c>
      <c r="CI15" s="18" t="e">
        <f t="shared" si="32"/>
        <v>#VALUE!</v>
      </c>
      <c r="CJ15" s="18" t="e">
        <f t="shared" si="33"/>
        <v>#VALUE!</v>
      </c>
      <c r="CK15" s="18" t="e">
        <f t="shared" si="34"/>
        <v>#VALUE!</v>
      </c>
      <c r="CL15" s="18" t="e">
        <f t="shared" si="35"/>
        <v>#VALUE!</v>
      </c>
      <c r="CM15" s="18" t="e">
        <f t="shared" si="36"/>
        <v>#VALUE!</v>
      </c>
      <c r="CN15" s="18" t="e">
        <f t="shared" si="37"/>
        <v>#VALUE!</v>
      </c>
      <c r="CO15" s="18" t="e">
        <f t="shared" si="38"/>
        <v>#VALUE!</v>
      </c>
      <c r="CP15" s="18" t="e">
        <f t="shared" si="39"/>
        <v>#VALUE!</v>
      </c>
      <c r="CQ15" s="18" t="e">
        <f t="shared" si="40"/>
        <v>#VALUE!</v>
      </c>
      <c r="CR15" s="18" t="e">
        <f t="shared" si="41"/>
        <v>#VALUE!</v>
      </c>
      <c r="CS15" s="18" t="e">
        <f t="shared" si="42"/>
        <v>#VALUE!</v>
      </c>
      <c r="CT15" s="18" t="e">
        <f t="shared" si="43"/>
        <v>#VALUE!</v>
      </c>
      <c r="CU15" s="18" t="e">
        <f t="shared" si="44"/>
        <v>#VALUE!</v>
      </c>
      <c r="CV15" s="18" t="e">
        <f t="shared" si="45"/>
        <v>#VALUE!</v>
      </c>
      <c r="CW15" s="18" t="e">
        <f t="shared" si="46"/>
        <v>#VALUE!</v>
      </c>
      <c r="CX15" s="18" t="e">
        <f t="shared" si="47"/>
        <v>#VALUE!</v>
      </c>
      <c r="CY15" s="18" t="e">
        <f t="shared" si="48"/>
        <v>#VALUE!</v>
      </c>
      <c r="CZ15" s="18" t="e">
        <f t="shared" si="49"/>
        <v>#VALUE!</v>
      </c>
      <c r="DA15" s="18" t="e">
        <f t="shared" si="50"/>
        <v>#VALUE!</v>
      </c>
      <c r="DB15" s="18" t="e">
        <f t="shared" si="51"/>
        <v>#VALUE!</v>
      </c>
      <c r="DC15" s="18" t="e">
        <f t="shared" si="52"/>
        <v>#VALUE!</v>
      </c>
      <c r="DD15" s="18" t="e">
        <f t="shared" si="53"/>
        <v>#VALUE!</v>
      </c>
      <c r="DE15" s="18" t="e">
        <f t="shared" si="54"/>
        <v>#VALUE!</v>
      </c>
      <c r="DF15" s="18"/>
      <c r="DG15" s="20" t="str">
        <f t="shared" si="55"/>
        <v>ng</v>
      </c>
      <c r="DH15" s="20" t="str">
        <f t="shared" si="56"/>
        <v>ng</v>
      </c>
      <c r="DI15" s="20" t="str">
        <f t="shared" si="57"/>
        <v>ng</v>
      </c>
      <c r="DJ15" s="20" t="str">
        <f t="shared" si="58"/>
        <v>ng</v>
      </c>
      <c r="DK15" s="20" t="str">
        <f t="shared" si="59"/>
        <v>ng</v>
      </c>
      <c r="DL15" s="20"/>
      <c r="DM15" s="20">
        <f t="shared" si="60"/>
        <v>0</v>
      </c>
      <c r="DN15" s="20">
        <f t="shared" si="61"/>
        <v>0</v>
      </c>
      <c r="DO15" s="20">
        <f t="shared" si="62"/>
        <v>0</v>
      </c>
      <c r="DP15" s="20">
        <f t="shared" si="63"/>
        <v>0</v>
      </c>
      <c r="DQ15" s="20">
        <f t="shared" si="64"/>
        <v>0</v>
      </c>
      <c r="DR15" s="20">
        <f t="shared" si="65"/>
        <v>0</v>
      </c>
      <c r="DS15" s="20">
        <f t="shared" si="66"/>
        <v>0</v>
      </c>
      <c r="DT15" s="20">
        <f t="shared" si="67"/>
        <v>0</v>
      </c>
      <c r="DU15" s="20">
        <f t="shared" si="68"/>
        <v>0</v>
      </c>
      <c r="DV15" s="20">
        <f t="shared" si="69"/>
        <v>0</v>
      </c>
      <c r="DW15" s="20"/>
      <c r="DX15" s="20" t="e">
        <f t="shared" si="142"/>
        <v>#VALUE!</v>
      </c>
      <c r="DY15" s="20" t="e">
        <f t="shared" si="143"/>
        <v>#VALUE!</v>
      </c>
      <c r="DZ15" s="20" t="e">
        <f t="shared" si="144"/>
        <v>#VALUE!</v>
      </c>
      <c r="EA15" s="20" t="e">
        <f t="shared" si="145"/>
        <v>#VALUE!</v>
      </c>
      <c r="EB15" s="20" t="e">
        <f t="shared" si="146"/>
        <v>#VALUE!</v>
      </c>
      <c r="EC15" s="20" t="e">
        <f t="shared" si="147"/>
        <v>#VALUE!</v>
      </c>
      <c r="ED15" s="20" t="e">
        <f t="shared" si="148"/>
        <v>#VALUE!</v>
      </c>
      <c r="EE15" s="20" t="e">
        <f t="shared" si="149"/>
        <v>#VALUE!</v>
      </c>
      <c r="EF15" s="20" t="e">
        <f t="shared" si="150"/>
        <v>#VALUE!</v>
      </c>
      <c r="EG15" s="20" t="e">
        <f t="shared" si="151"/>
        <v>#VALUE!</v>
      </c>
      <c r="EH15" s="20" t="e">
        <f t="shared" si="152"/>
        <v>#VALUE!</v>
      </c>
      <c r="EI15" s="20" t="e">
        <f t="shared" si="153"/>
        <v>#VALUE!</v>
      </c>
      <c r="EJ15" s="20" t="e">
        <f t="shared" si="154"/>
        <v>#VALUE!</v>
      </c>
      <c r="EK15" s="20" t="e">
        <f t="shared" si="155"/>
        <v>#VALUE!</v>
      </c>
      <c r="EL15" s="20" t="e">
        <f t="shared" si="156"/>
        <v>#VALUE!</v>
      </c>
      <c r="EM15" s="20" t="e">
        <f t="shared" si="157"/>
        <v>#VALUE!</v>
      </c>
      <c r="EN15" s="20" t="e">
        <f t="shared" si="158"/>
        <v>#VALUE!</v>
      </c>
      <c r="EO15" s="20" t="e">
        <f t="shared" si="159"/>
        <v>#VALUE!</v>
      </c>
      <c r="EP15" s="20" t="e">
        <f t="shared" si="160"/>
        <v>#VALUE!</v>
      </c>
      <c r="EQ15" s="20" t="e">
        <f t="shared" si="161"/>
        <v>#VALUE!</v>
      </c>
      <c r="ER15" s="20" t="e">
        <f t="shared" si="162"/>
        <v>#VALUE!</v>
      </c>
      <c r="ES15" s="20" t="e">
        <f t="shared" si="163"/>
        <v>#VALUE!</v>
      </c>
      <c r="ET15" s="20" t="e">
        <f t="shared" si="164"/>
        <v>#VALUE!</v>
      </c>
      <c r="EU15" s="20" t="e">
        <f t="shared" si="165"/>
        <v>#VALUE!</v>
      </c>
      <c r="EV15" s="20" t="e">
        <f t="shared" si="166"/>
        <v>#VALUE!</v>
      </c>
      <c r="EW15" s="20" t="e">
        <f t="shared" si="167"/>
        <v>#VALUE!</v>
      </c>
      <c r="EX15" s="20" t="e">
        <f t="shared" si="168"/>
        <v>#VALUE!</v>
      </c>
      <c r="EY15" s="20" t="e">
        <f t="shared" si="169"/>
        <v>#VALUE!</v>
      </c>
      <c r="EZ15" s="20" t="e">
        <f t="shared" si="170"/>
        <v>#VALUE!</v>
      </c>
      <c r="FA15" s="20" t="e">
        <f t="shared" si="171"/>
        <v>#VALUE!</v>
      </c>
      <c r="FB15" s="20" t="e">
        <f t="shared" si="172"/>
        <v>#VALUE!</v>
      </c>
      <c r="FC15" s="20" t="e">
        <f t="shared" si="173"/>
        <v>#VALUE!</v>
      </c>
      <c r="FD15" s="20" t="e">
        <f t="shared" si="174"/>
        <v>#VALUE!</v>
      </c>
      <c r="FE15" s="20" t="e">
        <f t="shared" si="175"/>
        <v>#VALUE!</v>
      </c>
      <c r="FF15" s="20" t="e">
        <f t="shared" si="176"/>
        <v>#VALUE!</v>
      </c>
      <c r="FG15" s="20" t="e">
        <f t="shared" si="177"/>
        <v>#VALUE!</v>
      </c>
      <c r="FH15" s="20" t="e">
        <f t="shared" si="178"/>
        <v>#VALUE!</v>
      </c>
      <c r="FI15" s="20" t="e">
        <f t="shared" si="179"/>
        <v>#VALUE!</v>
      </c>
      <c r="FJ15" s="20" t="e">
        <f t="shared" si="180"/>
        <v>#VALUE!</v>
      </c>
      <c r="FK15" s="20" t="e">
        <f t="shared" si="181"/>
        <v>#VALUE!</v>
      </c>
      <c r="FL15" s="20" t="e">
        <f t="shared" si="182"/>
        <v>#VALUE!</v>
      </c>
      <c r="FM15" s="20" t="e">
        <f t="shared" si="183"/>
        <v>#VALUE!</v>
      </c>
      <c r="FN15" s="20" t="e">
        <f t="shared" si="184"/>
        <v>#VALUE!</v>
      </c>
      <c r="FO15" s="20" t="e">
        <f t="shared" si="185"/>
        <v>#VALUE!</v>
      </c>
      <c r="FP15" s="20" t="e">
        <f t="shared" si="186"/>
        <v>#VALUE!</v>
      </c>
      <c r="FQ15" s="20" t="e">
        <f t="shared" si="187"/>
        <v>#VALUE!</v>
      </c>
      <c r="FR15" s="20" t="e">
        <f t="shared" si="188"/>
        <v>#VALUE!</v>
      </c>
      <c r="FS15" s="20" t="e">
        <f t="shared" si="189"/>
        <v>#VALUE!</v>
      </c>
      <c r="FT15" s="20" t="e">
        <f t="shared" si="190"/>
        <v>#VALUE!</v>
      </c>
      <c r="FU15" s="20" t="e">
        <f t="shared" si="191"/>
        <v>#VALUE!</v>
      </c>
      <c r="FV15" s="20"/>
      <c r="FW15" s="20" t="e">
        <f t="shared" si="70"/>
        <v>#VALUE!</v>
      </c>
      <c r="FX15" s="20" t="e">
        <f t="shared" si="71"/>
        <v>#VALUE!</v>
      </c>
      <c r="FY15" s="20" t="e">
        <f t="shared" si="72"/>
        <v>#VALUE!</v>
      </c>
      <c r="FZ15" s="20" t="e">
        <f t="shared" si="73"/>
        <v>#VALUE!</v>
      </c>
      <c r="GA15" s="20" t="e">
        <f t="shared" si="74"/>
        <v>#VALUE!</v>
      </c>
      <c r="GB15" s="20" t="e">
        <f t="shared" si="75"/>
        <v>#VALUE!</v>
      </c>
      <c r="GC15" s="20" t="e">
        <f t="shared" si="76"/>
        <v>#VALUE!</v>
      </c>
      <c r="GD15" s="20" t="e">
        <f t="shared" si="77"/>
        <v>#VALUE!</v>
      </c>
      <c r="GE15" s="20" t="e">
        <f t="shared" si="78"/>
        <v>#VALUE!</v>
      </c>
      <c r="GF15" s="20" t="e">
        <f t="shared" si="79"/>
        <v>#VALUE!</v>
      </c>
      <c r="GG15" s="20" t="e">
        <f t="shared" si="80"/>
        <v>#VALUE!</v>
      </c>
      <c r="GH15" s="20" t="e">
        <f t="shared" si="81"/>
        <v>#VALUE!</v>
      </c>
      <c r="GI15" s="20" t="e">
        <f t="shared" si="82"/>
        <v>#VALUE!</v>
      </c>
      <c r="GJ15" s="20" t="e">
        <f t="shared" si="83"/>
        <v>#VALUE!</v>
      </c>
      <c r="GK15" s="20" t="e">
        <f t="shared" si="84"/>
        <v>#VALUE!</v>
      </c>
      <c r="GL15" s="20" t="e">
        <f t="shared" si="85"/>
        <v>#VALUE!</v>
      </c>
      <c r="GM15" s="20" t="e">
        <f t="shared" si="86"/>
        <v>#VALUE!</v>
      </c>
      <c r="GN15" s="20" t="e">
        <f t="shared" si="87"/>
        <v>#VALUE!</v>
      </c>
      <c r="GO15" s="20" t="e">
        <f t="shared" si="88"/>
        <v>#VALUE!</v>
      </c>
      <c r="GP15" s="20" t="e">
        <f t="shared" si="89"/>
        <v>#VALUE!</v>
      </c>
      <c r="GQ15" s="20" t="e">
        <f t="shared" si="90"/>
        <v>#VALUE!</v>
      </c>
      <c r="GR15" s="20" t="e">
        <f t="shared" si="91"/>
        <v>#VALUE!</v>
      </c>
      <c r="GS15" s="20" t="e">
        <f t="shared" si="92"/>
        <v>#VALUE!</v>
      </c>
      <c r="GT15" s="20" t="e">
        <f t="shared" si="93"/>
        <v>#VALUE!</v>
      </c>
      <c r="GU15" s="20" t="e">
        <f t="shared" si="94"/>
        <v>#VALUE!</v>
      </c>
      <c r="GV15" s="20"/>
      <c r="GW15" s="20">
        <f t="shared" si="95"/>
        <v>0</v>
      </c>
      <c r="GX15" s="20">
        <f t="shared" si="96"/>
        <v>0</v>
      </c>
      <c r="GY15" s="20">
        <f t="shared" si="97"/>
        <v>0</v>
      </c>
      <c r="GZ15" s="20">
        <f t="shared" si="98"/>
        <v>0</v>
      </c>
      <c r="HA15" s="20">
        <f t="shared" si="99"/>
        <v>0</v>
      </c>
      <c r="IG15" s="24"/>
      <c r="IH15" s="24"/>
      <c r="II15" s="24"/>
      <c r="IR15" s="24"/>
      <c r="IS15" s="24"/>
      <c r="IT15" s="24"/>
      <c r="IU15" s="24"/>
      <c r="IV15" s="24"/>
      <c r="IW15" s="24"/>
      <c r="JH15" s="79">
        <f t="shared" si="127"/>
        <v>1</v>
      </c>
      <c r="JI15" s="79">
        <f t="shared" si="128"/>
        <v>1</v>
      </c>
      <c r="JJ15" s="79">
        <f t="shared" si="129"/>
        <v>0</v>
      </c>
      <c r="JK15" s="79">
        <f t="shared" si="130"/>
        <v>1</v>
      </c>
      <c r="JL15" s="79">
        <f t="shared" si="131"/>
        <v>1</v>
      </c>
      <c r="JM15" s="79">
        <f t="shared" si="132"/>
        <v>0</v>
      </c>
      <c r="JN15" s="79">
        <f t="shared" si="133"/>
        <v>1</v>
      </c>
      <c r="JO15" s="79">
        <f t="shared" si="134"/>
        <v>1</v>
      </c>
      <c r="JP15" s="79">
        <f t="shared" si="135"/>
        <v>0</v>
      </c>
      <c r="JQ15" s="79">
        <f t="shared" si="136"/>
        <v>1</v>
      </c>
      <c r="JR15" s="79">
        <f t="shared" si="137"/>
        <v>1</v>
      </c>
      <c r="JS15" s="79">
        <f t="shared" si="138"/>
        <v>0</v>
      </c>
      <c r="JT15" s="79">
        <f t="shared" si="139"/>
        <v>1</v>
      </c>
      <c r="JU15" s="79">
        <f t="shared" si="140"/>
        <v>1</v>
      </c>
      <c r="JV15" s="79">
        <f t="shared" si="141"/>
        <v>0</v>
      </c>
      <c r="JW15" s="79">
        <f t="shared" ref="JW15" si="300">IF(JH14&lt;JH15,6,IF(AND(JH14=JH15,JI14&lt;JI15),7,IF(AND(JH14=JH15,JI14=JI15,JJ14&lt;JJ15),7,IF(AND(JH14=JH15,JI14=JI15,JJ14=JJ15),6))))</f>
        <v>6</v>
      </c>
      <c r="JX15" s="79">
        <f t="shared" ref="JX15" si="301">IF(JH14&gt;JH15,4,IF(AND(JH14=JH15,JI14&gt;JI15),5,IF(AND(JH14=JH15,JI14=JI15,JJ14&gt;JJ15),6,0)))</f>
        <v>0</v>
      </c>
      <c r="JZ15" s="79">
        <f t="shared" ref="JZ15" si="302">IF(JK14&lt;JK15,6,IF(AND(JK14=JK15,JL14&lt;JL15),7,IF(AND(JK14=JK15,JL14=JL15,JM14&lt;JM15),7,IF(AND(JK14=JK15,JL14=JL15,JM14=JM15),6))))</f>
        <v>6</v>
      </c>
      <c r="KA15" s="79">
        <f t="shared" ref="KA15" si="303">IF(JK14&gt;JK15,4,IF(AND(JK14=JK15,JL14&gt;JL15),5,IF(AND(JK14=JK15,JL14=JL15,JM14&gt;JM15),6,0)))</f>
        <v>0</v>
      </c>
      <c r="KC15" s="79">
        <f t="shared" ref="KC15" si="304">IF(JN14&lt;JN15,6,IF(AND(JN14=JN15,JO14&lt;JO15),7,IF(AND(JN14=JN15,JO14=JO15,JP14&lt;JP15),7,IF(AND(JN14=JN15,JO14=JO15,JP14=JP15),6))))</f>
        <v>6</v>
      </c>
      <c r="KD15" s="79">
        <f t="shared" ref="KD15" si="305">IF(JN14&gt;JN15,4,IF(AND(JN14=JN15,JO14&gt;JO15),5,IF(AND(JN14=JN15,JO14=JO15,JP14&gt;JP15),6,0)))</f>
        <v>0</v>
      </c>
      <c r="KF15" s="79">
        <f t="shared" ref="KF15" si="306">IF(JQ14&lt;JQ15,6,IF(AND(JQ14=JQ15,JR14&lt;JR15),7,IF(AND(JQ14=JQ15,JR14=JR15,JS14&lt;JS15),7,IF(AND(JQ14=JQ15,JR14=JR15,JS14=JS15),6))))</f>
        <v>6</v>
      </c>
      <c r="KG15" s="79">
        <f t="shared" ref="KG15" si="307">IF(JQ14&gt;JQ15,4,IF(AND(JQ14=JQ15,JR14&gt;JR15),5,IF(AND(JQ14=JQ15,JR14=JR15,JS14&gt;JS15),6,0)))</f>
        <v>0</v>
      </c>
      <c r="KI15" s="79">
        <f t="shared" ref="KI15" si="308">IF(JT14&lt;JT15,6,IF(AND(JT14=JT15,JU14&lt;JU15),7,IF(AND(JT14=JT15,JU14=JU15,JV14&lt;JV15),7,IF(AND(JT14=JT15,JU14=JU15,JV14=JV15),6))))</f>
        <v>6</v>
      </c>
      <c r="KJ15" s="79">
        <f t="shared" ref="KJ15" si="309">IF(JT14&gt;JT15,4,IF(AND(JT14=JT15,JU14&gt;JU15),5,IF(AND(JT14=JT15,JU14=JU15,JV14&gt;JV15),6,0)))</f>
        <v>0</v>
      </c>
    </row>
    <row r="16" spans="1:296" s="79" customFormat="1" x14ac:dyDescent="0.25">
      <c r="A16" s="79">
        <v>15</v>
      </c>
      <c r="B16" s="79" t="str">
        <f>IF('p1'!K17&lt;&gt;"",'p1'!K17,"")</f>
        <v/>
      </c>
      <c r="C16" s="79" t="e">
        <f>VALUE(MID('p1'!L17,1,1))</f>
        <v>#VALUE!</v>
      </c>
      <c r="D16" s="79" t="e">
        <f>VALUE(MID('p1'!L17,2,1))</f>
        <v>#VALUE!</v>
      </c>
      <c r="E16" s="79" t="e">
        <f>VALUE(MID('p1'!L17,3,1))</f>
        <v>#VALUE!</v>
      </c>
      <c r="F16" s="79" t="e">
        <f>VALUE(MID('p1'!L17,4,1))</f>
        <v>#VALUE!</v>
      </c>
      <c r="G16" s="79" t="e">
        <f>VALUE(MID('p1'!L17,5,1))</f>
        <v>#VALUE!</v>
      </c>
      <c r="H16" s="79" t="e">
        <f>VALUE(MID('p1'!L17,6,1))</f>
        <v>#VALUE!</v>
      </c>
      <c r="I16" s="79" t="e">
        <f>VALUE(MID('p1'!L17,7,1))</f>
        <v>#VALUE!</v>
      </c>
      <c r="J16" s="79" t="e">
        <f>VALUE(MID('p1'!LI17,8,1))</f>
        <v>#VALUE!</v>
      </c>
      <c r="K16" s="79" t="e">
        <f>VALUE(MID('p1'!L17,9,1))</f>
        <v>#VALUE!</v>
      </c>
      <c r="L16" s="79" t="e">
        <f>VALUE(MID('p1'!L17,10,1))</f>
        <v>#VALUE!</v>
      </c>
      <c r="M16" s="79" t="e">
        <f>VALUE(MID('p1'!L17,12,1))</f>
        <v>#VALUE!</v>
      </c>
      <c r="N16" s="79" t="e">
        <f>VALUE(MID('p1'!L17,13,1))</f>
        <v>#VALUE!</v>
      </c>
      <c r="O16" s="79" t="e">
        <f>VALUE(MID('p1'!L17,14,1))</f>
        <v>#VALUE!</v>
      </c>
      <c r="P16" s="79" t="e">
        <f>VALUE(MID('p1'!L17,15,1))</f>
        <v>#VALUE!</v>
      </c>
      <c r="Q16" s="79" t="e">
        <f>VALUE(MID('p1'!L17,16,1))</f>
        <v>#VALUE!</v>
      </c>
      <c r="R16" s="79" t="e">
        <f>VALUE(MID('p1'!L17,17,1))</f>
        <v>#VALUE!</v>
      </c>
      <c r="S16" s="79" t="e">
        <f>VALUE(MID('p1'!L17,18,1))</f>
        <v>#VALUE!</v>
      </c>
      <c r="T16" s="79" t="e">
        <f>VALUE(MID('p1'!L17,19,1))</f>
        <v>#VALUE!</v>
      </c>
      <c r="U16" s="79" t="e">
        <f>VALUE(MID('p1'!L17,20,1))</f>
        <v>#VALUE!</v>
      </c>
      <c r="V16" s="79" t="e">
        <f>VALUE(MID('p1'!L17,21,1))</f>
        <v>#VALUE!</v>
      </c>
      <c r="W16" s="79" t="e">
        <f>VALUE(MID('p1'!L17,23,1))</f>
        <v>#VALUE!</v>
      </c>
      <c r="X16" s="79" t="e">
        <f>VALUE(MID('p1'!L17,24,1))</f>
        <v>#VALUE!</v>
      </c>
      <c r="Y16" s="79" t="e">
        <f>VALUE(MID('p1'!L17,25,1))</f>
        <v>#VALUE!</v>
      </c>
      <c r="Z16" s="13" t="e">
        <f>VALUE(MID('p1'!L17,26,1))</f>
        <v>#VALUE!</v>
      </c>
      <c r="AA16" s="14" t="e">
        <f>VALUE(MID('p1'!L17,27,1))</f>
        <v>#VALUE!</v>
      </c>
      <c r="AB16" s="13" t="e">
        <f>VALUE(MID('p1'!L17,28,1))</f>
        <v>#VALUE!</v>
      </c>
      <c r="AC16" s="13" t="e">
        <f>VALUE(MID('p1'!L17,29,1))</f>
        <v>#VALUE!</v>
      </c>
      <c r="AD16" s="14" t="e">
        <f>VALUE(MID('p1'!L17,30,1))</f>
        <v>#VALUE!</v>
      </c>
      <c r="AE16" s="13" t="e">
        <f>VALUE(MID('p1'!L17,31,1))</f>
        <v>#VALUE!</v>
      </c>
      <c r="AF16" s="13" t="e">
        <f>VALUE(MID('p1'!L17,32,1))</f>
        <v>#VALUE!</v>
      </c>
      <c r="AG16" s="14" t="e">
        <f>VALUE(MID('p1'!L17,34,1))</f>
        <v>#VALUE!</v>
      </c>
      <c r="AH16" s="13" t="e">
        <f>VALUE(MID('p1'!L17,35,1))</f>
        <v>#VALUE!</v>
      </c>
      <c r="AI16" s="13" t="e">
        <f>VALUE(MID('p1'!L17,36,1))</f>
        <v>#VALUE!</v>
      </c>
      <c r="AJ16" s="14" t="e">
        <f>VALUE(MID('p1'!L17,37,1))</f>
        <v>#VALUE!</v>
      </c>
      <c r="AK16" s="13" t="e">
        <f>VALUE(MID('p1'!L17,38,1))</f>
        <v>#VALUE!</v>
      </c>
      <c r="AL16" s="13" t="e">
        <f>VALUE(MID('p1'!L17,39,1))</f>
        <v>#VALUE!</v>
      </c>
      <c r="AM16" s="14" t="e">
        <f>VALUE(MID('p1'!L17,40,1))</f>
        <v>#VALUE!</v>
      </c>
      <c r="AN16" s="13" t="e">
        <f>VALUE(MID('p1'!L17,41,1))</f>
        <v>#VALUE!</v>
      </c>
      <c r="AO16" s="13" t="e">
        <f>VALUE(MID('p1'!L17,42,1))</f>
        <v>#VALUE!</v>
      </c>
      <c r="AP16" s="14" t="e">
        <f>VALUE(MID('p1'!L17,43,1))</f>
        <v>#VALUE!</v>
      </c>
      <c r="AQ16" s="13" t="e">
        <f>VALUE(MID('p1'!L17,45,1))</f>
        <v>#VALUE!</v>
      </c>
      <c r="AR16" s="13" t="e">
        <f>VALUE(MID('p1'!L17,46,1))</f>
        <v>#VALUE!</v>
      </c>
      <c r="AS16" s="14" t="e">
        <f>VALUE(MID('p1'!L17,47,1))</f>
        <v>#VALUE!</v>
      </c>
      <c r="AT16" s="13" t="e">
        <f>VALUE(MID('p1'!L17,48,1))</f>
        <v>#VALUE!</v>
      </c>
      <c r="AU16" s="13" t="e">
        <f>VALUE(MID('p1'!L17,49,1))</f>
        <v>#VALUE!</v>
      </c>
      <c r="AV16" s="14" t="e">
        <f>VALUE(MID('p1'!L17,50,1))</f>
        <v>#VALUE!</v>
      </c>
      <c r="AW16" s="13" t="e">
        <f>VALUE(MID('p1'!L17,51,1))</f>
        <v>#VALUE!</v>
      </c>
      <c r="AX16" s="13" t="e">
        <f>VALUE(MID('p1'!L17,52,1))</f>
        <v>#VALUE!</v>
      </c>
      <c r="AY16" s="14" t="e">
        <f>VALUE(MID('p1'!L17,53,1))</f>
        <v>#VALUE!</v>
      </c>
      <c r="AZ16" s="13" t="e">
        <f>VALUE(MID('p1'!L17,54,1))</f>
        <v>#VALUE!</v>
      </c>
      <c r="BB16" s="25">
        <f t="shared" si="0"/>
        <v>6</v>
      </c>
      <c r="BC16" s="26">
        <f t="shared" si="1"/>
        <v>6</v>
      </c>
      <c r="BD16" s="46">
        <f t="shared" si="2"/>
        <v>6</v>
      </c>
      <c r="BE16" s="46">
        <f t="shared" si="3"/>
        <v>6</v>
      </c>
      <c r="BF16" s="27">
        <f t="shared" si="4"/>
        <v>6</v>
      </c>
      <c r="BG16" s="18"/>
      <c r="BH16" s="18" t="e">
        <f t="shared" si="5"/>
        <v>#VALUE!</v>
      </c>
      <c r="BI16" s="18" t="e">
        <f t="shared" si="6"/>
        <v>#VALUE!</v>
      </c>
      <c r="BJ16" s="18" t="e">
        <f t="shared" si="7"/>
        <v>#VALUE!</v>
      </c>
      <c r="BK16" s="18" t="e">
        <f t="shared" si="8"/>
        <v>#VALUE!</v>
      </c>
      <c r="BL16" s="18" t="e">
        <f t="shared" si="9"/>
        <v>#VALUE!</v>
      </c>
      <c r="BM16" s="18" t="e">
        <f t="shared" si="10"/>
        <v>#VALUE!</v>
      </c>
      <c r="BN16" s="18" t="e">
        <f t="shared" si="11"/>
        <v>#VALUE!</v>
      </c>
      <c r="BO16" s="18" t="e">
        <f t="shared" si="12"/>
        <v>#VALUE!</v>
      </c>
      <c r="BP16" s="18" t="e">
        <f t="shared" si="13"/>
        <v>#VALUE!</v>
      </c>
      <c r="BQ16" s="18" t="e">
        <f t="shared" si="14"/>
        <v>#VALUE!</v>
      </c>
      <c r="BR16" s="18" t="e">
        <f t="shared" si="15"/>
        <v>#VALUE!</v>
      </c>
      <c r="BS16" s="18" t="e">
        <f t="shared" si="16"/>
        <v>#VALUE!</v>
      </c>
      <c r="BT16" s="18" t="e">
        <f t="shared" si="17"/>
        <v>#VALUE!</v>
      </c>
      <c r="BU16" s="18" t="e">
        <f t="shared" si="18"/>
        <v>#VALUE!</v>
      </c>
      <c r="BV16" s="18" t="e">
        <f t="shared" si="19"/>
        <v>#VALUE!</v>
      </c>
      <c r="BW16" s="18" t="e">
        <f t="shared" si="20"/>
        <v>#VALUE!</v>
      </c>
      <c r="BX16" s="18" t="e">
        <f t="shared" si="21"/>
        <v>#VALUE!</v>
      </c>
      <c r="BY16" s="18" t="e">
        <f t="shared" si="22"/>
        <v>#VALUE!</v>
      </c>
      <c r="BZ16" s="18" t="e">
        <f t="shared" si="23"/>
        <v>#VALUE!</v>
      </c>
      <c r="CA16" s="18" t="e">
        <f t="shared" si="24"/>
        <v>#VALUE!</v>
      </c>
      <c r="CB16" s="18" t="e">
        <f t="shared" si="25"/>
        <v>#VALUE!</v>
      </c>
      <c r="CC16" s="18" t="e">
        <f t="shared" si="26"/>
        <v>#VALUE!</v>
      </c>
      <c r="CD16" s="18" t="e">
        <f t="shared" si="27"/>
        <v>#VALUE!</v>
      </c>
      <c r="CE16" s="18" t="e">
        <f t="shared" si="28"/>
        <v>#VALUE!</v>
      </c>
      <c r="CF16" s="18" t="e">
        <f t="shared" si="29"/>
        <v>#VALUE!</v>
      </c>
      <c r="CG16" s="18" t="e">
        <f t="shared" si="30"/>
        <v>#VALUE!</v>
      </c>
      <c r="CH16" s="18" t="e">
        <f t="shared" si="31"/>
        <v>#VALUE!</v>
      </c>
      <c r="CI16" s="18" t="e">
        <f t="shared" si="32"/>
        <v>#VALUE!</v>
      </c>
      <c r="CJ16" s="18" t="e">
        <f t="shared" si="33"/>
        <v>#VALUE!</v>
      </c>
      <c r="CK16" s="18" t="e">
        <f t="shared" si="34"/>
        <v>#VALUE!</v>
      </c>
      <c r="CL16" s="18" t="e">
        <f t="shared" si="35"/>
        <v>#VALUE!</v>
      </c>
      <c r="CM16" s="18" t="e">
        <f t="shared" si="36"/>
        <v>#VALUE!</v>
      </c>
      <c r="CN16" s="18" t="e">
        <f t="shared" si="37"/>
        <v>#VALUE!</v>
      </c>
      <c r="CO16" s="18" t="e">
        <f t="shared" si="38"/>
        <v>#VALUE!</v>
      </c>
      <c r="CP16" s="18" t="e">
        <f t="shared" si="39"/>
        <v>#VALUE!</v>
      </c>
      <c r="CQ16" s="18" t="e">
        <f t="shared" si="40"/>
        <v>#VALUE!</v>
      </c>
      <c r="CR16" s="18" t="e">
        <f t="shared" si="41"/>
        <v>#VALUE!</v>
      </c>
      <c r="CS16" s="18" t="e">
        <f t="shared" si="42"/>
        <v>#VALUE!</v>
      </c>
      <c r="CT16" s="18" t="e">
        <f t="shared" si="43"/>
        <v>#VALUE!</v>
      </c>
      <c r="CU16" s="18" t="e">
        <f t="shared" si="44"/>
        <v>#VALUE!</v>
      </c>
      <c r="CV16" s="18" t="e">
        <f t="shared" si="45"/>
        <v>#VALUE!</v>
      </c>
      <c r="CW16" s="18" t="e">
        <f t="shared" si="46"/>
        <v>#VALUE!</v>
      </c>
      <c r="CX16" s="18" t="e">
        <f t="shared" si="47"/>
        <v>#VALUE!</v>
      </c>
      <c r="CY16" s="18" t="e">
        <f t="shared" si="48"/>
        <v>#VALUE!</v>
      </c>
      <c r="CZ16" s="18" t="e">
        <f t="shared" si="49"/>
        <v>#VALUE!</v>
      </c>
      <c r="DA16" s="18" t="e">
        <f t="shared" si="50"/>
        <v>#VALUE!</v>
      </c>
      <c r="DB16" s="18" t="e">
        <f t="shared" si="51"/>
        <v>#VALUE!</v>
      </c>
      <c r="DC16" s="18" t="e">
        <f t="shared" si="52"/>
        <v>#VALUE!</v>
      </c>
      <c r="DD16" s="18" t="e">
        <f t="shared" si="53"/>
        <v>#VALUE!</v>
      </c>
      <c r="DE16" s="18" t="e">
        <f t="shared" si="54"/>
        <v>#VALUE!</v>
      </c>
      <c r="DF16" s="18"/>
      <c r="DG16" s="20" t="str">
        <f t="shared" si="55"/>
        <v>ng</v>
      </c>
      <c r="DH16" s="20" t="str">
        <f t="shared" si="56"/>
        <v>ng</v>
      </c>
      <c r="DI16" s="20" t="str">
        <f t="shared" si="57"/>
        <v>ng</v>
      </c>
      <c r="DJ16" s="20" t="str">
        <f t="shared" si="58"/>
        <v>ng</v>
      </c>
      <c r="DK16" s="20" t="str">
        <f t="shared" si="59"/>
        <v>ng</v>
      </c>
      <c r="DL16" s="20"/>
      <c r="DM16" s="20">
        <f t="shared" si="60"/>
        <v>0</v>
      </c>
      <c r="DN16" s="20">
        <f t="shared" si="61"/>
        <v>0</v>
      </c>
      <c r="DO16" s="20">
        <f t="shared" si="62"/>
        <v>0</v>
      </c>
      <c r="DP16" s="20">
        <f t="shared" si="63"/>
        <v>0</v>
      </c>
      <c r="DQ16" s="20">
        <f t="shared" si="64"/>
        <v>0</v>
      </c>
      <c r="DR16" s="20">
        <f t="shared" si="65"/>
        <v>0</v>
      </c>
      <c r="DS16" s="20">
        <f t="shared" si="66"/>
        <v>0</v>
      </c>
      <c r="DT16" s="20">
        <f t="shared" si="67"/>
        <v>0</v>
      </c>
      <c r="DU16" s="20">
        <f t="shared" si="68"/>
        <v>0</v>
      </c>
      <c r="DV16" s="20">
        <f t="shared" si="69"/>
        <v>0</v>
      </c>
      <c r="DW16" s="20"/>
      <c r="DX16" s="20" t="e">
        <f t="shared" si="142"/>
        <v>#VALUE!</v>
      </c>
      <c r="DY16" s="20" t="e">
        <f t="shared" si="143"/>
        <v>#VALUE!</v>
      </c>
      <c r="DZ16" s="20" t="e">
        <f t="shared" si="144"/>
        <v>#VALUE!</v>
      </c>
      <c r="EA16" s="20" t="e">
        <f t="shared" si="145"/>
        <v>#VALUE!</v>
      </c>
      <c r="EB16" s="20" t="e">
        <f t="shared" si="146"/>
        <v>#VALUE!</v>
      </c>
      <c r="EC16" s="20" t="e">
        <f t="shared" si="147"/>
        <v>#VALUE!</v>
      </c>
      <c r="ED16" s="20" t="e">
        <f t="shared" si="148"/>
        <v>#VALUE!</v>
      </c>
      <c r="EE16" s="20" t="e">
        <f t="shared" si="149"/>
        <v>#VALUE!</v>
      </c>
      <c r="EF16" s="20" t="e">
        <f t="shared" si="150"/>
        <v>#VALUE!</v>
      </c>
      <c r="EG16" s="20" t="e">
        <f t="shared" si="151"/>
        <v>#VALUE!</v>
      </c>
      <c r="EH16" s="20" t="e">
        <f t="shared" si="152"/>
        <v>#VALUE!</v>
      </c>
      <c r="EI16" s="20" t="e">
        <f t="shared" si="153"/>
        <v>#VALUE!</v>
      </c>
      <c r="EJ16" s="20" t="e">
        <f t="shared" si="154"/>
        <v>#VALUE!</v>
      </c>
      <c r="EK16" s="20" t="e">
        <f t="shared" si="155"/>
        <v>#VALUE!</v>
      </c>
      <c r="EL16" s="20" t="e">
        <f t="shared" si="156"/>
        <v>#VALUE!</v>
      </c>
      <c r="EM16" s="20" t="e">
        <f t="shared" si="157"/>
        <v>#VALUE!</v>
      </c>
      <c r="EN16" s="20" t="e">
        <f t="shared" si="158"/>
        <v>#VALUE!</v>
      </c>
      <c r="EO16" s="20" t="e">
        <f t="shared" si="159"/>
        <v>#VALUE!</v>
      </c>
      <c r="EP16" s="20" t="e">
        <f t="shared" si="160"/>
        <v>#VALUE!</v>
      </c>
      <c r="EQ16" s="20" t="e">
        <f t="shared" si="161"/>
        <v>#VALUE!</v>
      </c>
      <c r="ER16" s="20" t="e">
        <f t="shared" si="162"/>
        <v>#VALUE!</v>
      </c>
      <c r="ES16" s="20" t="e">
        <f t="shared" si="163"/>
        <v>#VALUE!</v>
      </c>
      <c r="ET16" s="20" t="e">
        <f t="shared" si="164"/>
        <v>#VALUE!</v>
      </c>
      <c r="EU16" s="20" t="e">
        <f t="shared" si="165"/>
        <v>#VALUE!</v>
      </c>
      <c r="EV16" s="20" t="e">
        <f t="shared" si="166"/>
        <v>#VALUE!</v>
      </c>
      <c r="EW16" s="20" t="e">
        <f t="shared" si="167"/>
        <v>#VALUE!</v>
      </c>
      <c r="EX16" s="20" t="e">
        <f t="shared" si="168"/>
        <v>#VALUE!</v>
      </c>
      <c r="EY16" s="20" t="e">
        <f t="shared" si="169"/>
        <v>#VALUE!</v>
      </c>
      <c r="EZ16" s="20" t="e">
        <f t="shared" si="170"/>
        <v>#VALUE!</v>
      </c>
      <c r="FA16" s="20" t="e">
        <f t="shared" si="171"/>
        <v>#VALUE!</v>
      </c>
      <c r="FB16" s="20" t="e">
        <f t="shared" si="172"/>
        <v>#VALUE!</v>
      </c>
      <c r="FC16" s="20" t="e">
        <f t="shared" si="173"/>
        <v>#VALUE!</v>
      </c>
      <c r="FD16" s="20" t="e">
        <f t="shared" si="174"/>
        <v>#VALUE!</v>
      </c>
      <c r="FE16" s="20" t="e">
        <f t="shared" si="175"/>
        <v>#VALUE!</v>
      </c>
      <c r="FF16" s="20" t="e">
        <f t="shared" si="176"/>
        <v>#VALUE!</v>
      </c>
      <c r="FG16" s="20" t="e">
        <f t="shared" si="177"/>
        <v>#VALUE!</v>
      </c>
      <c r="FH16" s="20" t="e">
        <f t="shared" si="178"/>
        <v>#VALUE!</v>
      </c>
      <c r="FI16" s="20" t="e">
        <f t="shared" si="179"/>
        <v>#VALUE!</v>
      </c>
      <c r="FJ16" s="20" t="e">
        <f t="shared" si="180"/>
        <v>#VALUE!</v>
      </c>
      <c r="FK16" s="20" t="e">
        <f t="shared" si="181"/>
        <v>#VALUE!</v>
      </c>
      <c r="FL16" s="20" t="e">
        <f t="shared" si="182"/>
        <v>#VALUE!</v>
      </c>
      <c r="FM16" s="20" t="e">
        <f t="shared" si="183"/>
        <v>#VALUE!</v>
      </c>
      <c r="FN16" s="20" t="e">
        <f t="shared" si="184"/>
        <v>#VALUE!</v>
      </c>
      <c r="FO16" s="20" t="e">
        <f t="shared" si="185"/>
        <v>#VALUE!</v>
      </c>
      <c r="FP16" s="20" t="e">
        <f t="shared" si="186"/>
        <v>#VALUE!</v>
      </c>
      <c r="FQ16" s="20" t="e">
        <f t="shared" si="187"/>
        <v>#VALUE!</v>
      </c>
      <c r="FR16" s="20" t="e">
        <f t="shared" si="188"/>
        <v>#VALUE!</v>
      </c>
      <c r="FS16" s="20" t="e">
        <f t="shared" si="189"/>
        <v>#VALUE!</v>
      </c>
      <c r="FT16" s="20" t="e">
        <f t="shared" si="190"/>
        <v>#VALUE!</v>
      </c>
      <c r="FU16" s="20" t="e">
        <f t="shared" si="191"/>
        <v>#VALUE!</v>
      </c>
      <c r="FV16" s="20"/>
      <c r="FW16" s="20" t="e">
        <f t="shared" si="70"/>
        <v>#VALUE!</v>
      </c>
      <c r="FX16" s="20" t="e">
        <f t="shared" si="71"/>
        <v>#VALUE!</v>
      </c>
      <c r="FY16" s="20" t="e">
        <f t="shared" si="72"/>
        <v>#VALUE!</v>
      </c>
      <c r="FZ16" s="20" t="e">
        <f t="shared" si="73"/>
        <v>#VALUE!</v>
      </c>
      <c r="GA16" s="20" t="e">
        <f t="shared" si="74"/>
        <v>#VALUE!</v>
      </c>
      <c r="GB16" s="20" t="e">
        <f t="shared" si="75"/>
        <v>#VALUE!</v>
      </c>
      <c r="GC16" s="20" t="e">
        <f t="shared" si="76"/>
        <v>#VALUE!</v>
      </c>
      <c r="GD16" s="20" t="e">
        <f t="shared" si="77"/>
        <v>#VALUE!</v>
      </c>
      <c r="GE16" s="20" t="e">
        <f t="shared" si="78"/>
        <v>#VALUE!</v>
      </c>
      <c r="GF16" s="20" t="e">
        <f t="shared" si="79"/>
        <v>#VALUE!</v>
      </c>
      <c r="GG16" s="20" t="e">
        <f t="shared" si="80"/>
        <v>#VALUE!</v>
      </c>
      <c r="GH16" s="20" t="e">
        <f t="shared" si="81"/>
        <v>#VALUE!</v>
      </c>
      <c r="GI16" s="20" t="e">
        <f t="shared" si="82"/>
        <v>#VALUE!</v>
      </c>
      <c r="GJ16" s="20" t="e">
        <f t="shared" si="83"/>
        <v>#VALUE!</v>
      </c>
      <c r="GK16" s="20" t="e">
        <f t="shared" si="84"/>
        <v>#VALUE!</v>
      </c>
      <c r="GL16" s="20" t="e">
        <f t="shared" si="85"/>
        <v>#VALUE!</v>
      </c>
      <c r="GM16" s="20" t="e">
        <f t="shared" si="86"/>
        <v>#VALUE!</v>
      </c>
      <c r="GN16" s="20" t="e">
        <f t="shared" si="87"/>
        <v>#VALUE!</v>
      </c>
      <c r="GO16" s="20" t="e">
        <f t="shared" si="88"/>
        <v>#VALUE!</v>
      </c>
      <c r="GP16" s="20" t="e">
        <f t="shared" si="89"/>
        <v>#VALUE!</v>
      </c>
      <c r="GQ16" s="20" t="e">
        <f t="shared" si="90"/>
        <v>#VALUE!</v>
      </c>
      <c r="GR16" s="20" t="e">
        <f t="shared" si="91"/>
        <v>#VALUE!</v>
      </c>
      <c r="GS16" s="20" t="e">
        <f t="shared" si="92"/>
        <v>#VALUE!</v>
      </c>
      <c r="GT16" s="20" t="e">
        <f t="shared" si="93"/>
        <v>#VALUE!</v>
      </c>
      <c r="GU16" s="20" t="e">
        <f t="shared" si="94"/>
        <v>#VALUE!</v>
      </c>
      <c r="GV16" s="20"/>
      <c r="GW16" s="20">
        <f t="shared" si="95"/>
        <v>0</v>
      </c>
      <c r="GX16" s="20">
        <f t="shared" si="96"/>
        <v>0</v>
      </c>
      <c r="GY16" s="20">
        <f t="shared" si="97"/>
        <v>0</v>
      </c>
      <c r="GZ16" s="20">
        <f t="shared" si="98"/>
        <v>0</v>
      </c>
      <c r="HA16" s="20">
        <f t="shared" si="99"/>
        <v>0</v>
      </c>
      <c r="IG16" s="24"/>
      <c r="IH16" s="24"/>
      <c r="II16" s="24"/>
      <c r="IR16" s="24"/>
      <c r="IS16" s="24"/>
      <c r="IT16" s="24"/>
      <c r="IU16" s="24"/>
      <c r="IV16" s="24"/>
      <c r="IW16" s="24"/>
      <c r="JH16" s="79">
        <f t="shared" si="127"/>
        <v>1</v>
      </c>
      <c r="JI16" s="79">
        <f t="shared" si="128"/>
        <v>1</v>
      </c>
      <c r="JJ16" s="79">
        <f t="shared" si="129"/>
        <v>0</v>
      </c>
      <c r="JK16" s="79">
        <f t="shared" si="130"/>
        <v>1</v>
      </c>
      <c r="JL16" s="79">
        <f t="shared" si="131"/>
        <v>1</v>
      </c>
      <c r="JM16" s="79">
        <f t="shared" si="132"/>
        <v>0</v>
      </c>
      <c r="JN16" s="79">
        <f t="shared" si="133"/>
        <v>1</v>
      </c>
      <c r="JO16" s="79">
        <f t="shared" si="134"/>
        <v>1</v>
      </c>
      <c r="JP16" s="79">
        <f t="shared" si="135"/>
        <v>0</v>
      </c>
      <c r="JQ16" s="79">
        <f t="shared" si="136"/>
        <v>1</v>
      </c>
      <c r="JR16" s="79">
        <f t="shared" si="137"/>
        <v>1</v>
      </c>
      <c r="JS16" s="79">
        <f t="shared" si="138"/>
        <v>0</v>
      </c>
      <c r="JT16" s="79">
        <f t="shared" si="139"/>
        <v>1</v>
      </c>
      <c r="JU16" s="79">
        <f t="shared" si="140"/>
        <v>1</v>
      </c>
      <c r="JV16" s="79">
        <f t="shared" si="141"/>
        <v>0</v>
      </c>
      <c r="JW16" s="79">
        <f t="shared" ref="JW16" si="310">IF(JH16&gt;JH17,6,IF(AND(JH16=JH17,JI16&gt;JI17),7,IF(AND(JH16=JH17,JI16=JI17,JJ16&gt;JJ17),7,IF(AND(JH16=JH17,JI16=JI17,JJ16=JJ17),6))))</f>
        <v>6</v>
      </c>
      <c r="JX16" s="79">
        <f t="shared" ref="JX16" si="311">IF(JH16&lt;JH17,4,IF(AND(JH16=JH17,JI16&lt;JI17),5,IF(AND(JH16=JH17,JI16=JI17,JJ16&lt;JJ17),6,0)))</f>
        <v>0</v>
      </c>
      <c r="JZ16" s="79">
        <f t="shared" ref="JZ16" si="312">IF(JK16&gt;JK17,6,IF(AND(JK16=JK17,JL16&gt;JL17),7,IF(AND(JK16=JK17,JL16=JL17,JM16&gt;JM17),7,IF(AND(JK16=JK17,JL16=JL17,JM16=JM17),6))))</f>
        <v>6</v>
      </c>
      <c r="KA16" s="79">
        <f t="shared" ref="KA16" si="313">IF(JK16&lt;JK17,4,IF(AND(JK16=JK17,JL16&lt;JL17),5,IF(AND(JK16=JK17,JL16=JL17,JM16&lt;JM17),6,0)))</f>
        <v>0</v>
      </c>
      <c r="KC16" s="79">
        <f t="shared" ref="KC16" si="314">IF(JN16&gt;JN17,6,IF(AND(JN16=JN17,JO16&gt;JO17),7,IF(AND(JN16=JN17,JO16=JO17,JP16&gt;JP17),7,IF(AND(JN16=JN17,JO16=JO17,JP16=JP17),6))))</f>
        <v>6</v>
      </c>
      <c r="KD16" s="79">
        <f t="shared" ref="KD16" si="315">IF(JN16&lt;JN17,4,IF(AND(JN16=JN17,JO16&lt;JO17),5,IF(AND(JN16=JN17,JO16=JO17,JP16&lt;JP17),6,0)))</f>
        <v>0</v>
      </c>
      <c r="KF16" s="79">
        <f t="shared" ref="KF16" si="316">IF(JQ16&gt;JQ17,6,IF(AND(JQ16=JQ17,JR16&gt;JR17),7,IF(AND(JQ16=JQ17,JR16=JR17,JS16&gt;JS17),7,IF(AND(JQ16=JQ17,JR16=JR17,JS16=JS17),6))))</f>
        <v>6</v>
      </c>
      <c r="KG16" s="79">
        <f t="shared" ref="KG16" si="317">IF(JQ16&lt;JQ17,4,IF(AND(JQ16=JQ17,JR16&lt;JR17),5,IF(AND(JQ16=JQ17,JR16=JR17,JS16&lt;JS17),6,0)))</f>
        <v>0</v>
      </c>
      <c r="KI16" s="79">
        <f t="shared" ref="KI16" si="318">IF(JT16&gt;JT17,6,IF(AND(JT16=JT17,JU16&gt;JU17),7,IF(AND(JT16=JT17,JU16=JU17,JV16&gt;JV17),7,IF(AND(JT16=JT17,JU16=JU17,JV16=JV17),6))))</f>
        <v>6</v>
      </c>
      <c r="KJ16" s="79">
        <f t="shared" ref="KJ16" si="319">IF(JT16&lt;JT17,4,IF(AND(JT16=JT17,JU16&lt;JU17),5,IF(AND(JT16=JT17,JU16=JU17,JV16&lt;JV17),6,0)))</f>
        <v>0</v>
      </c>
    </row>
    <row r="17" spans="1:296" s="79" customFormat="1" ht="15.75" thickBot="1" x14ac:dyDescent="0.3">
      <c r="A17" s="79">
        <v>16</v>
      </c>
      <c r="B17" s="79" t="str">
        <f>IF('p1'!K18&lt;&gt;"",'p1'!K18,"")</f>
        <v/>
      </c>
      <c r="C17" s="79" t="e">
        <f>VALUE(MID('p1'!L18,1,1))</f>
        <v>#VALUE!</v>
      </c>
      <c r="D17" s="79" t="e">
        <f>VALUE(MID('p1'!L18,2,1))</f>
        <v>#VALUE!</v>
      </c>
      <c r="E17" s="79" t="e">
        <f>VALUE(MID('p1'!L18,3,1))</f>
        <v>#VALUE!</v>
      </c>
      <c r="F17" s="79" t="e">
        <f>VALUE(MID('p1'!L18,4,1))</f>
        <v>#VALUE!</v>
      </c>
      <c r="G17" s="79" t="e">
        <f>VALUE(MID('p1'!L18,5,1))</f>
        <v>#VALUE!</v>
      </c>
      <c r="H17" s="79" t="e">
        <f>VALUE(MID('p1'!L18,6,1))</f>
        <v>#VALUE!</v>
      </c>
      <c r="I17" s="79" t="e">
        <f>VALUE(MID('p1'!L18,7,1))</f>
        <v>#VALUE!</v>
      </c>
      <c r="J17" s="79" t="e">
        <f>VALUE(MID('p1'!LI18,8,1))</f>
        <v>#VALUE!</v>
      </c>
      <c r="K17" s="79" t="e">
        <f>VALUE(MID('p1'!L18,9,1))</f>
        <v>#VALUE!</v>
      </c>
      <c r="L17" s="79" t="e">
        <f>VALUE(MID('p1'!L18,10,1))</f>
        <v>#VALUE!</v>
      </c>
      <c r="M17" s="79" t="e">
        <f>VALUE(MID('p1'!L18,12,1))</f>
        <v>#VALUE!</v>
      </c>
      <c r="N17" s="79" t="e">
        <f>VALUE(MID('p1'!L18,13,1))</f>
        <v>#VALUE!</v>
      </c>
      <c r="O17" s="79" t="e">
        <f>VALUE(MID('p1'!L18,14,1))</f>
        <v>#VALUE!</v>
      </c>
      <c r="P17" s="79" t="e">
        <f>VALUE(MID('p1'!L18,15,1))</f>
        <v>#VALUE!</v>
      </c>
      <c r="Q17" s="79" t="e">
        <f>VALUE(MID('p1'!L18,16,1))</f>
        <v>#VALUE!</v>
      </c>
      <c r="R17" s="79" t="e">
        <f>VALUE(MID('p1'!L18,17,1))</f>
        <v>#VALUE!</v>
      </c>
      <c r="S17" s="79" t="e">
        <f>VALUE(MID('p1'!L18,18,1))</f>
        <v>#VALUE!</v>
      </c>
      <c r="T17" s="79" t="e">
        <f>VALUE(MID('p1'!L18,19,1))</f>
        <v>#VALUE!</v>
      </c>
      <c r="U17" s="79" t="e">
        <f>VALUE(MID('p1'!L18,20,1))</f>
        <v>#VALUE!</v>
      </c>
      <c r="V17" s="79" t="e">
        <f>VALUE(MID('p1'!L18,21,1))</f>
        <v>#VALUE!</v>
      </c>
      <c r="W17" s="79" t="e">
        <f>VALUE(MID('p1'!L18,23,1))</f>
        <v>#VALUE!</v>
      </c>
      <c r="X17" s="79" t="e">
        <f>VALUE(MID('p1'!L18,24,1))</f>
        <v>#VALUE!</v>
      </c>
      <c r="Y17" s="79" t="e">
        <f>VALUE(MID('p1'!L18,25,1))</f>
        <v>#VALUE!</v>
      </c>
      <c r="Z17" s="13" t="e">
        <f>VALUE(MID('p1'!L18,26,1))</f>
        <v>#VALUE!</v>
      </c>
      <c r="AA17" s="14" t="e">
        <f>VALUE(MID('p1'!L18,27,1))</f>
        <v>#VALUE!</v>
      </c>
      <c r="AB17" s="13" t="e">
        <f>VALUE(MID('p1'!L18,28,1))</f>
        <v>#VALUE!</v>
      </c>
      <c r="AC17" s="13" t="e">
        <f>VALUE(MID('p1'!L18,29,1))</f>
        <v>#VALUE!</v>
      </c>
      <c r="AD17" s="14" t="e">
        <f>VALUE(MID('p1'!L18,30,1))</f>
        <v>#VALUE!</v>
      </c>
      <c r="AE17" s="13" t="e">
        <f>VALUE(MID('p1'!L18,31,1))</f>
        <v>#VALUE!</v>
      </c>
      <c r="AF17" s="13" t="e">
        <f>VALUE(MID('p1'!L18,32,1))</f>
        <v>#VALUE!</v>
      </c>
      <c r="AG17" s="14" t="e">
        <f>VALUE(MID('p1'!L18,34,1))</f>
        <v>#VALUE!</v>
      </c>
      <c r="AH17" s="13" t="e">
        <f>VALUE(MID('p1'!L18,35,1))</f>
        <v>#VALUE!</v>
      </c>
      <c r="AI17" s="13" t="e">
        <f>VALUE(MID('p1'!L18,36,1))</f>
        <v>#VALUE!</v>
      </c>
      <c r="AJ17" s="14" t="e">
        <f>VALUE(MID('p1'!L18,37,1))</f>
        <v>#VALUE!</v>
      </c>
      <c r="AK17" s="13" t="e">
        <f>VALUE(MID('p1'!L18,38,1))</f>
        <v>#VALUE!</v>
      </c>
      <c r="AL17" s="13" t="e">
        <f>VALUE(MID('p1'!L18,39,1))</f>
        <v>#VALUE!</v>
      </c>
      <c r="AM17" s="14" t="e">
        <f>VALUE(MID('p1'!L18,40,1))</f>
        <v>#VALUE!</v>
      </c>
      <c r="AN17" s="13" t="e">
        <f>VALUE(MID('p1'!L18,41,1))</f>
        <v>#VALUE!</v>
      </c>
      <c r="AO17" s="13" t="e">
        <f>VALUE(MID('p1'!L18,42,1))</f>
        <v>#VALUE!</v>
      </c>
      <c r="AP17" s="14" t="e">
        <f>VALUE(MID('p1'!L18,43,1))</f>
        <v>#VALUE!</v>
      </c>
      <c r="AQ17" s="13" t="e">
        <f>VALUE(MID('p1'!L18,45,1))</f>
        <v>#VALUE!</v>
      </c>
      <c r="AR17" s="13" t="e">
        <f>VALUE(MID('p1'!L18,46,1))</f>
        <v>#VALUE!</v>
      </c>
      <c r="AS17" s="14" t="e">
        <f>VALUE(MID('p1'!L18,47,1))</f>
        <v>#VALUE!</v>
      </c>
      <c r="AT17" s="13" t="e">
        <f>VALUE(MID('p1'!L18,48,1))</f>
        <v>#VALUE!</v>
      </c>
      <c r="AU17" s="13" t="e">
        <f>VALUE(MID('p1'!L18,49,1))</f>
        <v>#VALUE!</v>
      </c>
      <c r="AV17" s="14" t="e">
        <f>VALUE(MID('p1'!L18,50,1))</f>
        <v>#VALUE!</v>
      </c>
      <c r="AW17" s="13" t="e">
        <f>VALUE(MID('p1'!L18,51,1))</f>
        <v>#VALUE!</v>
      </c>
      <c r="AX17" s="13" t="e">
        <f>VALUE(MID('p1'!L18,52,1))</f>
        <v>#VALUE!</v>
      </c>
      <c r="AY17" s="14" t="e">
        <f>VALUE(MID('p1'!L18,53,1))</f>
        <v>#VALUE!</v>
      </c>
      <c r="AZ17" s="13" t="e">
        <f>VALUE(MID('p1'!L18,54,1))</f>
        <v>#VALUE!</v>
      </c>
      <c r="BB17" s="36">
        <f t="shared" si="0"/>
        <v>6</v>
      </c>
      <c r="BC17" s="37">
        <f t="shared" si="1"/>
        <v>6</v>
      </c>
      <c r="BD17" s="48">
        <f t="shared" si="2"/>
        <v>6</v>
      </c>
      <c r="BE17" s="48">
        <f t="shared" si="3"/>
        <v>6</v>
      </c>
      <c r="BF17" s="38">
        <f t="shared" si="4"/>
        <v>6</v>
      </c>
      <c r="BG17" s="18"/>
      <c r="BH17" s="18" t="e">
        <f t="shared" si="5"/>
        <v>#VALUE!</v>
      </c>
      <c r="BI17" s="18" t="e">
        <f t="shared" si="6"/>
        <v>#VALUE!</v>
      </c>
      <c r="BJ17" s="18" t="e">
        <f t="shared" si="7"/>
        <v>#VALUE!</v>
      </c>
      <c r="BK17" s="18" t="e">
        <f t="shared" si="8"/>
        <v>#VALUE!</v>
      </c>
      <c r="BL17" s="18" t="e">
        <f t="shared" si="9"/>
        <v>#VALUE!</v>
      </c>
      <c r="BM17" s="18" t="e">
        <f t="shared" si="10"/>
        <v>#VALUE!</v>
      </c>
      <c r="BN17" s="18" t="e">
        <f t="shared" si="11"/>
        <v>#VALUE!</v>
      </c>
      <c r="BO17" s="18" t="e">
        <f t="shared" si="12"/>
        <v>#VALUE!</v>
      </c>
      <c r="BP17" s="18" t="e">
        <f t="shared" si="13"/>
        <v>#VALUE!</v>
      </c>
      <c r="BQ17" s="18" t="e">
        <f t="shared" si="14"/>
        <v>#VALUE!</v>
      </c>
      <c r="BR17" s="18" t="e">
        <f t="shared" si="15"/>
        <v>#VALUE!</v>
      </c>
      <c r="BS17" s="18" t="e">
        <f t="shared" si="16"/>
        <v>#VALUE!</v>
      </c>
      <c r="BT17" s="18" t="e">
        <f t="shared" si="17"/>
        <v>#VALUE!</v>
      </c>
      <c r="BU17" s="18" t="e">
        <f t="shared" si="18"/>
        <v>#VALUE!</v>
      </c>
      <c r="BV17" s="18" t="e">
        <f t="shared" si="19"/>
        <v>#VALUE!</v>
      </c>
      <c r="BW17" s="18" t="e">
        <f t="shared" si="20"/>
        <v>#VALUE!</v>
      </c>
      <c r="BX17" s="18" t="e">
        <f t="shared" si="21"/>
        <v>#VALUE!</v>
      </c>
      <c r="BY17" s="18" t="e">
        <f t="shared" si="22"/>
        <v>#VALUE!</v>
      </c>
      <c r="BZ17" s="18" t="e">
        <f t="shared" si="23"/>
        <v>#VALUE!</v>
      </c>
      <c r="CA17" s="18" t="e">
        <f t="shared" si="24"/>
        <v>#VALUE!</v>
      </c>
      <c r="CB17" s="18" t="e">
        <f t="shared" si="25"/>
        <v>#VALUE!</v>
      </c>
      <c r="CC17" s="18" t="e">
        <f t="shared" si="26"/>
        <v>#VALUE!</v>
      </c>
      <c r="CD17" s="18" t="e">
        <f t="shared" si="27"/>
        <v>#VALUE!</v>
      </c>
      <c r="CE17" s="18" t="e">
        <f t="shared" si="28"/>
        <v>#VALUE!</v>
      </c>
      <c r="CF17" s="18" t="e">
        <f t="shared" si="29"/>
        <v>#VALUE!</v>
      </c>
      <c r="CG17" s="18" t="e">
        <f t="shared" si="30"/>
        <v>#VALUE!</v>
      </c>
      <c r="CH17" s="18" t="e">
        <f t="shared" si="31"/>
        <v>#VALUE!</v>
      </c>
      <c r="CI17" s="18" t="e">
        <f t="shared" si="32"/>
        <v>#VALUE!</v>
      </c>
      <c r="CJ17" s="18" t="e">
        <f t="shared" si="33"/>
        <v>#VALUE!</v>
      </c>
      <c r="CK17" s="18" t="e">
        <f t="shared" si="34"/>
        <v>#VALUE!</v>
      </c>
      <c r="CL17" s="18" t="e">
        <f t="shared" si="35"/>
        <v>#VALUE!</v>
      </c>
      <c r="CM17" s="18" t="e">
        <f t="shared" si="36"/>
        <v>#VALUE!</v>
      </c>
      <c r="CN17" s="18" t="e">
        <f t="shared" si="37"/>
        <v>#VALUE!</v>
      </c>
      <c r="CO17" s="18" t="e">
        <f t="shared" si="38"/>
        <v>#VALUE!</v>
      </c>
      <c r="CP17" s="18" t="e">
        <f t="shared" si="39"/>
        <v>#VALUE!</v>
      </c>
      <c r="CQ17" s="18" t="e">
        <f t="shared" si="40"/>
        <v>#VALUE!</v>
      </c>
      <c r="CR17" s="18" t="e">
        <f t="shared" si="41"/>
        <v>#VALUE!</v>
      </c>
      <c r="CS17" s="18" t="e">
        <f t="shared" si="42"/>
        <v>#VALUE!</v>
      </c>
      <c r="CT17" s="18" t="e">
        <f t="shared" si="43"/>
        <v>#VALUE!</v>
      </c>
      <c r="CU17" s="18" t="e">
        <f t="shared" si="44"/>
        <v>#VALUE!</v>
      </c>
      <c r="CV17" s="18" t="e">
        <f t="shared" si="45"/>
        <v>#VALUE!</v>
      </c>
      <c r="CW17" s="18" t="e">
        <f t="shared" si="46"/>
        <v>#VALUE!</v>
      </c>
      <c r="CX17" s="18" t="e">
        <f t="shared" si="47"/>
        <v>#VALUE!</v>
      </c>
      <c r="CY17" s="18" t="e">
        <f t="shared" si="48"/>
        <v>#VALUE!</v>
      </c>
      <c r="CZ17" s="18" t="e">
        <f t="shared" si="49"/>
        <v>#VALUE!</v>
      </c>
      <c r="DA17" s="18" t="e">
        <f t="shared" si="50"/>
        <v>#VALUE!</v>
      </c>
      <c r="DB17" s="18" t="e">
        <f t="shared" si="51"/>
        <v>#VALUE!</v>
      </c>
      <c r="DC17" s="18" t="e">
        <f t="shared" si="52"/>
        <v>#VALUE!</v>
      </c>
      <c r="DD17" s="18" t="e">
        <f t="shared" si="53"/>
        <v>#VALUE!</v>
      </c>
      <c r="DE17" s="18" t="e">
        <f t="shared" si="54"/>
        <v>#VALUE!</v>
      </c>
      <c r="DF17" s="18"/>
      <c r="DG17" s="20" t="str">
        <f t="shared" si="55"/>
        <v>ng</v>
      </c>
      <c r="DH17" s="20" t="str">
        <f t="shared" si="56"/>
        <v>ng</v>
      </c>
      <c r="DI17" s="20" t="str">
        <f t="shared" si="57"/>
        <v>ng</v>
      </c>
      <c r="DJ17" s="20" t="str">
        <f t="shared" si="58"/>
        <v>ng</v>
      </c>
      <c r="DK17" s="20" t="str">
        <f t="shared" si="59"/>
        <v>ng</v>
      </c>
      <c r="DL17" s="20"/>
      <c r="DM17" s="20">
        <f t="shared" si="60"/>
        <v>0</v>
      </c>
      <c r="DN17" s="20">
        <f t="shared" si="61"/>
        <v>0</v>
      </c>
      <c r="DO17" s="20">
        <f t="shared" si="62"/>
        <v>0</v>
      </c>
      <c r="DP17" s="20">
        <f t="shared" si="63"/>
        <v>0</v>
      </c>
      <c r="DQ17" s="20">
        <f t="shared" si="64"/>
        <v>0</v>
      </c>
      <c r="DR17" s="20">
        <f t="shared" si="65"/>
        <v>0</v>
      </c>
      <c r="DS17" s="20">
        <f t="shared" si="66"/>
        <v>0</v>
      </c>
      <c r="DT17" s="20">
        <f t="shared" si="67"/>
        <v>0</v>
      </c>
      <c r="DU17" s="20">
        <f t="shared" si="68"/>
        <v>0</v>
      </c>
      <c r="DV17" s="20">
        <f t="shared" si="69"/>
        <v>0</v>
      </c>
      <c r="DW17" s="20"/>
      <c r="DX17" s="20" t="e">
        <f t="shared" si="142"/>
        <v>#VALUE!</v>
      </c>
      <c r="DY17" s="20" t="e">
        <f t="shared" si="143"/>
        <v>#VALUE!</v>
      </c>
      <c r="DZ17" s="20" t="e">
        <f t="shared" si="144"/>
        <v>#VALUE!</v>
      </c>
      <c r="EA17" s="20" t="e">
        <f t="shared" si="145"/>
        <v>#VALUE!</v>
      </c>
      <c r="EB17" s="20" t="e">
        <f t="shared" si="146"/>
        <v>#VALUE!</v>
      </c>
      <c r="EC17" s="20" t="e">
        <f t="shared" si="147"/>
        <v>#VALUE!</v>
      </c>
      <c r="ED17" s="20" t="e">
        <f t="shared" si="148"/>
        <v>#VALUE!</v>
      </c>
      <c r="EE17" s="20" t="e">
        <f t="shared" si="149"/>
        <v>#VALUE!</v>
      </c>
      <c r="EF17" s="20" t="e">
        <f t="shared" si="150"/>
        <v>#VALUE!</v>
      </c>
      <c r="EG17" s="20" t="e">
        <f t="shared" si="151"/>
        <v>#VALUE!</v>
      </c>
      <c r="EH17" s="20" t="e">
        <f t="shared" si="152"/>
        <v>#VALUE!</v>
      </c>
      <c r="EI17" s="20" t="e">
        <f t="shared" si="153"/>
        <v>#VALUE!</v>
      </c>
      <c r="EJ17" s="20" t="e">
        <f t="shared" si="154"/>
        <v>#VALUE!</v>
      </c>
      <c r="EK17" s="20" t="e">
        <f t="shared" si="155"/>
        <v>#VALUE!</v>
      </c>
      <c r="EL17" s="20" t="e">
        <f t="shared" si="156"/>
        <v>#VALUE!</v>
      </c>
      <c r="EM17" s="20" t="e">
        <f t="shared" si="157"/>
        <v>#VALUE!</v>
      </c>
      <c r="EN17" s="20" t="e">
        <f t="shared" si="158"/>
        <v>#VALUE!</v>
      </c>
      <c r="EO17" s="20" t="e">
        <f t="shared" si="159"/>
        <v>#VALUE!</v>
      </c>
      <c r="EP17" s="20" t="e">
        <f t="shared" si="160"/>
        <v>#VALUE!</v>
      </c>
      <c r="EQ17" s="20" t="e">
        <f t="shared" si="161"/>
        <v>#VALUE!</v>
      </c>
      <c r="ER17" s="20" t="e">
        <f t="shared" si="162"/>
        <v>#VALUE!</v>
      </c>
      <c r="ES17" s="20" t="e">
        <f t="shared" si="163"/>
        <v>#VALUE!</v>
      </c>
      <c r="ET17" s="20" t="e">
        <f t="shared" si="164"/>
        <v>#VALUE!</v>
      </c>
      <c r="EU17" s="20" t="e">
        <f t="shared" si="165"/>
        <v>#VALUE!</v>
      </c>
      <c r="EV17" s="20" t="e">
        <f t="shared" si="166"/>
        <v>#VALUE!</v>
      </c>
      <c r="EW17" s="20" t="e">
        <f t="shared" si="167"/>
        <v>#VALUE!</v>
      </c>
      <c r="EX17" s="20" t="e">
        <f t="shared" si="168"/>
        <v>#VALUE!</v>
      </c>
      <c r="EY17" s="20" t="e">
        <f t="shared" si="169"/>
        <v>#VALUE!</v>
      </c>
      <c r="EZ17" s="20" t="e">
        <f t="shared" si="170"/>
        <v>#VALUE!</v>
      </c>
      <c r="FA17" s="20" t="e">
        <f t="shared" si="171"/>
        <v>#VALUE!</v>
      </c>
      <c r="FB17" s="20" t="e">
        <f t="shared" si="172"/>
        <v>#VALUE!</v>
      </c>
      <c r="FC17" s="20" t="e">
        <f t="shared" si="173"/>
        <v>#VALUE!</v>
      </c>
      <c r="FD17" s="20" t="e">
        <f t="shared" si="174"/>
        <v>#VALUE!</v>
      </c>
      <c r="FE17" s="20" t="e">
        <f t="shared" si="175"/>
        <v>#VALUE!</v>
      </c>
      <c r="FF17" s="20" t="e">
        <f t="shared" si="176"/>
        <v>#VALUE!</v>
      </c>
      <c r="FG17" s="20" t="e">
        <f t="shared" si="177"/>
        <v>#VALUE!</v>
      </c>
      <c r="FH17" s="20" t="e">
        <f t="shared" si="178"/>
        <v>#VALUE!</v>
      </c>
      <c r="FI17" s="20" t="e">
        <f t="shared" si="179"/>
        <v>#VALUE!</v>
      </c>
      <c r="FJ17" s="20" t="e">
        <f t="shared" si="180"/>
        <v>#VALUE!</v>
      </c>
      <c r="FK17" s="20" t="e">
        <f t="shared" si="181"/>
        <v>#VALUE!</v>
      </c>
      <c r="FL17" s="20" t="e">
        <f t="shared" si="182"/>
        <v>#VALUE!</v>
      </c>
      <c r="FM17" s="20" t="e">
        <f t="shared" si="183"/>
        <v>#VALUE!</v>
      </c>
      <c r="FN17" s="20" t="e">
        <f t="shared" si="184"/>
        <v>#VALUE!</v>
      </c>
      <c r="FO17" s="20" t="e">
        <f t="shared" si="185"/>
        <v>#VALUE!</v>
      </c>
      <c r="FP17" s="20" t="e">
        <f t="shared" si="186"/>
        <v>#VALUE!</v>
      </c>
      <c r="FQ17" s="20" t="e">
        <f t="shared" si="187"/>
        <v>#VALUE!</v>
      </c>
      <c r="FR17" s="20" t="e">
        <f t="shared" si="188"/>
        <v>#VALUE!</v>
      </c>
      <c r="FS17" s="20" t="e">
        <f t="shared" si="189"/>
        <v>#VALUE!</v>
      </c>
      <c r="FT17" s="20" t="e">
        <f t="shared" si="190"/>
        <v>#VALUE!</v>
      </c>
      <c r="FU17" s="20" t="e">
        <f t="shared" si="191"/>
        <v>#VALUE!</v>
      </c>
      <c r="FV17" s="20"/>
      <c r="FW17" s="20" t="e">
        <f t="shared" si="70"/>
        <v>#VALUE!</v>
      </c>
      <c r="FX17" s="20" t="e">
        <f t="shared" si="71"/>
        <v>#VALUE!</v>
      </c>
      <c r="FY17" s="20" t="e">
        <f t="shared" si="72"/>
        <v>#VALUE!</v>
      </c>
      <c r="FZ17" s="20" t="e">
        <f t="shared" si="73"/>
        <v>#VALUE!</v>
      </c>
      <c r="GA17" s="20" t="e">
        <f t="shared" si="74"/>
        <v>#VALUE!</v>
      </c>
      <c r="GB17" s="20" t="e">
        <f t="shared" si="75"/>
        <v>#VALUE!</v>
      </c>
      <c r="GC17" s="20" t="e">
        <f t="shared" si="76"/>
        <v>#VALUE!</v>
      </c>
      <c r="GD17" s="20" t="e">
        <f t="shared" si="77"/>
        <v>#VALUE!</v>
      </c>
      <c r="GE17" s="20" t="e">
        <f t="shared" si="78"/>
        <v>#VALUE!</v>
      </c>
      <c r="GF17" s="20" t="e">
        <f t="shared" si="79"/>
        <v>#VALUE!</v>
      </c>
      <c r="GG17" s="20" t="e">
        <f t="shared" si="80"/>
        <v>#VALUE!</v>
      </c>
      <c r="GH17" s="20" t="e">
        <f t="shared" si="81"/>
        <v>#VALUE!</v>
      </c>
      <c r="GI17" s="20" t="e">
        <f t="shared" si="82"/>
        <v>#VALUE!</v>
      </c>
      <c r="GJ17" s="20" t="e">
        <f t="shared" si="83"/>
        <v>#VALUE!</v>
      </c>
      <c r="GK17" s="20" t="e">
        <f t="shared" si="84"/>
        <v>#VALUE!</v>
      </c>
      <c r="GL17" s="20" t="e">
        <f t="shared" si="85"/>
        <v>#VALUE!</v>
      </c>
      <c r="GM17" s="20" t="e">
        <f t="shared" si="86"/>
        <v>#VALUE!</v>
      </c>
      <c r="GN17" s="20" t="e">
        <f t="shared" si="87"/>
        <v>#VALUE!</v>
      </c>
      <c r="GO17" s="20" t="e">
        <f t="shared" si="88"/>
        <v>#VALUE!</v>
      </c>
      <c r="GP17" s="20" t="e">
        <f t="shared" si="89"/>
        <v>#VALUE!</v>
      </c>
      <c r="GQ17" s="20" t="e">
        <f t="shared" si="90"/>
        <v>#VALUE!</v>
      </c>
      <c r="GR17" s="20" t="e">
        <f t="shared" si="91"/>
        <v>#VALUE!</v>
      </c>
      <c r="GS17" s="20" t="e">
        <f t="shared" si="92"/>
        <v>#VALUE!</v>
      </c>
      <c r="GT17" s="20" t="e">
        <f t="shared" si="93"/>
        <v>#VALUE!</v>
      </c>
      <c r="GU17" s="20" t="e">
        <f t="shared" si="94"/>
        <v>#VALUE!</v>
      </c>
      <c r="GV17" s="20"/>
      <c r="GW17" s="20">
        <f t="shared" si="95"/>
        <v>0</v>
      </c>
      <c r="GX17" s="20">
        <f t="shared" si="96"/>
        <v>0</v>
      </c>
      <c r="GY17" s="20">
        <f t="shared" si="97"/>
        <v>0</v>
      </c>
      <c r="GZ17" s="20">
        <f t="shared" si="98"/>
        <v>0</v>
      </c>
      <c r="HA17" s="20">
        <f t="shared" si="99"/>
        <v>0</v>
      </c>
      <c r="IG17" s="24"/>
      <c r="IH17" s="24"/>
      <c r="II17" s="24"/>
      <c r="IR17" s="24"/>
      <c r="IS17" s="24"/>
      <c r="IT17" s="24"/>
      <c r="IU17" s="24"/>
      <c r="IV17" s="24"/>
      <c r="IW17" s="24"/>
      <c r="JH17" s="79">
        <f t="shared" si="127"/>
        <v>1</v>
      </c>
      <c r="JI17" s="79">
        <f t="shared" si="128"/>
        <v>1</v>
      </c>
      <c r="JJ17" s="79">
        <f t="shared" si="129"/>
        <v>0</v>
      </c>
      <c r="JK17" s="79">
        <f>IF(DH17=$HZ$3,1,0)</f>
        <v>1</v>
      </c>
      <c r="JL17" s="79">
        <f t="shared" si="131"/>
        <v>1</v>
      </c>
      <c r="JM17" s="79">
        <f t="shared" si="132"/>
        <v>0</v>
      </c>
      <c r="JN17" s="79">
        <f>IF(DI17=$HZ$4,1,0)</f>
        <v>1</v>
      </c>
      <c r="JO17" s="79">
        <f t="shared" si="134"/>
        <v>1</v>
      </c>
      <c r="JP17" s="79">
        <f t="shared" si="135"/>
        <v>0</v>
      </c>
      <c r="JQ17" s="79">
        <f t="shared" si="136"/>
        <v>1</v>
      </c>
      <c r="JR17" s="79">
        <f t="shared" si="137"/>
        <v>1</v>
      </c>
      <c r="JS17" s="79">
        <f t="shared" si="138"/>
        <v>0</v>
      </c>
      <c r="JT17" s="79">
        <f t="shared" si="139"/>
        <v>1</v>
      </c>
      <c r="JU17" s="79">
        <f t="shared" si="140"/>
        <v>1</v>
      </c>
      <c r="JV17" s="79">
        <f t="shared" si="141"/>
        <v>0</v>
      </c>
      <c r="JW17" s="79">
        <f t="shared" ref="JW17" si="320">IF(JH16&lt;JH17,6,IF(AND(JH16=JH17,JI16&lt;JI17),7,IF(AND(JH16=JH17,JI16=JI17,JJ16&lt;JJ17),7,IF(AND(JH16=JH17,JI16=JI17,JJ16=JJ17),6))))</f>
        <v>6</v>
      </c>
      <c r="JX17" s="79">
        <f t="shared" ref="JX17" si="321">IF(JH16&gt;JH17,4,IF(AND(JH16=JH17,JI16&gt;JI17),5,IF(AND(JH16=JH17,JI16=JI17,JJ16&gt;JJ17),6,0)))</f>
        <v>0</v>
      </c>
      <c r="JZ17" s="79">
        <f t="shared" ref="JZ17" si="322">IF(JK16&lt;JK17,6,IF(AND(JK16=JK17,JL16&lt;JL17),7,IF(AND(JK16=JK17,JL16=JL17,JM16&lt;JM17),7,IF(AND(JK16=JK17,JL16=JL17,JM16=JM17),6))))</f>
        <v>6</v>
      </c>
      <c r="KA17" s="79">
        <f t="shared" ref="KA17" si="323">IF(JK16&gt;JK17,4,IF(AND(JK16=JK17,JL16&gt;JL17),5,IF(AND(JK16=JK17,JL16=JL17,JM16&gt;JM17),6,0)))</f>
        <v>0</v>
      </c>
      <c r="KC17" s="79">
        <f t="shared" ref="KC17" si="324">IF(JN16&lt;JN17,6,IF(AND(JN16=JN17,JO16&lt;JO17),7,IF(AND(JN16=JN17,JO16=JO17,JP16&lt;JP17),7,IF(AND(JN16=JN17,JO16=JO17,JP16=JP17),6))))</f>
        <v>6</v>
      </c>
      <c r="KD17" s="79">
        <f t="shared" ref="KD17" si="325">IF(JN16&gt;JN17,4,IF(AND(JN16=JN17,JO16&gt;JO17),5,IF(AND(JN16=JN17,JO16=JO17,JP16&gt;JP17),6,0)))</f>
        <v>0</v>
      </c>
      <c r="KF17" s="79">
        <f t="shared" ref="KF17" si="326">IF(JQ16&lt;JQ17,6,IF(AND(JQ16=JQ17,JR16&lt;JR17),7,IF(AND(JQ16=JQ17,JR16=JR17,JS16&lt;JS17),7,IF(AND(JQ16=JQ17,JR16=JR17,JS16=JS17),6))))</f>
        <v>6</v>
      </c>
      <c r="KG17" s="79">
        <f t="shared" ref="KG17" si="327">IF(JQ16&gt;JQ17,4,IF(AND(JQ16=JQ17,JR16&gt;JR17),5,IF(AND(JQ16=JQ17,JR16=JR17,JS16&gt;JS17),6,0)))</f>
        <v>0</v>
      </c>
      <c r="KI17" s="79">
        <f t="shared" ref="KI17" si="328">IF(JT16&lt;JT17,6,IF(AND(JT16=JT17,JU16&lt;JU17),7,IF(AND(JT16=JT17,JU16=JU17,JV16&lt;JV17),7,IF(AND(JT16=JT17,JU16=JU17,JV16=JV17),6))))</f>
        <v>6</v>
      </c>
      <c r="KJ17" s="79">
        <f t="shared" ref="KJ17" si="329">IF(JT16&gt;JT17,4,IF(AND(JT16=JT17,JU16&gt;JU17),5,IF(AND(JT16=JT17,JU16=JU17,JV16&gt;JV17),6,0)))</f>
        <v>0</v>
      </c>
    </row>
    <row r="18" spans="1:296" ht="16.5" thickTop="1" thickBot="1" x14ac:dyDescent="0.3">
      <c r="A18" s="3"/>
      <c r="B18" s="79" t="str">
        <f>IF('p1'!B19&lt;&gt;"",'p1'!B19,"")</f>
        <v/>
      </c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13"/>
      <c r="AB18" s="13"/>
      <c r="AC18" s="13"/>
      <c r="AE18" s="13"/>
      <c r="AF18" s="13"/>
      <c r="AH18" s="13"/>
      <c r="AI18" s="13"/>
      <c r="AK18" s="13"/>
      <c r="AL18" s="13"/>
      <c r="AN18" s="13"/>
      <c r="AO18" s="13"/>
      <c r="AQ18" s="13"/>
      <c r="AR18" s="13"/>
      <c r="AT18" s="13"/>
      <c r="AU18" s="13"/>
      <c r="AW18" s="13"/>
      <c r="AX18" s="13"/>
      <c r="AZ18" s="13"/>
      <c r="HI18" s="96">
        <v>1</v>
      </c>
      <c r="HJ18" s="96"/>
      <c r="HK18" s="96"/>
      <c r="HL18" s="96">
        <v>2</v>
      </c>
      <c r="HM18" s="96"/>
      <c r="HN18" s="96"/>
      <c r="HO18" s="96">
        <v>3</v>
      </c>
      <c r="HP18" s="96"/>
      <c r="HQ18" s="96"/>
      <c r="HR18" s="96">
        <v>4</v>
      </c>
      <c r="HS18" s="96"/>
      <c r="HT18" s="96"/>
      <c r="HU18" s="96">
        <v>5</v>
      </c>
      <c r="HV18" s="96"/>
      <c r="HW18" s="96"/>
      <c r="HX18" s="18"/>
    </row>
    <row r="19" spans="1:296" s="10" customFormat="1" ht="15.75" thickTop="1" x14ac:dyDescent="0.25">
      <c r="A19" s="79">
        <v>1</v>
      </c>
      <c r="B19" s="79" t="str">
        <f>IF('p1'!K20&lt;&gt;"",'p1'!K20,"")</f>
        <v/>
      </c>
      <c r="C19" s="79" t="e">
        <f>VALUE(MID('p1'!L20,1,1))</f>
        <v>#VALUE!</v>
      </c>
      <c r="D19" s="79" t="e">
        <f>VALUE(MID('p1'!L20,2,1))</f>
        <v>#VALUE!</v>
      </c>
      <c r="E19" s="79" t="e">
        <f>VALUE(MID('p1'!L20,3,1))</f>
        <v>#VALUE!</v>
      </c>
      <c r="F19" s="79" t="e">
        <f>VALUE(MID('p1'!L20,4,1))</f>
        <v>#VALUE!</v>
      </c>
      <c r="G19" s="79" t="e">
        <f>VALUE(MID('p1'!L20,5,1))</f>
        <v>#VALUE!</v>
      </c>
      <c r="H19" s="79" t="e">
        <f>VALUE(MID('p1'!L20,6,1))</f>
        <v>#VALUE!</v>
      </c>
      <c r="I19" s="79" t="e">
        <f>VALUE(MID('p1'!L20,7,1))</f>
        <v>#VALUE!</v>
      </c>
      <c r="J19" s="79" t="e">
        <f>VALUE(MID('p1'!LI20,8,1))</f>
        <v>#VALUE!</v>
      </c>
      <c r="K19" s="79" t="e">
        <f>VALUE(MID('p1'!L20,9,1))</f>
        <v>#VALUE!</v>
      </c>
      <c r="L19" s="79" t="e">
        <f>VALUE(MID('p1'!L20,10,1))</f>
        <v>#VALUE!</v>
      </c>
      <c r="M19" s="79" t="e">
        <f>VALUE(MID('p1'!L20,12,1))</f>
        <v>#VALUE!</v>
      </c>
      <c r="N19" s="79" t="e">
        <f>VALUE(MID('p1'!L20,13,1))</f>
        <v>#VALUE!</v>
      </c>
      <c r="O19" s="79" t="e">
        <f>VALUE(MID('p1'!L20,14,1))</f>
        <v>#VALUE!</v>
      </c>
      <c r="P19" s="79" t="e">
        <f>VALUE(MID('p1'!L20,15,1))</f>
        <v>#VALUE!</v>
      </c>
      <c r="Q19" s="79" t="e">
        <f>VALUE(MID('p1'!L20,16,1))</f>
        <v>#VALUE!</v>
      </c>
      <c r="R19" s="79" t="e">
        <f>VALUE(MID('p1'!L20,17,1))</f>
        <v>#VALUE!</v>
      </c>
      <c r="S19" s="79" t="e">
        <f>VALUE(MID('p1'!L20,18,1))</f>
        <v>#VALUE!</v>
      </c>
      <c r="T19" s="79" t="e">
        <f>VALUE(MID('p1'!L20,19,1))</f>
        <v>#VALUE!</v>
      </c>
      <c r="U19" s="79" t="e">
        <f>VALUE(MID('p1'!L20,20,1))</f>
        <v>#VALUE!</v>
      </c>
      <c r="V19" s="79" t="e">
        <f>VALUE(MID('p1'!L20,21,1))</f>
        <v>#VALUE!</v>
      </c>
      <c r="W19" s="79" t="e">
        <f>VALUE(MID('p1'!L20,23,1))</f>
        <v>#VALUE!</v>
      </c>
      <c r="X19" s="79" t="e">
        <f>VALUE(MID('p1'!L20,24,1))</f>
        <v>#VALUE!</v>
      </c>
      <c r="Y19" s="79" t="e">
        <f>VALUE(MID('p1'!L20,25,1))</f>
        <v>#VALUE!</v>
      </c>
      <c r="Z19" s="13" t="e">
        <f>VALUE(MID('p1'!L20,26,1))</f>
        <v>#VALUE!</v>
      </c>
      <c r="AA19" s="14" t="e">
        <f>VALUE(MID('p1'!L20,27,1))</f>
        <v>#VALUE!</v>
      </c>
      <c r="AB19" s="13" t="e">
        <f>VALUE(MID('p1'!L20,28,1))</f>
        <v>#VALUE!</v>
      </c>
      <c r="AC19" s="13" t="e">
        <f>VALUE(MID('p1'!L20,29,1))</f>
        <v>#VALUE!</v>
      </c>
      <c r="AD19" s="14" t="e">
        <f>VALUE(MID('p1'!L20,30,1))</f>
        <v>#VALUE!</v>
      </c>
      <c r="AE19" s="13" t="e">
        <f>VALUE(MID('p1'!L20,31,1))</f>
        <v>#VALUE!</v>
      </c>
      <c r="AF19" s="13" t="e">
        <f>VALUE(MID('p1'!L20,32,1))</f>
        <v>#VALUE!</v>
      </c>
      <c r="AG19" s="14" t="e">
        <f>VALUE(MID('p1'!L20,34,1))</f>
        <v>#VALUE!</v>
      </c>
      <c r="AH19" s="13" t="e">
        <f>VALUE(MID('p1'!L20,35,1))</f>
        <v>#VALUE!</v>
      </c>
      <c r="AI19" s="13" t="e">
        <f>VALUE(MID('p1'!L20,36,1))</f>
        <v>#VALUE!</v>
      </c>
      <c r="AJ19" s="14" t="e">
        <f>VALUE(MID('p1'!L20,37,1))</f>
        <v>#VALUE!</v>
      </c>
      <c r="AK19" s="13" t="e">
        <f>VALUE(MID('p1'!L20,38,1))</f>
        <v>#VALUE!</v>
      </c>
      <c r="AL19" s="13" t="e">
        <f>VALUE(MID('p1'!L20,39,1))</f>
        <v>#VALUE!</v>
      </c>
      <c r="AM19" s="14" t="e">
        <f>VALUE(MID('p1'!L20,40,1))</f>
        <v>#VALUE!</v>
      </c>
      <c r="AN19" s="13" t="e">
        <f>VALUE(MID('p1'!L20,41,1))</f>
        <v>#VALUE!</v>
      </c>
      <c r="AO19" s="13" t="e">
        <f>VALUE(MID('p1'!L20,42,1))</f>
        <v>#VALUE!</v>
      </c>
      <c r="AP19" s="14" t="e">
        <f>VALUE(MID('p1'!L20,43,1))</f>
        <v>#VALUE!</v>
      </c>
      <c r="AQ19" s="13" t="e">
        <f>VALUE(MID('p1'!L20,45,1))</f>
        <v>#VALUE!</v>
      </c>
      <c r="AR19" s="13" t="e">
        <f>VALUE(MID('p1'!L20,46,1))</f>
        <v>#VALUE!</v>
      </c>
      <c r="AS19" s="14" t="e">
        <f>VALUE(MID('p1'!L20,47,1))</f>
        <v>#VALUE!</v>
      </c>
      <c r="AT19" s="13" t="e">
        <f>VALUE(MID('p1'!L20,48,1))</f>
        <v>#VALUE!</v>
      </c>
      <c r="AU19" s="13" t="e">
        <f>VALUE(MID('p1'!L20,49,1))</f>
        <v>#VALUE!</v>
      </c>
      <c r="AV19" s="14" t="e">
        <f>VALUE(MID('p1'!L20,50,1))</f>
        <v>#VALUE!</v>
      </c>
      <c r="AW19" s="13" t="e">
        <f>VALUE(MID('p1'!L20,51,1))</f>
        <v>#VALUE!</v>
      </c>
      <c r="AX19" s="13" t="e">
        <f>VALUE(MID('p1'!L20,52,1))</f>
        <v>#VALUE!</v>
      </c>
      <c r="AY19" s="14" t="e">
        <f>VALUE(MID('p1'!L20,53,1))</f>
        <v>#VALUE!</v>
      </c>
      <c r="AZ19" s="13" t="e">
        <f>VALUE(MID('p1'!L20,54,1))</f>
        <v>#VALUE!</v>
      </c>
      <c r="BA19" s="79"/>
      <c r="BB19" s="15">
        <f t="shared" ref="BB19:BB26" si="330">SUMIF(JW19:JX19,"&gt;0",JW19:JX19)</f>
        <v>6</v>
      </c>
      <c r="BC19" s="16">
        <f t="shared" ref="BC19:BC26" si="331">SUMIF(JZ19:KA19,"&gt;0",JZ19:KA19)</f>
        <v>6</v>
      </c>
      <c r="BD19" s="45">
        <f t="shared" ref="BD19:BD26" si="332">SUMIF(KC19:KD19,"&gt;0",KC19:KD19)</f>
        <v>6</v>
      </c>
      <c r="BE19" s="45">
        <f t="shared" ref="BE19:BE26" si="333">SUMIF(KF19:KG19,"&gt;0",KF19:KG19)</f>
        <v>6</v>
      </c>
      <c r="BF19" s="17">
        <f t="shared" ref="BF19:BF26" si="334">SUMIF(KI19:KJ19,"&gt;0",KI19:KJ19)</f>
        <v>6</v>
      </c>
      <c r="BH19" s="18" t="e">
        <f t="shared" ref="BH19:BH26" si="335">IF(C19&gt;D19,1,0)</f>
        <v>#VALUE!</v>
      </c>
      <c r="BI19" s="18" t="e">
        <f t="shared" ref="BI19:BI26" si="336">IF(E19&gt;F19,1,0)</f>
        <v>#VALUE!</v>
      </c>
      <c r="BJ19" s="18" t="e">
        <f t="shared" ref="BJ19:BJ26" si="337">IF(G19&gt;H19,1,0)</f>
        <v>#VALUE!</v>
      </c>
      <c r="BK19" s="18" t="e">
        <f t="shared" ref="BK19:BK26" si="338">IF(I19&gt;J19,1,0)</f>
        <v>#VALUE!</v>
      </c>
      <c r="BL19" s="18" t="e">
        <f t="shared" ref="BL19:BL26" si="339">IF(K19&gt;L19,1,0)</f>
        <v>#VALUE!</v>
      </c>
      <c r="BM19" s="18" t="e">
        <f t="shared" ref="BM19:BM26" si="340">IF(C19&lt;D19,1,0)</f>
        <v>#VALUE!</v>
      </c>
      <c r="BN19" s="18" t="e">
        <f t="shared" ref="BN19:BN26" si="341">IF(E19&lt;F19,1,0)</f>
        <v>#VALUE!</v>
      </c>
      <c r="BO19" s="18" t="e">
        <f t="shared" ref="BO19:BO26" si="342">IF(G19&lt;H19,1,0)</f>
        <v>#VALUE!</v>
      </c>
      <c r="BP19" s="18" t="e">
        <f t="shared" ref="BP19:BP26" si="343">IF(I19&lt;J19,1,0)</f>
        <v>#VALUE!</v>
      </c>
      <c r="BQ19" s="18" t="e">
        <f t="shared" ref="BQ19:BQ26" si="344">IF(K19&lt;L19,1,0)</f>
        <v>#VALUE!</v>
      </c>
      <c r="BR19" s="18" t="e">
        <f t="shared" ref="BR19:BR26" si="345">IF(M19&gt;N19,1,0)</f>
        <v>#VALUE!</v>
      </c>
      <c r="BS19" s="18" t="e">
        <f t="shared" ref="BS19:BS26" si="346">IF(O19&gt;P19,1,0)</f>
        <v>#VALUE!</v>
      </c>
      <c r="BT19" s="18" t="e">
        <f t="shared" ref="BT19:BT26" si="347">IF(Q19&gt;R19,1,0)</f>
        <v>#VALUE!</v>
      </c>
      <c r="BU19" s="18" t="e">
        <f t="shared" ref="BU19:BU26" si="348">IF(S19&gt;T19,1,0)</f>
        <v>#VALUE!</v>
      </c>
      <c r="BV19" s="18" t="e">
        <f t="shared" ref="BV19:BV26" si="349">IF(U19&gt;V19,1,0)</f>
        <v>#VALUE!</v>
      </c>
      <c r="BW19" s="18" t="e">
        <f t="shared" ref="BW19:BW26" si="350">IF(M19&lt;N19,1,0)</f>
        <v>#VALUE!</v>
      </c>
      <c r="BX19" s="18" t="e">
        <f t="shared" ref="BX19:BX26" si="351">IF(O19&lt;P19,1,0)</f>
        <v>#VALUE!</v>
      </c>
      <c r="BY19" s="18" t="e">
        <f t="shared" ref="BY19:BY26" si="352">IF(Q19&lt;R19,1,0)</f>
        <v>#VALUE!</v>
      </c>
      <c r="BZ19" s="18" t="e">
        <f t="shared" ref="BZ19:BZ26" si="353">IF(S19&lt;T19,1,0)</f>
        <v>#VALUE!</v>
      </c>
      <c r="CA19" s="18" t="e">
        <f t="shared" ref="CA19:CA26" si="354">IF(U19&lt;V19,1,0)</f>
        <v>#VALUE!</v>
      </c>
      <c r="CB19" s="18" t="e">
        <f t="shared" ref="CB19:CB26" si="355">IF(W19&gt;X19,1,0)</f>
        <v>#VALUE!</v>
      </c>
      <c r="CC19" s="18" t="e">
        <f t="shared" ref="CC19:CC26" si="356">IF(Y19&gt;Z19,1,0)</f>
        <v>#VALUE!</v>
      </c>
      <c r="CD19" s="18" t="e">
        <f t="shared" ref="CD19:CD26" si="357">IF(AA19&gt;AB19,1,0)</f>
        <v>#VALUE!</v>
      </c>
      <c r="CE19" s="18" t="e">
        <f t="shared" ref="CE19:CE26" si="358">IF(AC19&gt;AD19,1,0)</f>
        <v>#VALUE!</v>
      </c>
      <c r="CF19" s="18" t="e">
        <f t="shared" ref="CF19:CF26" si="359">IF(AE19&gt;AF19,1,0)</f>
        <v>#VALUE!</v>
      </c>
      <c r="CG19" s="18" t="e">
        <f t="shared" ref="CG19:CG26" si="360">IF(W19&lt;X19,1,0)</f>
        <v>#VALUE!</v>
      </c>
      <c r="CH19" s="18" t="e">
        <f t="shared" ref="CH19:CH26" si="361">IF(Y19&lt;Z19,1,0)</f>
        <v>#VALUE!</v>
      </c>
      <c r="CI19" s="18" t="e">
        <f t="shared" ref="CI19:CI26" si="362">IF(AA19&lt;AB19,1,0)</f>
        <v>#VALUE!</v>
      </c>
      <c r="CJ19" s="18" t="e">
        <f t="shared" ref="CJ19:CJ26" si="363">IF(AC19&lt;AD19,1,0)</f>
        <v>#VALUE!</v>
      </c>
      <c r="CK19" s="18" t="e">
        <f t="shared" ref="CK19:CK26" si="364">IF(AE19&lt;AF19,1,0)</f>
        <v>#VALUE!</v>
      </c>
      <c r="CL19" s="18" t="e">
        <f t="shared" ref="CL19:CL26" si="365">IF(AG19&gt;AH19,1,0)</f>
        <v>#VALUE!</v>
      </c>
      <c r="CM19" s="18" t="e">
        <f t="shared" ref="CM19:CM26" si="366">IF(AI19&gt;AJ19,1,0)</f>
        <v>#VALUE!</v>
      </c>
      <c r="CN19" s="18" t="e">
        <f t="shared" ref="CN19:CN26" si="367">IF(AK19&gt;AL19,1,0)</f>
        <v>#VALUE!</v>
      </c>
      <c r="CO19" s="18" t="e">
        <f t="shared" ref="CO19:CO26" si="368">IF(AM19&gt;AN19,1,0)</f>
        <v>#VALUE!</v>
      </c>
      <c r="CP19" s="18" t="e">
        <f t="shared" ref="CP19:CP26" si="369">IF(AO19&gt;AP19,1,0)</f>
        <v>#VALUE!</v>
      </c>
      <c r="CQ19" s="18" t="e">
        <f t="shared" ref="CQ19:CQ26" si="370">IF(AG19&lt;AH19,1,0)</f>
        <v>#VALUE!</v>
      </c>
      <c r="CR19" s="18" t="e">
        <f t="shared" ref="CR19:CR26" si="371">IF(AI19&lt;AJ19,1,0)</f>
        <v>#VALUE!</v>
      </c>
      <c r="CS19" s="18" t="e">
        <f t="shared" ref="CS19:CS26" si="372">IF(AK19&lt;AL19,1,0)</f>
        <v>#VALUE!</v>
      </c>
      <c r="CT19" s="18" t="e">
        <f t="shared" ref="CT19:CT26" si="373">IF(AM19&lt;AN19,1,0)</f>
        <v>#VALUE!</v>
      </c>
      <c r="CU19" s="18" t="e">
        <f t="shared" ref="CU19:CU26" si="374">IF(AO19&lt;AP19,1,0)</f>
        <v>#VALUE!</v>
      </c>
      <c r="CV19" s="18" t="e">
        <f t="shared" ref="CV19:CV26" si="375">IF(AQ19&gt;AR19,1,0)</f>
        <v>#VALUE!</v>
      </c>
      <c r="CW19" s="18" t="e">
        <f t="shared" ref="CW19:CW26" si="376">IF(AS19&gt;AT19,1,0)</f>
        <v>#VALUE!</v>
      </c>
      <c r="CX19" s="18" t="e">
        <f t="shared" ref="CX19:CX26" si="377">IF(AU19&gt;AV19,1,0)</f>
        <v>#VALUE!</v>
      </c>
      <c r="CY19" s="18" t="e">
        <f t="shared" ref="CY19:CY26" si="378">IF(AW19&gt;AX19,1,0)</f>
        <v>#VALUE!</v>
      </c>
      <c r="CZ19" s="18" t="e">
        <f t="shared" ref="CZ19:CZ26" si="379">IF(AY19&gt;AZ19,1,0)</f>
        <v>#VALUE!</v>
      </c>
      <c r="DA19" s="18" t="e">
        <f t="shared" ref="DA19:DA26" si="380">IF(AQ19&lt;AR19,1,0)</f>
        <v>#VALUE!</v>
      </c>
      <c r="DB19" s="18" t="e">
        <f t="shared" ref="DB19:DB26" si="381">IF(AS19&lt;AT19,1,0)</f>
        <v>#VALUE!</v>
      </c>
      <c r="DC19" s="18" t="e">
        <f t="shared" ref="DC19:DC26" si="382">IF(AU19&lt;AV19,1,0)</f>
        <v>#VALUE!</v>
      </c>
      <c r="DD19" s="18" t="e">
        <f t="shared" ref="DD19:DD26" si="383">IF(AW19&lt;AX19,1,0)</f>
        <v>#VALUE!</v>
      </c>
      <c r="DE19" s="18" t="e">
        <f t="shared" ref="DE19:DE26" si="384">IF(AY19&lt;AZ19,1,0)</f>
        <v>#VALUE!</v>
      </c>
      <c r="DF19" s="18"/>
      <c r="DG19" s="20" t="str">
        <f t="shared" ref="DG19:DG26" si="385">IF(DM19&gt;DN19,1,IF(DM19&lt;DN19,2,IF(DM19=DN19,"ng")))</f>
        <v>ng</v>
      </c>
      <c r="DH19" s="20" t="str">
        <f t="shared" ref="DH19:DH26" si="386">IF(DO19&gt;DP19,1,IF(DO19&lt;DP19,2,IF(DO19=DP19,"ng")))</f>
        <v>ng</v>
      </c>
      <c r="DI19" s="20" t="str">
        <f t="shared" ref="DI19:DI26" si="387">IF(DQ19&gt;DR19,1,IF(DQ19&lt;DR19,2,IF(DQ19=DR19,"ng")))</f>
        <v>ng</v>
      </c>
      <c r="DJ19" s="20" t="str">
        <f t="shared" ref="DJ19:DJ26" si="388">IF(DS19&gt;DT19,1,IF(DS19&lt;DT19,2,IF(DS19=DT19,"ng")))</f>
        <v>ng</v>
      </c>
      <c r="DK19" s="20" t="str">
        <f t="shared" ref="DK19:DK26" si="389">IF(DU19&gt;DV19,1,IF(DU19&lt;DV19,2,IF(DU19=DV19,"ng")))</f>
        <v>ng</v>
      </c>
      <c r="DL19" s="20"/>
      <c r="DM19" s="20">
        <f t="shared" ref="DM19:DM26" si="390">SUMIF(BH19:BL19,"&gt;0",BH19:BL19)</f>
        <v>0</v>
      </c>
      <c r="DN19" s="20">
        <f t="shared" ref="DN19:DN26" si="391">SUMIF(BM19:BQ19,"&gt;0",BM19:BQ19)</f>
        <v>0</v>
      </c>
      <c r="DO19" s="20">
        <f t="shared" ref="DO19:DO26" si="392">SUMIF(BR19:BV19,"&gt;0",BR19:BV19)</f>
        <v>0</v>
      </c>
      <c r="DP19" s="20">
        <f t="shared" ref="DP19:DP26" si="393">SUMIF(BW19:CA19,"&gt;0",BW19:CA19)</f>
        <v>0</v>
      </c>
      <c r="DQ19" s="20">
        <f t="shared" ref="DQ19:DQ26" si="394">SUMIF(CB19:CF19,"&gt;0",CB19:CF19)</f>
        <v>0</v>
      </c>
      <c r="DR19" s="20">
        <f t="shared" ref="DR19:DR26" si="395">SUMIF(CG19:CK19,"&gt;0",CG19:CK19)</f>
        <v>0</v>
      </c>
      <c r="DS19" s="20">
        <f t="shared" ref="DS19:DS26" si="396">SUMIF(CL19:CP19,"&gt;0",CL19:CP19)</f>
        <v>0</v>
      </c>
      <c r="DT19" s="20">
        <f t="shared" ref="DT19:DT26" si="397">SUMIF(CQ19:CU19,"&gt;0",CQ19:CU19)</f>
        <v>0</v>
      </c>
      <c r="DU19" s="20">
        <f t="shared" ref="DU19:DU26" si="398">SUMIF(CV19:CZ19,"&gt;0",CV19:CZ19)</f>
        <v>0</v>
      </c>
      <c r="DV19" s="20">
        <f t="shared" ref="DV19:DV26" si="399">SUMIF(DA19:DE19,"&gt;0",DA19:DE19)</f>
        <v>0</v>
      </c>
      <c r="DW19" s="20"/>
      <c r="DX19" s="20" t="e">
        <f t="shared" ref="DX19:DX26" si="400">IF(C19&gt;D19,1,3)</f>
        <v>#VALUE!</v>
      </c>
      <c r="DY19" s="20" t="e">
        <f t="shared" ref="DY19:DY26" si="401">IF(C19&lt;D19,2,3)</f>
        <v>#VALUE!</v>
      </c>
      <c r="DZ19" s="20" t="e">
        <f t="shared" ref="DZ19:DZ26" si="402">IF(E19&gt;F19,1,3)</f>
        <v>#VALUE!</v>
      </c>
      <c r="EA19" s="20" t="e">
        <f t="shared" ref="EA19:EA26" si="403">IF(E19&lt;F19,2,3)</f>
        <v>#VALUE!</v>
      </c>
      <c r="EB19" s="20" t="e">
        <f t="shared" ref="EB19:EB26" si="404">IF(G19&gt;H19,1,3)</f>
        <v>#VALUE!</v>
      </c>
      <c r="EC19" s="20" t="e">
        <f t="shared" ref="EC19:EC26" si="405">IF(G19&lt;H19,2,3)</f>
        <v>#VALUE!</v>
      </c>
      <c r="ED19" s="20" t="e">
        <f t="shared" ref="ED19:ED26" si="406">IF(I19&gt;J19,1,3)</f>
        <v>#VALUE!</v>
      </c>
      <c r="EE19" s="20" t="e">
        <f t="shared" ref="EE19:EE26" si="407">IF(I19&lt;J19,2,3)</f>
        <v>#VALUE!</v>
      </c>
      <c r="EF19" s="20" t="e">
        <f t="shared" ref="EF19:EF26" si="408">IF(K19&gt;L19,1,3)</f>
        <v>#VALUE!</v>
      </c>
      <c r="EG19" s="20" t="e">
        <f t="shared" ref="EG19:EG26" si="409">IF(K19&lt;L19,2,3)</f>
        <v>#VALUE!</v>
      </c>
      <c r="EH19" s="20" t="e">
        <f t="shared" ref="EH19:EH26" si="410">IF(M19&gt;N19,1,3)</f>
        <v>#VALUE!</v>
      </c>
      <c r="EI19" s="20" t="e">
        <f t="shared" ref="EI19:EI26" si="411">IF(M19&lt;N19,2,3)</f>
        <v>#VALUE!</v>
      </c>
      <c r="EJ19" s="20" t="e">
        <f t="shared" ref="EJ19:EJ26" si="412">IF(O19&gt;P19,1,3)</f>
        <v>#VALUE!</v>
      </c>
      <c r="EK19" s="20" t="e">
        <f t="shared" ref="EK19:EK26" si="413">IF(O19&lt;P19,2,3)</f>
        <v>#VALUE!</v>
      </c>
      <c r="EL19" s="20" t="e">
        <f t="shared" ref="EL19:EL26" si="414">IF(Q19&gt;R19,1,3)</f>
        <v>#VALUE!</v>
      </c>
      <c r="EM19" s="20" t="e">
        <f t="shared" ref="EM19:EM26" si="415">IF(Q19&lt;R19,2,3)</f>
        <v>#VALUE!</v>
      </c>
      <c r="EN19" s="20" t="e">
        <f t="shared" ref="EN19:EN26" si="416">IF(S19&gt;T19,1,3)</f>
        <v>#VALUE!</v>
      </c>
      <c r="EO19" s="20" t="e">
        <f t="shared" ref="EO19:EO26" si="417">IF(S19&lt;T19,2,3)</f>
        <v>#VALUE!</v>
      </c>
      <c r="EP19" s="20" t="e">
        <f t="shared" ref="EP19:EP26" si="418">IF(U19&gt;V19,1,3)</f>
        <v>#VALUE!</v>
      </c>
      <c r="EQ19" s="20" t="e">
        <f t="shared" ref="EQ19:EQ26" si="419">IF(U19&lt;V19,2,3)</f>
        <v>#VALUE!</v>
      </c>
      <c r="ER19" s="20" t="e">
        <f t="shared" ref="ER19:ER26" si="420">IF(W19&gt;X19,1,3)</f>
        <v>#VALUE!</v>
      </c>
      <c r="ES19" s="20" t="e">
        <f t="shared" ref="ES19:ES26" si="421">IF(W19&lt;X19,2,3)</f>
        <v>#VALUE!</v>
      </c>
      <c r="ET19" s="20" t="e">
        <f t="shared" ref="ET19:ET26" si="422">IF(Y19&gt;Z19,1,3)</f>
        <v>#VALUE!</v>
      </c>
      <c r="EU19" s="20" t="e">
        <f t="shared" ref="EU19:EU26" si="423">IF(Y19&lt;Z19,2,3)</f>
        <v>#VALUE!</v>
      </c>
      <c r="EV19" s="20" t="e">
        <f t="shared" ref="EV19:EV26" si="424">IF(AA19&gt;AB19,1,3)</f>
        <v>#VALUE!</v>
      </c>
      <c r="EW19" s="20" t="e">
        <f t="shared" ref="EW19:EW26" si="425">IF(AA19&lt;AB19,2,3)</f>
        <v>#VALUE!</v>
      </c>
      <c r="EX19" s="20" t="e">
        <f t="shared" ref="EX19:EX26" si="426">IF(AC19&gt;AD19,1,3)</f>
        <v>#VALUE!</v>
      </c>
      <c r="EY19" s="20" t="e">
        <f t="shared" ref="EY19:EY26" si="427">IF(AC19&lt;AD19,2,3)</f>
        <v>#VALUE!</v>
      </c>
      <c r="EZ19" s="20" t="e">
        <f t="shared" ref="EZ19:EZ26" si="428">IF(AE19&gt;AF19,1,3)</f>
        <v>#VALUE!</v>
      </c>
      <c r="FA19" s="20" t="e">
        <f t="shared" ref="FA19:FA26" si="429">IF(AE19&lt;AF19,2,3)</f>
        <v>#VALUE!</v>
      </c>
      <c r="FB19" s="20" t="e">
        <f t="shared" ref="FB19:FB26" si="430">IF(AG19&gt;AH19,1,3)</f>
        <v>#VALUE!</v>
      </c>
      <c r="FC19" s="20" t="e">
        <f t="shared" ref="FC19:FC26" si="431">IF(AG19&lt;AH19,2,3)</f>
        <v>#VALUE!</v>
      </c>
      <c r="FD19" s="20" t="e">
        <f t="shared" ref="FD19:FD26" si="432">IF(AI19&gt;AJ19,1,3)</f>
        <v>#VALUE!</v>
      </c>
      <c r="FE19" s="20" t="e">
        <f t="shared" ref="FE19:FE26" si="433">IF(AI19&lt;AJ19,2,3)</f>
        <v>#VALUE!</v>
      </c>
      <c r="FF19" s="20" t="e">
        <f t="shared" ref="FF19:FF26" si="434">IF(AK19&gt;AL19,1,3)</f>
        <v>#VALUE!</v>
      </c>
      <c r="FG19" s="20" t="e">
        <f t="shared" ref="FG19:FG26" si="435">IF(AK19&lt;AL19,2,3)</f>
        <v>#VALUE!</v>
      </c>
      <c r="FH19" s="20" t="e">
        <f t="shared" ref="FH19:FH26" si="436">IF(AM19&gt;AN19,1,3)</f>
        <v>#VALUE!</v>
      </c>
      <c r="FI19" s="20" t="e">
        <f t="shared" ref="FI19:FI26" si="437">IF(AM19&lt;AN19,2,3)</f>
        <v>#VALUE!</v>
      </c>
      <c r="FJ19" s="20" t="e">
        <f t="shared" ref="FJ19:FJ26" si="438">IF(AO19&gt;AP19,1,3)</f>
        <v>#VALUE!</v>
      </c>
      <c r="FK19" s="20" t="e">
        <f t="shared" ref="FK19:FK26" si="439">IF(AO19&lt;AP19,2,3)</f>
        <v>#VALUE!</v>
      </c>
      <c r="FL19" s="20" t="e">
        <f t="shared" ref="FL19:FL26" si="440">IF(AQ19&gt;AR19,1,3)</f>
        <v>#VALUE!</v>
      </c>
      <c r="FM19" s="20" t="e">
        <f t="shared" ref="FM19:FM26" si="441">IF(AQ19&lt;AR19,2,3)</f>
        <v>#VALUE!</v>
      </c>
      <c r="FN19" s="20" t="e">
        <f t="shared" ref="FN19:FN26" si="442">IF(AS19&gt;AT19,1,3)</f>
        <v>#VALUE!</v>
      </c>
      <c r="FO19" s="20" t="e">
        <f t="shared" ref="FO19:FO26" si="443">IF(AS19&lt;AT19,2,3)</f>
        <v>#VALUE!</v>
      </c>
      <c r="FP19" s="20" t="e">
        <f t="shared" ref="FP19:FP26" si="444">IF(AU19&gt;AV19,1,3)</f>
        <v>#VALUE!</v>
      </c>
      <c r="FQ19" s="20" t="e">
        <f t="shared" ref="FQ19:FQ26" si="445">IF(AU19&lt;AV19,2,3)</f>
        <v>#VALUE!</v>
      </c>
      <c r="FR19" s="20" t="e">
        <f t="shared" ref="FR19:FR26" si="446">IF(AW19&gt;AX19,1,3)</f>
        <v>#VALUE!</v>
      </c>
      <c r="FS19" s="20" t="e">
        <f t="shared" ref="FS19:FS26" si="447">IF(AW19&lt;AX19,2,3)</f>
        <v>#VALUE!</v>
      </c>
      <c r="FT19" s="20" t="e">
        <f t="shared" ref="FT19:FT26" si="448">IF(AY19&gt;AZ19,1,3)</f>
        <v>#VALUE!</v>
      </c>
      <c r="FU19" s="20" t="e">
        <f t="shared" ref="FU19:FU26" si="449">IF(AY19&lt;AZ19,2,3)</f>
        <v>#VALUE!</v>
      </c>
      <c r="FV19" s="20"/>
      <c r="FW19" s="20" t="e">
        <f>IF(OR(DX19=$JB$19,DY19=$JB$19),1,0)</f>
        <v>#VALUE!</v>
      </c>
      <c r="FX19" s="20" t="e">
        <f>IF(OR(DZ19=$JC$19,EA19=$JC$19),1,0)</f>
        <v>#VALUE!</v>
      </c>
      <c r="FY19" s="20" t="e">
        <f>IF(OR(EB19=$JD$19,EC19=$JD$19),1,0)</f>
        <v>#VALUE!</v>
      </c>
      <c r="FZ19" s="20" t="e">
        <f>IF(OR(ED19=$JE$19,EE19=$JE$19),1,0)</f>
        <v>#VALUE!</v>
      </c>
      <c r="GA19" s="20" t="e">
        <f>IF(OR(EF19=$JF$19,EG19=$JF$19),1,0)</f>
        <v>#VALUE!</v>
      </c>
      <c r="GB19" s="20" t="e">
        <f>IF(OR(EH19=$JB$20,EI19=$JB$20),1,0)</f>
        <v>#VALUE!</v>
      </c>
      <c r="GC19" s="20" t="e">
        <f>IF(OR(EJ19=$JC$20,EK19=$JC$20),1,0)</f>
        <v>#VALUE!</v>
      </c>
      <c r="GD19" s="20" t="e">
        <f>IF(OR(EL19=$JD$20,EM19=$JD$20),1,0)</f>
        <v>#VALUE!</v>
      </c>
      <c r="GE19" s="20" t="e">
        <f>IF(OR(EN19=$JE$20,EO19=$JE$20),1,0)</f>
        <v>#VALUE!</v>
      </c>
      <c r="GF19" s="20" t="e">
        <f>IF(OR(EP19=$JF$20,EQ19=$JF$20),1,0)</f>
        <v>#VALUE!</v>
      </c>
      <c r="GG19" s="20" t="e">
        <f>IF(OR(ER19=$JB$21,ES19=$JB$21),1,0)</f>
        <v>#VALUE!</v>
      </c>
      <c r="GH19" s="20" t="e">
        <f>IF(OR(ET19=$JC$21,EU19=$JC$21),1,0)</f>
        <v>#VALUE!</v>
      </c>
      <c r="GI19" s="20" t="e">
        <f>IF(OR(EV19=$JD$21,EW19=$JD$21),1,0)</f>
        <v>#VALUE!</v>
      </c>
      <c r="GJ19" s="20" t="e">
        <f>IF(OR(EX19=$JE$21,EY19=$JE$21),1,0)</f>
        <v>#VALUE!</v>
      </c>
      <c r="GK19" s="20" t="e">
        <f>IF(OR(EZ19=$JF$21,FA19=$JF$21),1,0)</f>
        <v>#VALUE!</v>
      </c>
      <c r="GL19" s="20" t="e">
        <f>IF(OR(FB19=$JB$22,FC19=$JB$22),1,0)</f>
        <v>#VALUE!</v>
      </c>
      <c r="GM19" s="20" t="e">
        <f>IF(OR(FD19=$JC$22,FE19=$JC$22),1,0)</f>
        <v>#VALUE!</v>
      </c>
      <c r="GN19" s="20" t="e">
        <f>IF(OR(FF19=$JD$22,FG19=$JD$22),1,0)</f>
        <v>#VALUE!</v>
      </c>
      <c r="GO19" s="20" t="e">
        <f>IF(OR(FH19=$JE$22,FI19=$JE$22),1,0)</f>
        <v>#VALUE!</v>
      </c>
      <c r="GP19" s="20" t="e">
        <f>IF(OR(FJ19=$JF$22,FK19=$JF$22),1,0)</f>
        <v>#VALUE!</v>
      </c>
      <c r="GQ19" s="20" t="e">
        <f>IF(OR(FL19=$JB$23,FM19=$JB$23),1,0)</f>
        <v>#VALUE!</v>
      </c>
      <c r="GR19" s="20" t="e">
        <f>IF(OR(FN19=$JC$23,FO19=$JC$23),1,0)</f>
        <v>#VALUE!</v>
      </c>
      <c r="GS19" s="20" t="e">
        <f>IF(OR(FP19=$JD$23,FQ19=$JD$23),1,0)</f>
        <v>#VALUE!</v>
      </c>
      <c r="GT19" s="20" t="e">
        <f>IF(OR(FR19=$JE$23,FS19=$JE$23),1,0)</f>
        <v>#VALUE!</v>
      </c>
      <c r="GU19" s="20" t="e">
        <f>IF(OR(FT19=$JF$23,FU19=$JF$23),1,0)</f>
        <v>#VALUE!</v>
      </c>
      <c r="GV19" s="20"/>
      <c r="GW19" s="20">
        <f t="shared" ref="GW19:GW26" si="450">SUMIF(FW19:GA19,"&gt;0",FW19:GA19)</f>
        <v>0</v>
      </c>
      <c r="GX19" s="20">
        <f t="shared" ref="GX19:GX26" si="451">SUMIF(GB19:GF19,"&gt;0",GB19:GF19)</f>
        <v>0</v>
      </c>
      <c r="GY19" s="20">
        <f t="shared" ref="GY19:GY26" si="452">SUMIF(GG19:GK19,"&gt;0",GG19:GK19)</f>
        <v>0</v>
      </c>
      <c r="GZ19" s="20">
        <f t="shared" ref="GZ19:GZ26" si="453">SUMIF(GL19:GP19,"&gt;0",GL19:GP19)</f>
        <v>0</v>
      </c>
      <c r="HA19" s="20">
        <f t="shared" ref="HA19:HA26" si="454">SUMIF(GQ19:GU19,"&gt;0",GQ19:GU19)</f>
        <v>0</v>
      </c>
      <c r="HC19" s="117"/>
      <c r="HD19" s="118"/>
      <c r="HE19" s="118"/>
      <c r="HF19" s="118"/>
      <c r="HG19" s="118"/>
      <c r="HH19" s="119"/>
      <c r="HI19" s="21"/>
      <c r="HJ19" s="73"/>
      <c r="HK19" s="73"/>
      <c r="HL19" s="73"/>
      <c r="HM19" s="73"/>
      <c r="HN19" s="73"/>
      <c r="HO19" s="73"/>
      <c r="HP19" s="73"/>
      <c r="HQ19" s="73"/>
      <c r="HR19" s="21"/>
      <c r="HS19" s="73"/>
      <c r="HT19" s="73"/>
      <c r="HU19" s="73"/>
      <c r="HV19" s="73"/>
      <c r="HW19" s="74"/>
      <c r="HX19" s="61"/>
      <c r="HZ19" s="79" t="str">
        <f t="shared" ref="HZ19:HZ23" si="455">IF(IB19&gt;IC19,1,IF(IB19&lt;IC19,2,IF(IB19=IC19,"ng")))</f>
        <v>ng</v>
      </c>
      <c r="IA19" s="79"/>
      <c r="IB19" s="79">
        <f t="shared" ref="IB19:IC23" si="456">SUM(IF19,IH19,IJ19,IL19,IN19)</f>
        <v>0</v>
      </c>
      <c r="IC19" s="79">
        <f t="shared" si="456"/>
        <v>0</v>
      </c>
      <c r="ID19" s="79"/>
      <c r="IE19" s="79"/>
      <c r="IF19" s="79">
        <f t="shared" ref="IF19:IF23" si="457">IF(HI19&gt;HK19,1,0)</f>
        <v>0</v>
      </c>
      <c r="IG19" s="24">
        <f t="shared" ref="IG19:IG23" si="458">IF(HI19&lt;HK19,1,0)</f>
        <v>0</v>
      </c>
      <c r="IH19" s="79">
        <f t="shared" ref="IH19:IH23" si="459">IF(HL19&gt;HN19,1,0)</f>
        <v>0</v>
      </c>
      <c r="II19" s="24">
        <f t="shared" ref="II19:II23" si="460">IF(HL19&lt;HN19,1,0)</f>
        <v>0</v>
      </c>
      <c r="IJ19" s="79">
        <f t="shared" ref="IJ19:IJ23" si="461">IF(HO19&gt;HQ19,1,0)</f>
        <v>0</v>
      </c>
      <c r="IK19" s="24">
        <f t="shared" ref="IK19:IK23" si="462">IF(HO19&lt;HQ19,1,0)</f>
        <v>0</v>
      </c>
      <c r="IL19" s="79">
        <f t="shared" ref="IL19:IL23" si="463">IF(HR19&gt;HT19,1,0)</f>
        <v>0</v>
      </c>
      <c r="IM19" s="24">
        <f t="shared" ref="IM19:IM23" si="464">IF(HR19&lt;HT19,1,0)</f>
        <v>0</v>
      </c>
      <c r="IN19" s="79">
        <f t="shared" ref="IN19:IN23" si="465">IF(HU19&gt;HW19,1,0)</f>
        <v>0</v>
      </c>
      <c r="IO19" s="24">
        <f t="shared" ref="IO19:IO23" si="466">IF(HU19&lt;HW19,1,0)</f>
        <v>0</v>
      </c>
      <c r="IP19" s="79"/>
      <c r="IQ19" s="79" t="b">
        <f t="shared" ref="IQ19:IQ23" si="467">IF(HI19&gt;HK19,1)</f>
        <v>0</v>
      </c>
      <c r="IR19" s="24" t="b">
        <f t="shared" ref="IR19:IR23" si="468">IF(HI19&lt;HK19,2)</f>
        <v>0</v>
      </c>
      <c r="IS19" s="79" t="b">
        <f t="shared" ref="IS19:IS23" si="469">IF(HL19&gt;HN19,1)</f>
        <v>0</v>
      </c>
      <c r="IT19" s="24" t="b">
        <f t="shared" ref="IT19:IT23" si="470">IF(HL19&lt;HN19,2)</f>
        <v>0</v>
      </c>
      <c r="IU19" s="79" t="b">
        <f t="shared" ref="IU19:IU23" si="471">IF(HO19&gt;HQ19,1)</f>
        <v>0</v>
      </c>
      <c r="IV19" s="24" t="b">
        <f t="shared" ref="IV19:IV23" si="472">IF(HO19&lt;HQ19,2)</f>
        <v>0</v>
      </c>
      <c r="IW19" s="79" t="b">
        <f t="shared" ref="IW19:IW23" si="473">IF(HR19&gt;HT19,1)</f>
        <v>0</v>
      </c>
      <c r="IX19" s="24" t="b">
        <f t="shared" ref="IX19:IX23" si="474">IF(HR19&lt;HT19,2)</f>
        <v>0</v>
      </c>
      <c r="IY19" s="79" t="b">
        <f t="shared" ref="IY19:IY23" si="475">IF(HU19&gt;HW19,1)</f>
        <v>0</v>
      </c>
      <c r="IZ19" s="24" t="b">
        <f t="shared" ref="IZ19:IZ23" si="476">IF(HU19&lt;HW19,2)</f>
        <v>0</v>
      </c>
      <c r="JA19" s="79"/>
      <c r="JB19" s="79">
        <f t="shared" ref="JB19:JB23" si="477">SUMIF(IQ19:IR19,"&gt;0",IQ19:IR19)</f>
        <v>0</v>
      </c>
      <c r="JC19" s="79">
        <f t="shared" ref="JC19:JC23" si="478">SUMIF(IS19:IT19,"&gt;0",IS19:IT19)</f>
        <v>0</v>
      </c>
      <c r="JD19" s="79">
        <f t="shared" ref="JD19:JD23" si="479">SUMIF(IU19:IV19,"&gt;0",IU19:IV19)</f>
        <v>0</v>
      </c>
      <c r="JE19" s="79">
        <f t="shared" ref="JE19:JE23" si="480">SUMIF(IW19:IX19,"&gt;0",IW19:IX19)</f>
        <v>0</v>
      </c>
      <c r="JF19" s="79">
        <f t="shared" ref="JF19:JF23" si="481">SUMIF(IY19:IZ19,"&gt;0",IY19:IZ19)</f>
        <v>0</v>
      </c>
      <c r="JG19" s="79"/>
      <c r="JH19" s="79">
        <f>IF(DG19=$HZ$19,1,0)</f>
        <v>1</v>
      </c>
      <c r="JI19" s="79">
        <f>IF(AND(DM19=$IB$19,DN19=$IC$19),1,0)</f>
        <v>1</v>
      </c>
      <c r="JJ19" s="79">
        <f t="shared" si="129"/>
        <v>0</v>
      </c>
      <c r="JK19" s="79">
        <f>IF(DH19=$HZ$20,1,0)</f>
        <v>1</v>
      </c>
      <c r="JL19" s="79">
        <f>IF(AND(DO19=$IB$20,DP19=$IC$20),1,0)</f>
        <v>1</v>
      </c>
      <c r="JM19" s="79">
        <f>GX19</f>
        <v>0</v>
      </c>
      <c r="JN19" s="79">
        <f>IF(DI19=$HZ$21,1,0)</f>
        <v>1</v>
      </c>
      <c r="JO19" s="79">
        <f>IF(AND(DQ19=$IB$21,DR19=$IC$21),1,0)</f>
        <v>1</v>
      </c>
      <c r="JP19" s="79">
        <f t="shared" ref="JP19:JP26" si="482">GY19</f>
        <v>0</v>
      </c>
      <c r="JQ19" s="79">
        <f>IF(DJ19=$HZ$22,1,0)</f>
        <v>1</v>
      </c>
      <c r="JR19" s="79">
        <f>IF(AND(DS19=$IB$22,DT19=$IC$22),1,0)</f>
        <v>1</v>
      </c>
      <c r="JS19" s="79">
        <f>GZ19</f>
        <v>0</v>
      </c>
      <c r="JT19" s="79">
        <f>IF(DK19=$HZ$23,1,0)</f>
        <v>1</v>
      </c>
      <c r="JU19" s="79">
        <f>IF(AND(DU19=$IB$23,DV19=$IC$23),1,0)</f>
        <v>1</v>
      </c>
      <c r="JV19" s="79">
        <f>HA19</f>
        <v>0</v>
      </c>
      <c r="JW19" s="79">
        <f>IF(JH19&gt;JH20,6,IF(AND(JH19=JH20,JI19&gt;JI20),7,IF(AND(JH19=JH20,JI19=JI20,JJ19&gt;JJ20),7,IF(AND(JH19=JH20,JI19=JI20,JJ19=JJ20),6))))</f>
        <v>6</v>
      </c>
      <c r="JX19" s="79">
        <f t="shared" ref="JX19" si="483">IF(JH19&lt;JH20,4,IF(AND(JH19=JH20,JI19&lt;JI20),5,IF(AND(JH19=JH20,JI19=JI20,JJ19&lt;JJ20),6,0)))</f>
        <v>0</v>
      </c>
      <c r="JY19" s="79"/>
      <c r="JZ19" s="79">
        <f t="shared" ref="JZ19" si="484">IF(JK19&gt;JK20,6,IF(AND(JK19=JK20,JL19&gt;JL20),7,IF(AND(JK19=JK20,JL19=JL20,JM19&gt;JM20),7,IF(AND(JK19=JK20,JL19=JL20,JM19=JM20),6))))</f>
        <v>6</v>
      </c>
      <c r="KA19" s="79">
        <f t="shared" ref="KA19" si="485">IF(JK19&lt;JK20,4,IF(AND(JK19=JK20,JL19&lt;JL20),5,IF(AND(JK19=JK20,JL19=JL20,JM19&lt;JM20),6,0)))</f>
        <v>0</v>
      </c>
      <c r="KB19" s="79"/>
      <c r="KC19" s="79">
        <f t="shared" ref="KC19" si="486">IF(JN19&gt;JN20,6,IF(AND(JN19=JN20,JO19&gt;JO20),7,IF(AND(JN19=JN20,JO19=JO20,JP19&gt;JP20),7,IF(AND(JN19=JN20,JO19=JO20,JP19=JP20),6))))</f>
        <v>6</v>
      </c>
      <c r="KD19" s="79">
        <f t="shared" ref="KD19" si="487">IF(JN19&lt;JN20,4,IF(AND(JN19=JN20,JO19&lt;JO20),5,IF(AND(JN19=JN20,JO19=JO20,JP19&lt;JP20),6,0)))</f>
        <v>0</v>
      </c>
      <c r="KF19" s="79">
        <f t="shared" ref="KF19" si="488">IF(JQ19&gt;JQ20,6,IF(AND(JQ19=JQ20,JR19&gt;JR20),7,IF(AND(JQ19=JQ20,JR19=JR20,JS19&gt;JS20),7,IF(AND(JQ19=JQ20,JR19=JR20,JS19=JS20),6))))</f>
        <v>6</v>
      </c>
      <c r="KG19" s="79">
        <f t="shared" ref="KG19" si="489">IF(JQ19&lt;JQ20,4,IF(AND(JQ19=JQ20,JR19&lt;JR20),5,IF(AND(JQ19=JQ20,JR19=JR20,JS19&lt;JS20),6,0)))</f>
        <v>0</v>
      </c>
      <c r="KI19" s="79">
        <f t="shared" ref="KI19" si="490">IF(JT19&gt;JT20,6,IF(AND(JT19=JT20,JU19&gt;JU20),7,IF(AND(JT19=JT20,JU19=JU20,JV19&gt;JV20),7,IF(AND(JT19=JT20,JU19=JU20,JV19=JV20),6))))</f>
        <v>6</v>
      </c>
      <c r="KJ19" s="79">
        <f t="shared" ref="KJ19" si="491">IF(JT19&lt;JT20,4,IF(AND(JT19=JT20,JU19&lt;JU20),5,IF(AND(JT19=JT20,JU19=JU20,JV19&lt;JV20),6,0)))</f>
        <v>0</v>
      </c>
    </row>
    <row r="20" spans="1:296" s="10" customFormat="1" x14ac:dyDescent="0.25">
      <c r="A20" s="79">
        <v>2</v>
      </c>
      <c r="B20" s="79" t="str">
        <f>IF('p1'!K21&lt;&gt;"",'p1'!K21,"")</f>
        <v/>
      </c>
      <c r="C20" s="79" t="e">
        <f>VALUE(MID('p1'!L21,1,1))</f>
        <v>#VALUE!</v>
      </c>
      <c r="D20" s="79" t="e">
        <f>VALUE(MID('p1'!L21,2,1))</f>
        <v>#VALUE!</v>
      </c>
      <c r="E20" s="79" t="e">
        <f>VALUE(MID('p1'!L21,3,1))</f>
        <v>#VALUE!</v>
      </c>
      <c r="F20" s="79" t="e">
        <f>VALUE(MID('p1'!L21,4,1))</f>
        <v>#VALUE!</v>
      </c>
      <c r="G20" s="79" t="e">
        <f>VALUE(MID('p1'!L21,5,1))</f>
        <v>#VALUE!</v>
      </c>
      <c r="H20" s="79" t="e">
        <f>VALUE(MID('p1'!L21,6,1))</f>
        <v>#VALUE!</v>
      </c>
      <c r="I20" s="79" t="e">
        <f>VALUE(MID('p1'!L21,7,1))</f>
        <v>#VALUE!</v>
      </c>
      <c r="J20" s="79" t="e">
        <f>VALUE(MID('p1'!LI21,8,1))</f>
        <v>#VALUE!</v>
      </c>
      <c r="K20" s="79" t="e">
        <f>VALUE(MID('p1'!L21,9,1))</f>
        <v>#VALUE!</v>
      </c>
      <c r="L20" s="79" t="e">
        <f>VALUE(MID('p1'!L21,10,1))</f>
        <v>#VALUE!</v>
      </c>
      <c r="M20" s="79" t="e">
        <f>VALUE(MID('p1'!L21,12,1))</f>
        <v>#VALUE!</v>
      </c>
      <c r="N20" s="79" t="e">
        <f>VALUE(MID('p1'!L21,13,1))</f>
        <v>#VALUE!</v>
      </c>
      <c r="O20" s="79" t="e">
        <f>VALUE(MID('p1'!L21,14,1))</f>
        <v>#VALUE!</v>
      </c>
      <c r="P20" s="79" t="e">
        <f>VALUE(MID('p1'!L21,15,1))</f>
        <v>#VALUE!</v>
      </c>
      <c r="Q20" s="79" t="e">
        <f>VALUE(MID('p1'!L21,16,1))</f>
        <v>#VALUE!</v>
      </c>
      <c r="R20" s="79" t="e">
        <f>VALUE(MID('p1'!L21,17,1))</f>
        <v>#VALUE!</v>
      </c>
      <c r="S20" s="79" t="e">
        <f>VALUE(MID('p1'!L21,18,1))</f>
        <v>#VALUE!</v>
      </c>
      <c r="T20" s="79" t="e">
        <f>VALUE(MID('p1'!L21,19,1))</f>
        <v>#VALUE!</v>
      </c>
      <c r="U20" s="79" t="e">
        <f>VALUE(MID('p1'!L21,20,1))</f>
        <v>#VALUE!</v>
      </c>
      <c r="V20" s="79" t="e">
        <f>VALUE(MID('p1'!L21,21,1))</f>
        <v>#VALUE!</v>
      </c>
      <c r="W20" s="79" t="e">
        <f>VALUE(MID('p1'!L21,23,1))</f>
        <v>#VALUE!</v>
      </c>
      <c r="X20" s="79" t="e">
        <f>VALUE(MID('p1'!L21,24,1))</f>
        <v>#VALUE!</v>
      </c>
      <c r="Y20" s="79" t="e">
        <f>VALUE(MID('p1'!L21,25,1))</f>
        <v>#VALUE!</v>
      </c>
      <c r="Z20" s="13" t="e">
        <f>VALUE(MID('p1'!L21,26,1))</f>
        <v>#VALUE!</v>
      </c>
      <c r="AA20" s="14" t="e">
        <f>VALUE(MID('p1'!L21,27,1))</f>
        <v>#VALUE!</v>
      </c>
      <c r="AB20" s="13" t="e">
        <f>VALUE(MID('p1'!L21,28,1))</f>
        <v>#VALUE!</v>
      </c>
      <c r="AC20" s="13" t="e">
        <f>VALUE(MID('p1'!L21,29,1))</f>
        <v>#VALUE!</v>
      </c>
      <c r="AD20" s="14" t="e">
        <f>VALUE(MID('p1'!L21,30,1))</f>
        <v>#VALUE!</v>
      </c>
      <c r="AE20" s="13" t="e">
        <f>VALUE(MID('p1'!L21,31,1))</f>
        <v>#VALUE!</v>
      </c>
      <c r="AF20" s="13" t="e">
        <f>VALUE(MID('p1'!L21,32,1))</f>
        <v>#VALUE!</v>
      </c>
      <c r="AG20" s="14" t="e">
        <f>VALUE(MID('p1'!L21,34,1))</f>
        <v>#VALUE!</v>
      </c>
      <c r="AH20" s="13" t="e">
        <f>VALUE(MID('p1'!L21,35,1))</f>
        <v>#VALUE!</v>
      </c>
      <c r="AI20" s="13" t="e">
        <f>VALUE(MID('p1'!L21,36,1))</f>
        <v>#VALUE!</v>
      </c>
      <c r="AJ20" s="14" t="e">
        <f>VALUE(MID('p1'!L21,37,1))</f>
        <v>#VALUE!</v>
      </c>
      <c r="AK20" s="13" t="e">
        <f>VALUE(MID('p1'!L21,38,1))</f>
        <v>#VALUE!</v>
      </c>
      <c r="AL20" s="13" t="e">
        <f>VALUE(MID('p1'!L21,39,1))</f>
        <v>#VALUE!</v>
      </c>
      <c r="AM20" s="14" t="e">
        <f>VALUE(MID('p1'!L21,40,1))</f>
        <v>#VALUE!</v>
      </c>
      <c r="AN20" s="13" t="e">
        <f>VALUE(MID('p1'!L21,41,1))</f>
        <v>#VALUE!</v>
      </c>
      <c r="AO20" s="13" t="e">
        <f>VALUE(MID('p1'!L21,42,1))</f>
        <v>#VALUE!</v>
      </c>
      <c r="AP20" s="14" t="e">
        <f>VALUE(MID('p1'!L21,43,1))</f>
        <v>#VALUE!</v>
      </c>
      <c r="AQ20" s="13" t="e">
        <f>VALUE(MID('p1'!L21,45,1))</f>
        <v>#VALUE!</v>
      </c>
      <c r="AR20" s="13" t="e">
        <f>VALUE(MID('p1'!L21,46,1))</f>
        <v>#VALUE!</v>
      </c>
      <c r="AS20" s="14" t="e">
        <f>VALUE(MID('p1'!L21,47,1))</f>
        <v>#VALUE!</v>
      </c>
      <c r="AT20" s="13" t="e">
        <f>VALUE(MID('p1'!L21,48,1))</f>
        <v>#VALUE!</v>
      </c>
      <c r="AU20" s="13" t="e">
        <f>VALUE(MID('p1'!L21,49,1))</f>
        <v>#VALUE!</v>
      </c>
      <c r="AV20" s="14" t="e">
        <f>VALUE(MID('p1'!L21,50,1))</f>
        <v>#VALUE!</v>
      </c>
      <c r="AW20" s="13" t="e">
        <f>VALUE(MID('p1'!L21,51,1))</f>
        <v>#VALUE!</v>
      </c>
      <c r="AX20" s="13" t="e">
        <f>VALUE(MID('p1'!L21,52,1))</f>
        <v>#VALUE!</v>
      </c>
      <c r="AY20" s="14" t="e">
        <f>VALUE(MID('p1'!L21,53,1))</f>
        <v>#VALUE!</v>
      </c>
      <c r="AZ20" s="13" t="e">
        <f>VALUE(MID('p1'!L21,54,1))</f>
        <v>#VALUE!</v>
      </c>
      <c r="BA20" s="79"/>
      <c r="BB20" s="25">
        <f t="shared" si="330"/>
        <v>6</v>
      </c>
      <c r="BC20" s="26">
        <f t="shared" si="331"/>
        <v>6</v>
      </c>
      <c r="BD20" s="46">
        <f t="shared" si="332"/>
        <v>6</v>
      </c>
      <c r="BE20" s="46">
        <f t="shared" si="333"/>
        <v>6</v>
      </c>
      <c r="BF20" s="27">
        <f t="shared" si="334"/>
        <v>6</v>
      </c>
      <c r="BH20" s="18" t="e">
        <f t="shared" si="335"/>
        <v>#VALUE!</v>
      </c>
      <c r="BI20" s="18" t="e">
        <f t="shared" si="336"/>
        <v>#VALUE!</v>
      </c>
      <c r="BJ20" s="18" t="e">
        <f t="shared" si="337"/>
        <v>#VALUE!</v>
      </c>
      <c r="BK20" s="18" t="e">
        <f t="shared" si="338"/>
        <v>#VALUE!</v>
      </c>
      <c r="BL20" s="18" t="e">
        <f t="shared" si="339"/>
        <v>#VALUE!</v>
      </c>
      <c r="BM20" s="18" t="e">
        <f t="shared" si="340"/>
        <v>#VALUE!</v>
      </c>
      <c r="BN20" s="18" t="e">
        <f t="shared" si="341"/>
        <v>#VALUE!</v>
      </c>
      <c r="BO20" s="18" t="e">
        <f t="shared" si="342"/>
        <v>#VALUE!</v>
      </c>
      <c r="BP20" s="18" t="e">
        <f t="shared" si="343"/>
        <v>#VALUE!</v>
      </c>
      <c r="BQ20" s="18" t="e">
        <f t="shared" si="344"/>
        <v>#VALUE!</v>
      </c>
      <c r="BR20" s="18" t="e">
        <f t="shared" si="345"/>
        <v>#VALUE!</v>
      </c>
      <c r="BS20" s="18" t="e">
        <f t="shared" si="346"/>
        <v>#VALUE!</v>
      </c>
      <c r="BT20" s="18" t="e">
        <f t="shared" si="347"/>
        <v>#VALUE!</v>
      </c>
      <c r="BU20" s="18" t="e">
        <f t="shared" si="348"/>
        <v>#VALUE!</v>
      </c>
      <c r="BV20" s="18" t="e">
        <f t="shared" si="349"/>
        <v>#VALUE!</v>
      </c>
      <c r="BW20" s="18" t="e">
        <f t="shared" si="350"/>
        <v>#VALUE!</v>
      </c>
      <c r="BX20" s="18" t="e">
        <f t="shared" si="351"/>
        <v>#VALUE!</v>
      </c>
      <c r="BY20" s="18" t="e">
        <f t="shared" si="352"/>
        <v>#VALUE!</v>
      </c>
      <c r="BZ20" s="18" t="e">
        <f t="shared" si="353"/>
        <v>#VALUE!</v>
      </c>
      <c r="CA20" s="18" t="e">
        <f t="shared" si="354"/>
        <v>#VALUE!</v>
      </c>
      <c r="CB20" s="18" t="e">
        <f t="shared" si="355"/>
        <v>#VALUE!</v>
      </c>
      <c r="CC20" s="18" t="e">
        <f t="shared" si="356"/>
        <v>#VALUE!</v>
      </c>
      <c r="CD20" s="18" t="e">
        <f t="shared" si="357"/>
        <v>#VALUE!</v>
      </c>
      <c r="CE20" s="18" t="e">
        <f t="shared" si="358"/>
        <v>#VALUE!</v>
      </c>
      <c r="CF20" s="18" t="e">
        <f t="shared" si="359"/>
        <v>#VALUE!</v>
      </c>
      <c r="CG20" s="18" t="e">
        <f t="shared" si="360"/>
        <v>#VALUE!</v>
      </c>
      <c r="CH20" s="18" t="e">
        <f t="shared" si="361"/>
        <v>#VALUE!</v>
      </c>
      <c r="CI20" s="18" t="e">
        <f t="shared" si="362"/>
        <v>#VALUE!</v>
      </c>
      <c r="CJ20" s="18" t="e">
        <f t="shared" si="363"/>
        <v>#VALUE!</v>
      </c>
      <c r="CK20" s="18" t="e">
        <f t="shared" si="364"/>
        <v>#VALUE!</v>
      </c>
      <c r="CL20" s="18" t="e">
        <f t="shared" si="365"/>
        <v>#VALUE!</v>
      </c>
      <c r="CM20" s="18" t="e">
        <f t="shared" si="366"/>
        <v>#VALUE!</v>
      </c>
      <c r="CN20" s="18" t="e">
        <f t="shared" si="367"/>
        <v>#VALUE!</v>
      </c>
      <c r="CO20" s="18" t="e">
        <f t="shared" si="368"/>
        <v>#VALUE!</v>
      </c>
      <c r="CP20" s="18" t="e">
        <f t="shared" si="369"/>
        <v>#VALUE!</v>
      </c>
      <c r="CQ20" s="18" t="e">
        <f t="shared" si="370"/>
        <v>#VALUE!</v>
      </c>
      <c r="CR20" s="18" t="e">
        <f t="shared" si="371"/>
        <v>#VALUE!</v>
      </c>
      <c r="CS20" s="18" t="e">
        <f t="shared" si="372"/>
        <v>#VALUE!</v>
      </c>
      <c r="CT20" s="18" t="e">
        <f t="shared" si="373"/>
        <v>#VALUE!</v>
      </c>
      <c r="CU20" s="18" t="e">
        <f t="shared" si="374"/>
        <v>#VALUE!</v>
      </c>
      <c r="CV20" s="18" t="e">
        <f t="shared" si="375"/>
        <v>#VALUE!</v>
      </c>
      <c r="CW20" s="18" t="e">
        <f t="shared" si="376"/>
        <v>#VALUE!</v>
      </c>
      <c r="CX20" s="18" t="e">
        <f t="shared" si="377"/>
        <v>#VALUE!</v>
      </c>
      <c r="CY20" s="18" t="e">
        <f t="shared" si="378"/>
        <v>#VALUE!</v>
      </c>
      <c r="CZ20" s="18" t="e">
        <f t="shared" si="379"/>
        <v>#VALUE!</v>
      </c>
      <c r="DA20" s="18" t="e">
        <f t="shared" si="380"/>
        <v>#VALUE!</v>
      </c>
      <c r="DB20" s="18" t="e">
        <f t="shared" si="381"/>
        <v>#VALUE!</v>
      </c>
      <c r="DC20" s="18" t="e">
        <f t="shared" si="382"/>
        <v>#VALUE!</v>
      </c>
      <c r="DD20" s="18" t="e">
        <f t="shared" si="383"/>
        <v>#VALUE!</v>
      </c>
      <c r="DE20" s="18" t="e">
        <f t="shared" si="384"/>
        <v>#VALUE!</v>
      </c>
      <c r="DF20" s="18"/>
      <c r="DG20" s="20" t="str">
        <f t="shared" si="385"/>
        <v>ng</v>
      </c>
      <c r="DH20" s="20" t="str">
        <f t="shared" si="386"/>
        <v>ng</v>
      </c>
      <c r="DI20" s="20" t="str">
        <f t="shared" si="387"/>
        <v>ng</v>
      </c>
      <c r="DJ20" s="20" t="str">
        <f t="shared" si="388"/>
        <v>ng</v>
      </c>
      <c r="DK20" s="20" t="str">
        <f t="shared" si="389"/>
        <v>ng</v>
      </c>
      <c r="DL20" s="20"/>
      <c r="DM20" s="20">
        <f t="shared" si="390"/>
        <v>0</v>
      </c>
      <c r="DN20" s="20">
        <f t="shared" si="391"/>
        <v>0</v>
      </c>
      <c r="DO20" s="20">
        <f t="shared" si="392"/>
        <v>0</v>
      </c>
      <c r="DP20" s="20">
        <f t="shared" si="393"/>
        <v>0</v>
      </c>
      <c r="DQ20" s="20">
        <f t="shared" si="394"/>
        <v>0</v>
      </c>
      <c r="DR20" s="20">
        <f t="shared" si="395"/>
        <v>0</v>
      </c>
      <c r="DS20" s="20">
        <f t="shared" si="396"/>
        <v>0</v>
      </c>
      <c r="DT20" s="20">
        <f t="shared" si="397"/>
        <v>0</v>
      </c>
      <c r="DU20" s="20">
        <f t="shared" si="398"/>
        <v>0</v>
      </c>
      <c r="DV20" s="20">
        <f t="shared" si="399"/>
        <v>0</v>
      </c>
      <c r="DW20" s="20"/>
      <c r="DX20" s="20" t="e">
        <f t="shared" si="400"/>
        <v>#VALUE!</v>
      </c>
      <c r="DY20" s="20" t="e">
        <f t="shared" si="401"/>
        <v>#VALUE!</v>
      </c>
      <c r="DZ20" s="20" t="e">
        <f t="shared" si="402"/>
        <v>#VALUE!</v>
      </c>
      <c r="EA20" s="20" t="e">
        <f t="shared" si="403"/>
        <v>#VALUE!</v>
      </c>
      <c r="EB20" s="20" t="e">
        <f t="shared" si="404"/>
        <v>#VALUE!</v>
      </c>
      <c r="EC20" s="20" t="e">
        <f t="shared" si="405"/>
        <v>#VALUE!</v>
      </c>
      <c r="ED20" s="20" t="e">
        <f t="shared" si="406"/>
        <v>#VALUE!</v>
      </c>
      <c r="EE20" s="20" t="e">
        <f t="shared" si="407"/>
        <v>#VALUE!</v>
      </c>
      <c r="EF20" s="20" t="e">
        <f t="shared" si="408"/>
        <v>#VALUE!</v>
      </c>
      <c r="EG20" s="20" t="e">
        <f t="shared" si="409"/>
        <v>#VALUE!</v>
      </c>
      <c r="EH20" s="20" t="e">
        <f t="shared" si="410"/>
        <v>#VALUE!</v>
      </c>
      <c r="EI20" s="20" t="e">
        <f t="shared" si="411"/>
        <v>#VALUE!</v>
      </c>
      <c r="EJ20" s="20" t="e">
        <f t="shared" si="412"/>
        <v>#VALUE!</v>
      </c>
      <c r="EK20" s="20" t="e">
        <f t="shared" si="413"/>
        <v>#VALUE!</v>
      </c>
      <c r="EL20" s="20" t="e">
        <f t="shared" si="414"/>
        <v>#VALUE!</v>
      </c>
      <c r="EM20" s="20" t="e">
        <f t="shared" si="415"/>
        <v>#VALUE!</v>
      </c>
      <c r="EN20" s="20" t="e">
        <f t="shared" si="416"/>
        <v>#VALUE!</v>
      </c>
      <c r="EO20" s="20" t="e">
        <f t="shared" si="417"/>
        <v>#VALUE!</v>
      </c>
      <c r="EP20" s="20" t="e">
        <f t="shared" si="418"/>
        <v>#VALUE!</v>
      </c>
      <c r="EQ20" s="20" t="e">
        <f t="shared" si="419"/>
        <v>#VALUE!</v>
      </c>
      <c r="ER20" s="20" t="e">
        <f t="shared" si="420"/>
        <v>#VALUE!</v>
      </c>
      <c r="ES20" s="20" t="e">
        <f t="shared" si="421"/>
        <v>#VALUE!</v>
      </c>
      <c r="ET20" s="20" t="e">
        <f t="shared" si="422"/>
        <v>#VALUE!</v>
      </c>
      <c r="EU20" s="20" t="e">
        <f t="shared" si="423"/>
        <v>#VALUE!</v>
      </c>
      <c r="EV20" s="20" t="e">
        <f t="shared" si="424"/>
        <v>#VALUE!</v>
      </c>
      <c r="EW20" s="20" t="e">
        <f t="shared" si="425"/>
        <v>#VALUE!</v>
      </c>
      <c r="EX20" s="20" t="e">
        <f t="shared" si="426"/>
        <v>#VALUE!</v>
      </c>
      <c r="EY20" s="20" t="e">
        <f t="shared" si="427"/>
        <v>#VALUE!</v>
      </c>
      <c r="EZ20" s="20" t="e">
        <f t="shared" si="428"/>
        <v>#VALUE!</v>
      </c>
      <c r="FA20" s="20" t="e">
        <f t="shared" si="429"/>
        <v>#VALUE!</v>
      </c>
      <c r="FB20" s="20" t="e">
        <f t="shared" si="430"/>
        <v>#VALUE!</v>
      </c>
      <c r="FC20" s="20" t="e">
        <f t="shared" si="431"/>
        <v>#VALUE!</v>
      </c>
      <c r="FD20" s="20" t="e">
        <f t="shared" si="432"/>
        <v>#VALUE!</v>
      </c>
      <c r="FE20" s="20" t="e">
        <f t="shared" si="433"/>
        <v>#VALUE!</v>
      </c>
      <c r="FF20" s="20" t="e">
        <f t="shared" si="434"/>
        <v>#VALUE!</v>
      </c>
      <c r="FG20" s="20" t="e">
        <f t="shared" si="435"/>
        <v>#VALUE!</v>
      </c>
      <c r="FH20" s="20" t="e">
        <f t="shared" si="436"/>
        <v>#VALUE!</v>
      </c>
      <c r="FI20" s="20" t="e">
        <f t="shared" si="437"/>
        <v>#VALUE!</v>
      </c>
      <c r="FJ20" s="20" t="e">
        <f t="shared" si="438"/>
        <v>#VALUE!</v>
      </c>
      <c r="FK20" s="20" t="e">
        <f t="shared" si="439"/>
        <v>#VALUE!</v>
      </c>
      <c r="FL20" s="20" t="e">
        <f t="shared" si="440"/>
        <v>#VALUE!</v>
      </c>
      <c r="FM20" s="20" t="e">
        <f t="shared" si="441"/>
        <v>#VALUE!</v>
      </c>
      <c r="FN20" s="20" t="e">
        <f t="shared" si="442"/>
        <v>#VALUE!</v>
      </c>
      <c r="FO20" s="20" t="e">
        <f t="shared" si="443"/>
        <v>#VALUE!</v>
      </c>
      <c r="FP20" s="20" t="e">
        <f t="shared" si="444"/>
        <v>#VALUE!</v>
      </c>
      <c r="FQ20" s="20" t="e">
        <f t="shared" si="445"/>
        <v>#VALUE!</v>
      </c>
      <c r="FR20" s="20" t="e">
        <f t="shared" si="446"/>
        <v>#VALUE!</v>
      </c>
      <c r="FS20" s="20" t="e">
        <f t="shared" si="447"/>
        <v>#VALUE!</v>
      </c>
      <c r="FT20" s="20" t="e">
        <f t="shared" si="448"/>
        <v>#VALUE!</v>
      </c>
      <c r="FU20" s="20" t="e">
        <f t="shared" si="449"/>
        <v>#VALUE!</v>
      </c>
      <c r="FV20" s="20"/>
      <c r="FW20" s="20" t="e">
        <f t="shared" ref="FW20:FW26" si="492">IF(OR(DX20=$JB$19,DY20=$JB$19),1,0)</f>
        <v>#VALUE!</v>
      </c>
      <c r="FX20" s="20" t="e">
        <f t="shared" ref="FX20:FX26" si="493">IF(OR(DZ20=$JC$19,EA20=$JC$19),1,0)</f>
        <v>#VALUE!</v>
      </c>
      <c r="FY20" s="20" t="e">
        <f t="shared" ref="FY20:FY26" si="494">IF(OR(EB20=$JD$19,EC20=$JD$19),1,0)</f>
        <v>#VALUE!</v>
      </c>
      <c r="FZ20" s="20" t="e">
        <f t="shared" ref="FZ20:FZ26" si="495">IF(OR(ED20=$JE$19,EE20=$JE$19),1,0)</f>
        <v>#VALUE!</v>
      </c>
      <c r="GA20" s="20" t="e">
        <f t="shared" ref="GA20:GA26" si="496">IF(OR(EF20=$JF$19,EG20=$JF$19),1,0)</f>
        <v>#VALUE!</v>
      </c>
      <c r="GB20" s="20" t="e">
        <f t="shared" ref="GB20:GB26" si="497">IF(OR(EH20=$JB$20,EI20=$JB$20),1,0)</f>
        <v>#VALUE!</v>
      </c>
      <c r="GC20" s="20" t="e">
        <f t="shared" ref="GC20:GC26" si="498">IF(OR(EJ20=$JC$20,EK20=$JC$20),1,0)</f>
        <v>#VALUE!</v>
      </c>
      <c r="GD20" s="20" t="e">
        <f t="shared" ref="GD20:GD26" si="499">IF(OR(EL20=$JD$20,EM20=$JD$20),1,0)</f>
        <v>#VALUE!</v>
      </c>
      <c r="GE20" s="20" t="e">
        <f t="shared" ref="GE20:GE26" si="500">IF(OR(EN20=$JE$20,EO20=$JE$20),1,0)</f>
        <v>#VALUE!</v>
      </c>
      <c r="GF20" s="20" t="e">
        <f t="shared" ref="GF20:GF26" si="501">IF(OR(EP20=$JF$20,EQ20=$JF$20),1,0)</f>
        <v>#VALUE!</v>
      </c>
      <c r="GG20" s="20" t="e">
        <f t="shared" ref="GG20:GG26" si="502">IF(OR(ER20=$JB$21,ES20=$JB$21),1,0)</f>
        <v>#VALUE!</v>
      </c>
      <c r="GH20" s="20" t="e">
        <f t="shared" ref="GH20:GH26" si="503">IF(OR(ET20=$JC$21,EU20=$JC$21),1,0)</f>
        <v>#VALUE!</v>
      </c>
      <c r="GI20" s="20" t="e">
        <f t="shared" ref="GI20:GI26" si="504">IF(OR(EV20=$JD$21,EW20=$JD$21),1,0)</f>
        <v>#VALUE!</v>
      </c>
      <c r="GJ20" s="20" t="e">
        <f t="shared" ref="GJ20:GJ26" si="505">IF(OR(EX20=$JE$21,EY20=$JE$21),1,0)</f>
        <v>#VALUE!</v>
      </c>
      <c r="GK20" s="20" t="e">
        <f t="shared" ref="GK20:GK26" si="506">IF(OR(EZ20=$JF$21,FA20=$JF$21),1,0)</f>
        <v>#VALUE!</v>
      </c>
      <c r="GL20" s="20" t="e">
        <f t="shared" ref="GL20:GL26" si="507">IF(OR(FB20=$JB$22,FC20=$JB$22),1,0)</f>
        <v>#VALUE!</v>
      </c>
      <c r="GM20" s="20" t="e">
        <f t="shared" ref="GM20:GM26" si="508">IF(OR(FD20=$JC$22,FE20=$JC$22),1,0)</f>
        <v>#VALUE!</v>
      </c>
      <c r="GN20" s="20" t="e">
        <f t="shared" ref="GN20:GN26" si="509">IF(OR(FF20=$JD$22,FG20=$JD$22),1,0)</f>
        <v>#VALUE!</v>
      </c>
      <c r="GO20" s="20" t="e">
        <f t="shared" ref="GO20:GO26" si="510">IF(OR(FH20=$JE$22,FI20=$JE$22),1,0)</f>
        <v>#VALUE!</v>
      </c>
      <c r="GP20" s="20" t="e">
        <f t="shared" ref="GP20:GP26" si="511">IF(OR(FJ20=$JF$22,FK20=$JF$22),1,0)</f>
        <v>#VALUE!</v>
      </c>
      <c r="GQ20" s="20" t="e">
        <f t="shared" ref="GQ20:GQ26" si="512">IF(OR(FL20=$JB$23,FM20=$JB$23),1,0)</f>
        <v>#VALUE!</v>
      </c>
      <c r="GR20" s="20" t="e">
        <f t="shared" ref="GR20:GR26" si="513">IF(OR(FN20=$JC$23,FO20=$JC$23),1,0)</f>
        <v>#VALUE!</v>
      </c>
      <c r="GS20" s="20" t="e">
        <f t="shared" ref="GS20:GS26" si="514">IF(OR(FP20=$JD$23,FQ20=$JD$23),1,0)</f>
        <v>#VALUE!</v>
      </c>
      <c r="GT20" s="20" t="e">
        <f t="shared" ref="GT20:GT26" si="515">IF(OR(FR20=$JE$23,FS20=$JE$23),1,0)</f>
        <v>#VALUE!</v>
      </c>
      <c r="GU20" s="20" t="e">
        <f t="shared" ref="GU20:GU26" si="516">IF(OR(FT20=$JF$23,FU20=$JF$23),1,0)</f>
        <v>#VALUE!</v>
      </c>
      <c r="GV20" s="20"/>
      <c r="GW20" s="20">
        <f t="shared" si="450"/>
        <v>0</v>
      </c>
      <c r="GX20" s="20">
        <f t="shared" si="451"/>
        <v>0</v>
      </c>
      <c r="GY20" s="20">
        <f t="shared" si="452"/>
        <v>0</v>
      </c>
      <c r="GZ20" s="20">
        <f t="shared" si="453"/>
        <v>0</v>
      </c>
      <c r="HA20" s="20">
        <f t="shared" si="454"/>
        <v>0</v>
      </c>
      <c r="HC20" s="108"/>
      <c r="HD20" s="109"/>
      <c r="HE20" s="109"/>
      <c r="HF20" s="109"/>
      <c r="HG20" s="109"/>
      <c r="HH20" s="110"/>
      <c r="HI20" s="28"/>
      <c r="HJ20" s="75"/>
      <c r="HK20" s="75"/>
      <c r="HL20" s="75"/>
      <c r="HM20" s="75"/>
      <c r="HN20" s="75"/>
      <c r="HO20" s="75"/>
      <c r="HP20" s="75"/>
      <c r="HQ20" s="75"/>
      <c r="HR20" s="28"/>
      <c r="HS20" s="75"/>
      <c r="HT20" s="75"/>
      <c r="HU20" s="75"/>
      <c r="HV20" s="75"/>
      <c r="HW20" s="76"/>
      <c r="HX20" s="61"/>
      <c r="HZ20" s="79" t="str">
        <f t="shared" si="455"/>
        <v>ng</v>
      </c>
      <c r="IA20" s="79"/>
      <c r="IB20" s="79">
        <f t="shared" si="456"/>
        <v>0</v>
      </c>
      <c r="IC20" s="79">
        <f t="shared" si="456"/>
        <v>0</v>
      </c>
      <c r="ID20" s="79"/>
      <c r="IE20" s="79"/>
      <c r="IF20" s="79">
        <f t="shared" si="457"/>
        <v>0</v>
      </c>
      <c r="IG20" s="24">
        <f t="shared" si="458"/>
        <v>0</v>
      </c>
      <c r="IH20" s="79">
        <f t="shared" si="459"/>
        <v>0</v>
      </c>
      <c r="II20" s="24">
        <f t="shared" si="460"/>
        <v>0</v>
      </c>
      <c r="IJ20" s="79">
        <f t="shared" si="461"/>
        <v>0</v>
      </c>
      <c r="IK20" s="24">
        <f t="shared" si="462"/>
        <v>0</v>
      </c>
      <c r="IL20" s="79">
        <f t="shared" si="463"/>
        <v>0</v>
      </c>
      <c r="IM20" s="24">
        <f t="shared" si="464"/>
        <v>0</v>
      </c>
      <c r="IN20" s="79">
        <f t="shared" si="465"/>
        <v>0</v>
      </c>
      <c r="IO20" s="24">
        <f t="shared" si="466"/>
        <v>0</v>
      </c>
      <c r="IP20" s="79"/>
      <c r="IQ20" s="79" t="b">
        <f t="shared" si="467"/>
        <v>0</v>
      </c>
      <c r="IR20" s="24" t="b">
        <f t="shared" si="468"/>
        <v>0</v>
      </c>
      <c r="IS20" s="79" t="b">
        <f t="shared" si="469"/>
        <v>0</v>
      </c>
      <c r="IT20" s="24" t="b">
        <f t="shared" si="470"/>
        <v>0</v>
      </c>
      <c r="IU20" s="79" t="b">
        <f t="shared" si="471"/>
        <v>0</v>
      </c>
      <c r="IV20" s="24" t="b">
        <f t="shared" si="472"/>
        <v>0</v>
      </c>
      <c r="IW20" s="79" t="b">
        <f t="shared" si="473"/>
        <v>0</v>
      </c>
      <c r="IX20" s="24" t="b">
        <f t="shared" si="474"/>
        <v>0</v>
      </c>
      <c r="IY20" s="79" t="b">
        <f t="shared" si="475"/>
        <v>0</v>
      </c>
      <c r="IZ20" s="24" t="b">
        <f t="shared" si="476"/>
        <v>0</v>
      </c>
      <c r="JA20" s="79"/>
      <c r="JB20" s="79">
        <f t="shared" si="477"/>
        <v>0</v>
      </c>
      <c r="JC20" s="79">
        <f t="shared" si="478"/>
        <v>0</v>
      </c>
      <c r="JD20" s="79">
        <f t="shared" si="479"/>
        <v>0</v>
      </c>
      <c r="JE20" s="79">
        <f t="shared" si="480"/>
        <v>0</v>
      </c>
      <c r="JF20" s="79">
        <f t="shared" si="481"/>
        <v>0</v>
      </c>
      <c r="JG20" s="79"/>
      <c r="JH20" s="79">
        <f t="shared" ref="JH20:JH26" si="517">IF(DG20=$HZ$19,1,0)</f>
        <v>1</v>
      </c>
      <c r="JI20" s="79">
        <f t="shared" ref="JI20:JI26" si="518">IF(AND(DM20=$IB$19,DN20=$IC$19),1,0)</f>
        <v>1</v>
      </c>
      <c r="JJ20" s="79">
        <f t="shared" si="129"/>
        <v>0</v>
      </c>
      <c r="JK20" s="79">
        <f t="shared" ref="JK20:JK26" si="519">IF(DH20=$HZ$20,1,0)</f>
        <v>1</v>
      </c>
      <c r="JL20" s="79">
        <f t="shared" ref="JL20:JL26" si="520">IF(AND(DO20=$IB$20,DP20=$IC$20),1,0)</f>
        <v>1</v>
      </c>
      <c r="JM20" s="79">
        <f t="shared" ref="JM20:JM26" si="521">GX20</f>
        <v>0</v>
      </c>
      <c r="JN20" s="79">
        <f t="shared" ref="JN20:JN26" si="522">IF(DI20=$HZ$21,1,0)</f>
        <v>1</v>
      </c>
      <c r="JO20" s="79">
        <f t="shared" ref="JO20:JO26" si="523">IF(AND(DQ20=$IB$21,DR20=$IC$21),1,0)</f>
        <v>1</v>
      </c>
      <c r="JP20" s="79">
        <f t="shared" si="482"/>
        <v>0</v>
      </c>
      <c r="JQ20" s="79">
        <f t="shared" ref="JQ20:JQ26" si="524">IF(DJ20=$HZ$22,1,0)</f>
        <v>1</v>
      </c>
      <c r="JR20" s="79">
        <f t="shared" ref="JR20:JR26" si="525">IF(AND(DS20=$IB$22,DT20=$IC$22),1,0)</f>
        <v>1</v>
      </c>
      <c r="JS20" s="79">
        <f t="shared" ref="JS20:JS26" si="526">GZ20</f>
        <v>0</v>
      </c>
      <c r="JT20" s="79">
        <f t="shared" ref="JT20:JT26" si="527">IF(DK20=$HZ$23,1,0)</f>
        <v>1</v>
      </c>
      <c r="JU20" s="79">
        <f t="shared" ref="JU20:JU26" si="528">IF(AND(DU20=$IB$23,DV20=$IC$23),1,0)</f>
        <v>1</v>
      </c>
      <c r="JV20" s="79">
        <f t="shared" ref="JV20:JV26" si="529">HA20</f>
        <v>0</v>
      </c>
      <c r="JW20" s="79">
        <f>IF(JH19&lt;JH20,6,IF(AND(JH19=JH20,JI19&lt;JI20),7,IF(AND(JH19=JH20,JI19=JI20,JJ19&lt;JJ20),7,IF(AND(JH19=JH20,JI19=JI20,JJ19=JJ20),6))))</f>
        <v>6</v>
      </c>
      <c r="JX20" s="79">
        <f t="shared" ref="JX20" si="530">IF(JH19&gt;JH20,4,IF(AND(JH19=JH20,JI19&gt;JI20),5,IF(AND(JH19=JH20,JI19=JI20,JJ19&gt;JJ20),6,0)))</f>
        <v>0</v>
      </c>
      <c r="JY20" s="79"/>
      <c r="JZ20" s="79">
        <f t="shared" ref="JZ20" si="531">IF(JK19&lt;JK20,6,IF(AND(JK19=JK20,JL19&lt;JL20),7,IF(AND(JK19=JK20,JL19=JL20,JM19&lt;JM20),7,IF(AND(JK19=JK20,JL19=JL20,JM19=JM20),6))))</f>
        <v>6</v>
      </c>
      <c r="KA20" s="79">
        <f t="shared" ref="KA20" si="532">IF(JK19&gt;JK20,4,IF(AND(JK19=JK20,JL19&gt;JL20),5,IF(AND(JK19=JK20,JL19=JL20,JM19&gt;JM20),6,0)))</f>
        <v>0</v>
      </c>
      <c r="KB20" s="79"/>
      <c r="KC20" s="79">
        <f t="shared" ref="KC20" si="533">IF(JN19&lt;JN20,6,IF(AND(JN19=JN20,JO19&lt;JO20),7,IF(AND(JN19=JN20,JO19=JO20,JP19&lt;JP20),7,IF(AND(JN19=JN20,JO19=JO20,JP19=JP20),6))))</f>
        <v>6</v>
      </c>
      <c r="KD20" s="79">
        <f t="shared" ref="KD20" si="534">IF(JN19&gt;JN20,4,IF(AND(JN19=JN20,JO19&gt;JO20),5,IF(AND(JN19=JN20,JO19=JO20,JP19&gt;JP20),6,0)))</f>
        <v>0</v>
      </c>
      <c r="KF20" s="79">
        <f t="shared" ref="KF20" si="535">IF(JQ19&lt;JQ20,6,IF(AND(JQ19=JQ20,JR19&lt;JR20),7,IF(AND(JQ19=JQ20,JR19=JR20,JS19&lt;JS20),7,IF(AND(JQ19=JQ20,JR19=JR20,JS19=JS20),6))))</f>
        <v>6</v>
      </c>
      <c r="KG20" s="79">
        <f t="shared" ref="KG20" si="536">IF(JQ19&gt;JQ20,4,IF(AND(JQ19=JQ20,JR19&gt;JR20),5,IF(AND(JQ19=JQ20,JR19=JR20,JS19&gt;JS20),6,0)))</f>
        <v>0</v>
      </c>
      <c r="KI20" s="79">
        <f t="shared" ref="KI20" si="537">IF(JT19&lt;JT20,6,IF(AND(JT19=JT20,JU19&lt;JU20),7,IF(AND(JT19=JT20,JU19=JU20,JV19&lt;JV20),7,IF(AND(JT19=JT20,JU19=JU20,JV19=JV20),6))))</f>
        <v>6</v>
      </c>
      <c r="KJ20" s="79">
        <f t="shared" ref="KJ20" si="538">IF(JT19&gt;JT20,4,IF(AND(JT19=JT20,JU19&gt;JU20),5,IF(AND(JT19=JT20,JU19=JU20,JV19&gt;JV20),6,0)))</f>
        <v>0</v>
      </c>
    </row>
    <row r="21" spans="1:296" s="10" customFormat="1" x14ac:dyDescent="0.25">
      <c r="A21" s="79">
        <v>3</v>
      </c>
      <c r="B21" s="79" t="str">
        <f>IF('p1'!K22&lt;&gt;"",'p1'!K22,"")</f>
        <v/>
      </c>
      <c r="C21" s="79" t="e">
        <f>VALUE(MID('p1'!L22,1,1))</f>
        <v>#VALUE!</v>
      </c>
      <c r="D21" s="79" t="e">
        <f>VALUE(MID('p1'!L22,2,1))</f>
        <v>#VALUE!</v>
      </c>
      <c r="E21" s="79" t="e">
        <f>VALUE(MID('p1'!L22,3,1))</f>
        <v>#VALUE!</v>
      </c>
      <c r="F21" s="79" t="e">
        <f>VALUE(MID('p1'!L22,4,1))</f>
        <v>#VALUE!</v>
      </c>
      <c r="G21" s="79" t="e">
        <f>VALUE(MID('p1'!L22,5,1))</f>
        <v>#VALUE!</v>
      </c>
      <c r="H21" s="79" t="e">
        <f>VALUE(MID('p1'!L22,6,1))</f>
        <v>#VALUE!</v>
      </c>
      <c r="I21" s="79" t="e">
        <f>VALUE(MID('p1'!L22,7,1))</f>
        <v>#VALUE!</v>
      </c>
      <c r="J21" s="79" t="e">
        <f>VALUE(MID('p1'!LI22,8,1))</f>
        <v>#VALUE!</v>
      </c>
      <c r="K21" s="79" t="e">
        <f>VALUE(MID('p1'!L22,9,1))</f>
        <v>#VALUE!</v>
      </c>
      <c r="L21" s="79" t="e">
        <f>VALUE(MID('p1'!L22,10,1))</f>
        <v>#VALUE!</v>
      </c>
      <c r="M21" s="79" t="e">
        <f>VALUE(MID('p1'!L22,12,1))</f>
        <v>#VALUE!</v>
      </c>
      <c r="N21" s="79" t="e">
        <f>VALUE(MID('p1'!L22,13,1))</f>
        <v>#VALUE!</v>
      </c>
      <c r="O21" s="79" t="e">
        <f>VALUE(MID('p1'!L22,14,1))</f>
        <v>#VALUE!</v>
      </c>
      <c r="P21" s="79" t="e">
        <f>VALUE(MID('p1'!L22,15,1))</f>
        <v>#VALUE!</v>
      </c>
      <c r="Q21" s="79" t="e">
        <f>VALUE(MID('p1'!L22,16,1))</f>
        <v>#VALUE!</v>
      </c>
      <c r="R21" s="79" t="e">
        <f>VALUE(MID('p1'!L22,17,1))</f>
        <v>#VALUE!</v>
      </c>
      <c r="S21" s="79" t="e">
        <f>VALUE(MID('p1'!L22,18,1))</f>
        <v>#VALUE!</v>
      </c>
      <c r="T21" s="79" t="e">
        <f>VALUE(MID('p1'!L22,19,1))</f>
        <v>#VALUE!</v>
      </c>
      <c r="U21" s="79" t="e">
        <f>VALUE(MID('p1'!L22,20,1))</f>
        <v>#VALUE!</v>
      </c>
      <c r="V21" s="79" t="e">
        <f>VALUE(MID('p1'!L22,21,1))</f>
        <v>#VALUE!</v>
      </c>
      <c r="W21" s="79" t="e">
        <f>VALUE(MID('p1'!L22,23,1))</f>
        <v>#VALUE!</v>
      </c>
      <c r="X21" s="79" t="e">
        <f>VALUE(MID('p1'!L22,24,1))</f>
        <v>#VALUE!</v>
      </c>
      <c r="Y21" s="79" t="e">
        <f>VALUE(MID('p1'!L22,25,1))</f>
        <v>#VALUE!</v>
      </c>
      <c r="Z21" s="13" t="e">
        <f>VALUE(MID('p1'!L22,26,1))</f>
        <v>#VALUE!</v>
      </c>
      <c r="AA21" s="14" t="e">
        <f>VALUE(MID('p1'!L22,27,1))</f>
        <v>#VALUE!</v>
      </c>
      <c r="AB21" s="13" t="e">
        <f>VALUE(MID('p1'!L22,28,1))</f>
        <v>#VALUE!</v>
      </c>
      <c r="AC21" s="13" t="e">
        <f>VALUE(MID('p1'!L22,29,1))</f>
        <v>#VALUE!</v>
      </c>
      <c r="AD21" s="14" t="e">
        <f>VALUE(MID('p1'!L22,30,1))</f>
        <v>#VALUE!</v>
      </c>
      <c r="AE21" s="13" t="e">
        <f>VALUE(MID('p1'!L22,31,1))</f>
        <v>#VALUE!</v>
      </c>
      <c r="AF21" s="13" t="e">
        <f>VALUE(MID('p1'!L22,32,1))</f>
        <v>#VALUE!</v>
      </c>
      <c r="AG21" s="14" t="e">
        <f>VALUE(MID('p1'!L22,34,1))</f>
        <v>#VALUE!</v>
      </c>
      <c r="AH21" s="13" t="e">
        <f>VALUE(MID('p1'!L22,35,1))</f>
        <v>#VALUE!</v>
      </c>
      <c r="AI21" s="13" t="e">
        <f>VALUE(MID('p1'!L22,36,1))</f>
        <v>#VALUE!</v>
      </c>
      <c r="AJ21" s="14" t="e">
        <f>VALUE(MID('p1'!L22,37,1))</f>
        <v>#VALUE!</v>
      </c>
      <c r="AK21" s="13" t="e">
        <f>VALUE(MID('p1'!L22,38,1))</f>
        <v>#VALUE!</v>
      </c>
      <c r="AL21" s="13" t="e">
        <f>VALUE(MID('p1'!L22,39,1))</f>
        <v>#VALUE!</v>
      </c>
      <c r="AM21" s="14" t="e">
        <f>VALUE(MID('p1'!L22,40,1))</f>
        <v>#VALUE!</v>
      </c>
      <c r="AN21" s="13" t="e">
        <f>VALUE(MID('p1'!L22,41,1))</f>
        <v>#VALUE!</v>
      </c>
      <c r="AO21" s="13" t="e">
        <f>VALUE(MID('p1'!L22,42,1))</f>
        <v>#VALUE!</v>
      </c>
      <c r="AP21" s="14" t="e">
        <f>VALUE(MID('p1'!L22,43,1))</f>
        <v>#VALUE!</v>
      </c>
      <c r="AQ21" s="13" t="e">
        <f>VALUE(MID('p1'!L22,45,1))</f>
        <v>#VALUE!</v>
      </c>
      <c r="AR21" s="13" t="e">
        <f>VALUE(MID('p1'!L22,46,1))</f>
        <v>#VALUE!</v>
      </c>
      <c r="AS21" s="14" t="e">
        <f>VALUE(MID('p1'!L22,47,1))</f>
        <v>#VALUE!</v>
      </c>
      <c r="AT21" s="13" t="e">
        <f>VALUE(MID('p1'!L22,48,1))</f>
        <v>#VALUE!</v>
      </c>
      <c r="AU21" s="13" t="e">
        <f>VALUE(MID('p1'!L22,49,1))</f>
        <v>#VALUE!</v>
      </c>
      <c r="AV21" s="14" t="e">
        <f>VALUE(MID('p1'!L22,50,1))</f>
        <v>#VALUE!</v>
      </c>
      <c r="AW21" s="13" t="e">
        <f>VALUE(MID('p1'!L22,51,1))</f>
        <v>#VALUE!</v>
      </c>
      <c r="AX21" s="13" t="e">
        <f>VALUE(MID('p1'!L22,52,1))</f>
        <v>#VALUE!</v>
      </c>
      <c r="AY21" s="14" t="e">
        <f>VALUE(MID('p1'!L22,53,1))</f>
        <v>#VALUE!</v>
      </c>
      <c r="AZ21" s="13" t="e">
        <f>VALUE(MID('p1'!L22,54,1))</f>
        <v>#VALUE!</v>
      </c>
      <c r="BA21" s="79"/>
      <c r="BB21" s="25">
        <f t="shared" si="330"/>
        <v>6</v>
      </c>
      <c r="BC21" s="26">
        <f t="shared" si="331"/>
        <v>6</v>
      </c>
      <c r="BD21" s="46">
        <f t="shared" si="332"/>
        <v>6</v>
      </c>
      <c r="BE21" s="46">
        <f t="shared" si="333"/>
        <v>6</v>
      </c>
      <c r="BF21" s="27">
        <f t="shared" si="334"/>
        <v>6</v>
      </c>
      <c r="BH21" s="18" t="e">
        <f t="shared" si="335"/>
        <v>#VALUE!</v>
      </c>
      <c r="BI21" s="18" t="e">
        <f t="shared" si="336"/>
        <v>#VALUE!</v>
      </c>
      <c r="BJ21" s="18" t="e">
        <f t="shared" si="337"/>
        <v>#VALUE!</v>
      </c>
      <c r="BK21" s="18" t="e">
        <f t="shared" si="338"/>
        <v>#VALUE!</v>
      </c>
      <c r="BL21" s="18" t="e">
        <f t="shared" si="339"/>
        <v>#VALUE!</v>
      </c>
      <c r="BM21" s="18" t="e">
        <f t="shared" si="340"/>
        <v>#VALUE!</v>
      </c>
      <c r="BN21" s="18" t="e">
        <f t="shared" si="341"/>
        <v>#VALUE!</v>
      </c>
      <c r="BO21" s="18" t="e">
        <f t="shared" si="342"/>
        <v>#VALUE!</v>
      </c>
      <c r="BP21" s="18" t="e">
        <f t="shared" si="343"/>
        <v>#VALUE!</v>
      </c>
      <c r="BQ21" s="18" t="e">
        <f t="shared" si="344"/>
        <v>#VALUE!</v>
      </c>
      <c r="BR21" s="18" t="e">
        <f t="shared" si="345"/>
        <v>#VALUE!</v>
      </c>
      <c r="BS21" s="18" t="e">
        <f t="shared" si="346"/>
        <v>#VALUE!</v>
      </c>
      <c r="BT21" s="18" t="e">
        <f t="shared" si="347"/>
        <v>#VALUE!</v>
      </c>
      <c r="BU21" s="18" t="e">
        <f t="shared" si="348"/>
        <v>#VALUE!</v>
      </c>
      <c r="BV21" s="18" t="e">
        <f t="shared" si="349"/>
        <v>#VALUE!</v>
      </c>
      <c r="BW21" s="18" t="e">
        <f t="shared" si="350"/>
        <v>#VALUE!</v>
      </c>
      <c r="BX21" s="18" t="e">
        <f t="shared" si="351"/>
        <v>#VALUE!</v>
      </c>
      <c r="BY21" s="18" t="e">
        <f t="shared" si="352"/>
        <v>#VALUE!</v>
      </c>
      <c r="BZ21" s="18" t="e">
        <f t="shared" si="353"/>
        <v>#VALUE!</v>
      </c>
      <c r="CA21" s="18" t="e">
        <f t="shared" si="354"/>
        <v>#VALUE!</v>
      </c>
      <c r="CB21" s="18" t="e">
        <f t="shared" si="355"/>
        <v>#VALUE!</v>
      </c>
      <c r="CC21" s="18" t="e">
        <f t="shared" si="356"/>
        <v>#VALUE!</v>
      </c>
      <c r="CD21" s="18" t="e">
        <f t="shared" si="357"/>
        <v>#VALUE!</v>
      </c>
      <c r="CE21" s="18" t="e">
        <f t="shared" si="358"/>
        <v>#VALUE!</v>
      </c>
      <c r="CF21" s="18" t="e">
        <f t="shared" si="359"/>
        <v>#VALUE!</v>
      </c>
      <c r="CG21" s="18" t="e">
        <f t="shared" si="360"/>
        <v>#VALUE!</v>
      </c>
      <c r="CH21" s="18" t="e">
        <f t="shared" si="361"/>
        <v>#VALUE!</v>
      </c>
      <c r="CI21" s="18" t="e">
        <f t="shared" si="362"/>
        <v>#VALUE!</v>
      </c>
      <c r="CJ21" s="18" t="e">
        <f t="shared" si="363"/>
        <v>#VALUE!</v>
      </c>
      <c r="CK21" s="18" t="e">
        <f t="shared" si="364"/>
        <v>#VALUE!</v>
      </c>
      <c r="CL21" s="18" t="e">
        <f t="shared" si="365"/>
        <v>#VALUE!</v>
      </c>
      <c r="CM21" s="18" t="e">
        <f t="shared" si="366"/>
        <v>#VALUE!</v>
      </c>
      <c r="CN21" s="18" t="e">
        <f t="shared" si="367"/>
        <v>#VALUE!</v>
      </c>
      <c r="CO21" s="18" t="e">
        <f t="shared" si="368"/>
        <v>#VALUE!</v>
      </c>
      <c r="CP21" s="18" t="e">
        <f t="shared" si="369"/>
        <v>#VALUE!</v>
      </c>
      <c r="CQ21" s="18" t="e">
        <f t="shared" si="370"/>
        <v>#VALUE!</v>
      </c>
      <c r="CR21" s="18" t="e">
        <f t="shared" si="371"/>
        <v>#VALUE!</v>
      </c>
      <c r="CS21" s="18" t="e">
        <f t="shared" si="372"/>
        <v>#VALUE!</v>
      </c>
      <c r="CT21" s="18" t="e">
        <f t="shared" si="373"/>
        <v>#VALUE!</v>
      </c>
      <c r="CU21" s="18" t="e">
        <f t="shared" si="374"/>
        <v>#VALUE!</v>
      </c>
      <c r="CV21" s="18" t="e">
        <f t="shared" si="375"/>
        <v>#VALUE!</v>
      </c>
      <c r="CW21" s="18" t="e">
        <f t="shared" si="376"/>
        <v>#VALUE!</v>
      </c>
      <c r="CX21" s="18" t="e">
        <f t="shared" si="377"/>
        <v>#VALUE!</v>
      </c>
      <c r="CY21" s="18" t="e">
        <f t="shared" si="378"/>
        <v>#VALUE!</v>
      </c>
      <c r="CZ21" s="18" t="e">
        <f t="shared" si="379"/>
        <v>#VALUE!</v>
      </c>
      <c r="DA21" s="18" t="e">
        <f t="shared" si="380"/>
        <v>#VALUE!</v>
      </c>
      <c r="DB21" s="18" t="e">
        <f t="shared" si="381"/>
        <v>#VALUE!</v>
      </c>
      <c r="DC21" s="18" t="e">
        <f t="shared" si="382"/>
        <v>#VALUE!</v>
      </c>
      <c r="DD21" s="18" t="e">
        <f t="shared" si="383"/>
        <v>#VALUE!</v>
      </c>
      <c r="DE21" s="18" t="e">
        <f t="shared" si="384"/>
        <v>#VALUE!</v>
      </c>
      <c r="DF21" s="18"/>
      <c r="DG21" s="20" t="str">
        <f t="shared" si="385"/>
        <v>ng</v>
      </c>
      <c r="DH21" s="20" t="str">
        <f t="shared" si="386"/>
        <v>ng</v>
      </c>
      <c r="DI21" s="20" t="str">
        <f t="shared" si="387"/>
        <v>ng</v>
      </c>
      <c r="DJ21" s="20" t="str">
        <f t="shared" si="388"/>
        <v>ng</v>
      </c>
      <c r="DK21" s="20" t="str">
        <f t="shared" si="389"/>
        <v>ng</v>
      </c>
      <c r="DL21" s="20"/>
      <c r="DM21" s="20">
        <f t="shared" si="390"/>
        <v>0</v>
      </c>
      <c r="DN21" s="20">
        <f t="shared" si="391"/>
        <v>0</v>
      </c>
      <c r="DO21" s="20">
        <f t="shared" si="392"/>
        <v>0</v>
      </c>
      <c r="DP21" s="20">
        <f t="shared" si="393"/>
        <v>0</v>
      </c>
      <c r="DQ21" s="20">
        <f t="shared" si="394"/>
        <v>0</v>
      </c>
      <c r="DR21" s="20">
        <f t="shared" si="395"/>
        <v>0</v>
      </c>
      <c r="DS21" s="20">
        <f t="shared" si="396"/>
        <v>0</v>
      </c>
      <c r="DT21" s="20">
        <f t="shared" si="397"/>
        <v>0</v>
      </c>
      <c r="DU21" s="20">
        <f t="shared" si="398"/>
        <v>0</v>
      </c>
      <c r="DV21" s="20">
        <f t="shared" si="399"/>
        <v>0</v>
      </c>
      <c r="DW21" s="20"/>
      <c r="DX21" s="20" t="e">
        <f t="shared" si="400"/>
        <v>#VALUE!</v>
      </c>
      <c r="DY21" s="20" t="e">
        <f t="shared" si="401"/>
        <v>#VALUE!</v>
      </c>
      <c r="DZ21" s="20" t="e">
        <f t="shared" si="402"/>
        <v>#VALUE!</v>
      </c>
      <c r="EA21" s="20" t="e">
        <f t="shared" si="403"/>
        <v>#VALUE!</v>
      </c>
      <c r="EB21" s="20" t="e">
        <f t="shared" si="404"/>
        <v>#VALUE!</v>
      </c>
      <c r="EC21" s="20" t="e">
        <f t="shared" si="405"/>
        <v>#VALUE!</v>
      </c>
      <c r="ED21" s="20" t="e">
        <f t="shared" si="406"/>
        <v>#VALUE!</v>
      </c>
      <c r="EE21" s="20" t="e">
        <f t="shared" si="407"/>
        <v>#VALUE!</v>
      </c>
      <c r="EF21" s="20" t="e">
        <f t="shared" si="408"/>
        <v>#VALUE!</v>
      </c>
      <c r="EG21" s="20" t="e">
        <f t="shared" si="409"/>
        <v>#VALUE!</v>
      </c>
      <c r="EH21" s="20" t="e">
        <f t="shared" si="410"/>
        <v>#VALUE!</v>
      </c>
      <c r="EI21" s="20" t="e">
        <f t="shared" si="411"/>
        <v>#VALUE!</v>
      </c>
      <c r="EJ21" s="20" t="e">
        <f t="shared" si="412"/>
        <v>#VALUE!</v>
      </c>
      <c r="EK21" s="20" t="e">
        <f t="shared" si="413"/>
        <v>#VALUE!</v>
      </c>
      <c r="EL21" s="20" t="e">
        <f t="shared" si="414"/>
        <v>#VALUE!</v>
      </c>
      <c r="EM21" s="20" t="e">
        <f t="shared" si="415"/>
        <v>#VALUE!</v>
      </c>
      <c r="EN21" s="20" t="e">
        <f t="shared" si="416"/>
        <v>#VALUE!</v>
      </c>
      <c r="EO21" s="20" t="e">
        <f t="shared" si="417"/>
        <v>#VALUE!</v>
      </c>
      <c r="EP21" s="20" t="e">
        <f t="shared" si="418"/>
        <v>#VALUE!</v>
      </c>
      <c r="EQ21" s="20" t="e">
        <f t="shared" si="419"/>
        <v>#VALUE!</v>
      </c>
      <c r="ER21" s="20" t="e">
        <f t="shared" si="420"/>
        <v>#VALUE!</v>
      </c>
      <c r="ES21" s="20" t="e">
        <f t="shared" si="421"/>
        <v>#VALUE!</v>
      </c>
      <c r="ET21" s="20" t="e">
        <f t="shared" si="422"/>
        <v>#VALUE!</v>
      </c>
      <c r="EU21" s="20" t="e">
        <f t="shared" si="423"/>
        <v>#VALUE!</v>
      </c>
      <c r="EV21" s="20" t="e">
        <f t="shared" si="424"/>
        <v>#VALUE!</v>
      </c>
      <c r="EW21" s="20" t="e">
        <f t="shared" si="425"/>
        <v>#VALUE!</v>
      </c>
      <c r="EX21" s="20" t="e">
        <f t="shared" si="426"/>
        <v>#VALUE!</v>
      </c>
      <c r="EY21" s="20" t="e">
        <f t="shared" si="427"/>
        <v>#VALUE!</v>
      </c>
      <c r="EZ21" s="20" t="e">
        <f t="shared" si="428"/>
        <v>#VALUE!</v>
      </c>
      <c r="FA21" s="20" t="e">
        <f t="shared" si="429"/>
        <v>#VALUE!</v>
      </c>
      <c r="FB21" s="20" t="e">
        <f t="shared" si="430"/>
        <v>#VALUE!</v>
      </c>
      <c r="FC21" s="20" t="e">
        <f t="shared" si="431"/>
        <v>#VALUE!</v>
      </c>
      <c r="FD21" s="20" t="e">
        <f t="shared" si="432"/>
        <v>#VALUE!</v>
      </c>
      <c r="FE21" s="20" t="e">
        <f t="shared" si="433"/>
        <v>#VALUE!</v>
      </c>
      <c r="FF21" s="20" t="e">
        <f t="shared" si="434"/>
        <v>#VALUE!</v>
      </c>
      <c r="FG21" s="20" t="e">
        <f t="shared" si="435"/>
        <v>#VALUE!</v>
      </c>
      <c r="FH21" s="20" t="e">
        <f t="shared" si="436"/>
        <v>#VALUE!</v>
      </c>
      <c r="FI21" s="20" t="e">
        <f t="shared" si="437"/>
        <v>#VALUE!</v>
      </c>
      <c r="FJ21" s="20" t="e">
        <f t="shared" si="438"/>
        <v>#VALUE!</v>
      </c>
      <c r="FK21" s="20" t="e">
        <f t="shared" si="439"/>
        <v>#VALUE!</v>
      </c>
      <c r="FL21" s="20" t="e">
        <f t="shared" si="440"/>
        <v>#VALUE!</v>
      </c>
      <c r="FM21" s="20" t="e">
        <f t="shared" si="441"/>
        <v>#VALUE!</v>
      </c>
      <c r="FN21" s="20" t="e">
        <f t="shared" si="442"/>
        <v>#VALUE!</v>
      </c>
      <c r="FO21" s="20" t="e">
        <f t="shared" si="443"/>
        <v>#VALUE!</v>
      </c>
      <c r="FP21" s="20" t="e">
        <f t="shared" si="444"/>
        <v>#VALUE!</v>
      </c>
      <c r="FQ21" s="20" t="e">
        <f t="shared" si="445"/>
        <v>#VALUE!</v>
      </c>
      <c r="FR21" s="20" t="e">
        <f t="shared" si="446"/>
        <v>#VALUE!</v>
      </c>
      <c r="FS21" s="20" t="e">
        <f t="shared" si="447"/>
        <v>#VALUE!</v>
      </c>
      <c r="FT21" s="20" t="e">
        <f t="shared" si="448"/>
        <v>#VALUE!</v>
      </c>
      <c r="FU21" s="20" t="e">
        <f t="shared" si="449"/>
        <v>#VALUE!</v>
      </c>
      <c r="FV21" s="20"/>
      <c r="FW21" s="20" t="e">
        <f t="shared" si="492"/>
        <v>#VALUE!</v>
      </c>
      <c r="FX21" s="20" t="e">
        <f t="shared" si="493"/>
        <v>#VALUE!</v>
      </c>
      <c r="FY21" s="20" t="e">
        <f t="shared" si="494"/>
        <v>#VALUE!</v>
      </c>
      <c r="FZ21" s="20" t="e">
        <f t="shared" si="495"/>
        <v>#VALUE!</v>
      </c>
      <c r="GA21" s="20" t="e">
        <f t="shared" si="496"/>
        <v>#VALUE!</v>
      </c>
      <c r="GB21" s="20" t="e">
        <f t="shared" si="497"/>
        <v>#VALUE!</v>
      </c>
      <c r="GC21" s="20" t="e">
        <f t="shared" si="498"/>
        <v>#VALUE!</v>
      </c>
      <c r="GD21" s="20" t="e">
        <f t="shared" si="499"/>
        <v>#VALUE!</v>
      </c>
      <c r="GE21" s="20" t="e">
        <f t="shared" si="500"/>
        <v>#VALUE!</v>
      </c>
      <c r="GF21" s="20" t="e">
        <f t="shared" si="501"/>
        <v>#VALUE!</v>
      </c>
      <c r="GG21" s="20" t="e">
        <f t="shared" si="502"/>
        <v>#VALUE!</v>
      </c>
      <c r="GH21" s="20" t="e">
        <f t="shared" si="503"/>
        <v>#VALUE!</v>
      </c>
      <c r="GI21" s="20" t="e">
        <f t="shared" si="504"/>
        <v>#VALUE!</v>
      </c>
      <c r="GJ21" s="20" t="e">
        <f t="shared" si="505"/>
        <v>#VALUE!</v>
      </c>
      <c r="GK21" s="20" t="e">
        <f t="shared" si="506"/>
        <v>#VALUE!</v>
      </c>
      <c r="GL21" s="20" t="e">
        <f t="shared" si="507"/>
        <v>#VALUE!</v>
      </c>
      <c r="GM21" s="20" t="e">
        <f t="shared" si="508"/>
        <v>#VALUE!</v>
      </c>
      <c r="GN21" s="20" t="e">
        <f t="shared" si="509"/>
        <v>#VALUE!</v>
      </c>
      <c r="GO21" s="20" t="e">
        <f t="shared" si="510"/>
        <v>#VALUE!</v>
      </c>
      <c r="GP21" s="20" t="e">
        <f t="shared" si="511"/>
        <v>#VALUE!</v>
      </c>
      <c r="GQ21" s="20" t="e">
        <f t="shared" si="512"/>
        <v>#VALUE!</v>
      </c>
      <c r="GR21" s="20" t="e">
        <f t="shared" si="513"/>
        <v>#VALUE!</v>
      </c>
      <c r="GS21" s="20" t="e">
        <f t="shared" si="514"/>
        <v>#VALUE!</v>
      </c>
      <c r="GT21" s="20" t="e">
        <f t="shared" si="515"/>
        <v>#VALUE!</v>
      </c>
      <c r="GU21" s="20" t="e">
        <f t="shared" si="516"/>
        <v>#VALUE!</v>
      </c>
      <c r="GV21" s="20"/>
      <c r="GW21" s="20">
        <f t="shared" si="450"/>
        <v>0</v>
      </c>
      <c r="GX21" s="20">
        <f t="shared" si="451"/>
        <v>0</v>
      </c>
      <c r="GY21" s="20">
        <f t="shared" si="452"/>
        <v>0</v>
      </c>
      <c r="GZ21" s="20">
        <f t="shared" si="453"/>
        <v>0</v>
      </c>
      <c r="HA21" s="20">
        <f t="shared" si="454"/>
        <v>0</v>
      </c>
      <c r="HC21" s="108"/>
      <c r="HD21" s="109"/>
      <c r="HE21" s="109"/>
      <c r="HF21" s="109"/>
      <c r="HG21" s="109"/>
      <c r="HH21" s="110"/>
      <c r="HI21" s="28"/>
      <c r="HJ21" s="75"/>
      <c r="HK21" s="75"/>
      <c r="HL21" s="75"/>
      <c r="HM21" s="75"/>
      <c r="HN21" s="75"/>
      <c r="HO21" s="75"/>
      <c r="HP21" s="75"/>
      <c r="HQ21" s="75"/>
      <c r="HR21" s="28"/>
      <c r="HS21" s="75"/>
      <c r="HT21" s="75"/>
      <c r="HU21" s="75"/>
      <c r="HV21" s="75"/>
      <c r="HW21" s="76"/>
      <c r="HX21" s="61"/>
      <c r="HZ21" s="79" t="str">
        <f t="shared" si="455"/>
        <v>ng</v>
      </c>
      <c r="IA21" s="79"/>
      <c r="IB21" s="79">
        <f t="shared" si="456"/>
        <v>0</v>
      </c>
      <c r="IC21" s="79">
        <f t="shared" si="456"/>
        <v>0</v>
      </c>
      <c r="ID21" s="79"/>
      <c r="IE21" s="79"/>
      <c r="IF21" s="79">
        <f t="shared" si="457"/>
        <v>0</v>
      </c>
      <c r="IG21" s="24">
        <f t="shared" si="458"/>
        <v>0</v>
      </c>
      <c r="IH21" s="79">
        <f t="shared" si="459"/>
        <v>0</v>
      </c>
      <c r="II21" s="24">
        <f t="shared" si="460"/>
        <v>0</v>
      </c>
      <c r="IJ21" s="79">
        <f t="shared" si="461"/>
        <v>0</v>
      </c>
      <c r="IK21" s="24">
        <f t="shared" si="462"/>
        <v>0</v>
      </c>
      <c r="IL21" s="79">
        <f t="shared" si="463"/>
        <v>0</v>
      </c>
      <c r="IM21" s="24">
        <f t="shared" si="464"/>
        <v>0</v>
      </c>
      <c r="IN21" s="79">
        <f t="shared" si="465"/>
        <v>0</v>
      </c>
      <c r="IO21" s="24">
        <f t="shared" si="466"/>
        <v>0</v>
      </c>
      <c r="IP21" s="79"/>
      <c r="IQ21" s="79" t="b">
        <f t="shared" si="467"/>
        <v>0</v>
      </c>
      <c r="IR21" s="24" t="b">
        <f t="shared" si="468"/>
        <v>0</v>
      </c>
      <c r="IS21" s="79" t="b">
        <f t="shared" si="469"/>
        <v>0</v>
      </c>
      <c r="IT21" s="24" t="b">
        <f t="shared" si="470"/>
        <v>0</v>
      </c>
      <c r="IU21" s="79" t="b">
        <f t="shared" si="471"/>
        <v>0</v>
      </c>
      <c r="IV21" s="24" t="b">
        <f t="shared" si="472"/>
        <v>0</v>
      </c>
      <c r="IW21" s="79" t="b">
        <f t="shared" si="473"/>
        <v>0</v>
      </c>
      <c r="IX21" s="24" t="b">
        <f t="shared" si="474"/>
        <v>0</v>
      </c>
      <c r="IY21" s="79" t="b">
        <f t="shared" si="475"/>
        <v>0</v>
      </c>
      <c r="IZ21" s="24" t="b">
        <f t="shared" si="476"/>
        <v>0</v>
      </c>
      <c r="JA21" s="79"/>
      <c r="JB21" s="79">
        <f t="shared" si="477"/>
        <v>0</v>
      </c>
      <c r="JC21" s="79">
        <f t="shared" si="478"/>
        <v>0</v>
      </c>
      <c r="JD21" s="79">
        <f t="shared" si="479"/>
        <v>0</v>
      </c>
      <c r="JE21" s="79">
        <f t="shared" si="480"/>
        <v>0</v>
      </c>
      <c r="JF21" s="79">
        <f t="shared" si="481"/>
        <v>0</v>
      </c>
      <c r="JG21" s="79"/>
      <c r="JH21" s="79">
        <f t="shared" si="517"/>
        <v>1</v>
      </c>
      <c r="JI21" s="79">
        <f t="shared" si="518"/>
        <v>1</v>
      </c>
      <c r="JJ21" s="79">
        <f t="shared" si="129"/>
        <v>0</v>
      </c>
      <c r="JK21" s="79">
        <f t="shared" si="519"/>
        <v>1</v>
      </c>
      <c r="JL21" s="79">
        <f t="shared" si="520"/>
        <v>1</v>
      </c>
      <c r="JM21" s="79">
        <f t="shared" si="521"/>
        <v>0</v>
      </c>
      <c r="JN21" s="79">
        <f t="shared" si="522"/>
        <v>1</v>
      </c>
      <c r="JO21" s="79">
        <f t="shared" si="523"/>
        <v>1</v>
      </c>
      <c r="JP21" s="79">
        <f t="shared" si="482"/>
        <v>0</v>
      </c>
      <c r="JQ21" s="79">
        <f t="shared" si="524"/>
        <v>1</v>
      </c>
      <c r="JR21" s="79">
        <f t="shared" si="525"/>
        <v>1</v>
      </c>
      <c r="JS21" s="79">
        <f t="shared" si="526"/>
        <v>0</v>
      </c>
      <c r="JT21" s="79">
        <f t="shared" si="527"/>
        <v>1</v>
      </c>
      <c r="JU21" s="79">
        <f t="shared" si="528"/>
        <v>1</v>
      </c>
      <c r="JV21" s="79">
        <f t="shared" si="529"/>
        <v>0</v>
      </c>
      <c r="JW21" s="79">
        <f t="shared" ref="JW21" si="539">IF(JH21&gt;JH22,6,IF(AND(JH21=JH22,JI21&gt;JI22),7,IF(AND(JH21=JH22,JI21=JI22,JJ21&gt;JJ22),7,IF(AND(JH21=JH22,JI21=JI22,JJ21=JJ22),6))))</f>
        <v>6</v>
      </c>
      <c r="JX21" s="79">
        <f t="shared" ref="JX21" si="540">IF(JH21&lt;JH22,4,IF(AND(JH21=JH22,JI21&lt;JI22),5,IF(AND(JH21=JH22,JI21=JI22,JJ21&lt;JJ22),6,0)))</f>
        <v>0</v>
      </c>
      <c r="JY21" s="79"/>
      <c r="JZ21" s="79">
        <f t="shared" ref="JZ21" si="541">IF(JK21&gt;JK22,6,IF(AND(JK21=JK22,JL21&gt;JL22),7,IF(AND(JK21=JK22,JL21=JL22,JM21&gt;JM22),7,IF(AND(JK21=JK22,JL21=JL22,JM21=JM22),6))))</f>
        <v>6</v>
      </c>
      <c r="KA21" s="79">
        <f t="shared" ref="KA21" si="542">IF(JK21&lt;JK22,4,IF(AND(JK21=JK22,JL21&lt;JL22),5,IF(AND(JK21=JK22,JL21=JL22,JM21&lt;JM22),6,0)))</f>
        <v>0</v>
      </c>
      <c r="KB21" s="79"/>
      <c r="KC21" s="79">
        <f t="shared" ref="KC21" si="543">IF(JN21&gt;JN22,6,IF(AND(JN21=JN22,JO21&gt;JO22),7,IF(AND(JN21=JN22,JO21=JO22,JP21&gt;JP22),7,IF(AND(JN21=JN22,JO21=JO22,JP21=JP22),6))))</f>
        <v>6</v>
      </c>
      <c r="KD21" s="79">
        <f t="shared" ref="KD21" si="544">IF(JN21&lt;JN22,4,IF(AND(JN21=JN22,JO21&lt;JO22),5,IF(AND(JN21=JN22,JO21=JO22,JP21&lt;JP22),6,0)))</f>
        <v>0</v>
      </c>
      <c r="KF21" s="79">
        <f t="shared" ref="KF21" si="545">IF(JQ21&gt;JQ22,6,IF(AND(JQ21=JQ22,JR21&gt;JR22),7,IF(AND(JQ21=JQ22,JR21=JR22,JS21&gt;JS22),7,IF(AND(JQ21=JQ22,JR21=JR22,JS21=JS22),6))))</f>
        <v>6</v>
      </c>
      <c r="KG21" s="79">
        <f t="shared" ref="KG21" si="546">IF(JQ21&lt;JQ22,4,IF(AND(JQ21=JQ22,JR21&lt;JR22),5,IF(AND(JQ21=JQ22,JR21=JR22,JS21&lt;JS22),6,0)))</f>
        <v>0</v>
      </c>
      <c r="KI21" s="79">
        <f t="shared" ref="KI21" si="547">IF(JT21&gt;JT22,6,IF(AND(JT21=JT22,JU21&gt;JU22),7,IF(AND(JT21=JT22,JU21=JU22,JV21&gt;JV22),7,IF(AND(JT21=JT22,JU21=JU22,JV21=JV22),6))))</f>
        <v>6</v>
      </c>
      <c r="KJ21" s="79">
        <f t="shared" ref="KJ21" si="548">IF(JT21&lt;JT22,4,IF(AND(JT21=JT22,JU21&lt;JU22),5,IF(AND(JT21=JT22,JU21=JU22,JV21&lt;JV22),6,0)))</f>
        <v>0</v>
      </c>
    </row>
    <row r="22" spans="1:296" s="10" customFormat="1" x14ac:dyDescent="0.25">
      <c r="A22" s="79">
        <v>4</v>
      </c>
      <c r="B22" s="79" t="str">
        <f>IF('p1'!K23&lt;&gt;"",'p1'!K23,"")</f>
        <v/>
      </c>
      <c r="C22" s="79" t="e">
        <f>VALUE(MID('p1'!L23,1,1))</f>
        <v>#VALUE!</v>
      </c>
      <c r="D22" s="79" t="e">
        <f>VALUE(MID('p1'!L23,2,1))</f>
        <v>#VALUE!</v>
      </c>
      <c r="E22" s="79" t="e">
        <f>VALUE(MID('p1'!L23,3,1))</f>
        <v>#VALUE!</v>
      </c>
      <c r="F22" s="79" t="e">
        <f>VALUE(MID('p1'!L23,4,1))</f>
        <v>#VALUE!</v>
      </c>
      <c r="G22" s="79" t="e">
        <f>VALUE(MID('p1'!L23,5,1))</f>
        <v>#VALUE!</v>
      </c>
      <c r="H22" s="79" t="e">
        <f>VALUE(MID('p1'!L23,6,1))</f>
        <v>#VALUE!</v>
      </c>
      <c r="I22" s="79" t="e">
        <f>VALUE(MID('p1'!L23,7,1))</f>
        <v>#VALUE!</v>
      </c>
      <c r="J22" s="79" t="e">
        <f>VALUE(MID('p1'!LI23,8,1))</f>
        <v>#VALUE!</v>
      </c>
      <c r="K22" s="79" t="e">
        <f>VALUE(MID('p1'!L23,9,1))</f>
        <v>#VALUE!</v>
      </c>
      <c r="L22" s="79" t="e">
        <f>VALUE(MID('p1'!L23,10,1))</f>
        <v>#VALUE!</v>
      </c>
      <c r="M22" s="79" t="e">
        <f>VALUE(MID('p1'!L23,12,1))</f>
        <v>#VALUE!</v>
      </c>
      <c r="N22" s="79" t="e">
        <f>VALUE(MID('p1'!L23,13,1))</f>
        <v>#VALUE!</v>
      </c>
      <c r="O22" s="79" t="e">
        <f>VALUE(MID('p1'!L23,14,1))</f>
        <v>#VALUE!</v>
      </c>
      <c r="P22" s="79" t="e">
        <f>VALUE(MID('p1'!L23,15,1))</f>
        <v>#VALUE!</v>
      </c>
      <c r="Q22" s="79" t="e">
        <f>VALUE(MID('p1'!L23,16,1))</f>
        <v>#VALUE!</v>
      </c>
      <c r="R22" s="79" t="e">
        <f>VALUE(MID('p1'!L23,17,1))</f>
        <v>#VALUE!</v>
      </c>
      <c r="S22" s="79" t="e">
        <f>VALUE(MID('p1'!L23,18,1))</f>
        <v>#VALUE!</v>
      </c>
      <c r="T22" s="79" t="e">
        <f>VALUE(MID('p1'!L23,19,1))</f>
        <v>#VALUE!</v>
      </c>
      <c r="U22" s="79" t="e">
        <f>VALUE(MID('p1'!L23,20,1))</f>
        <v>#VALUE!</v>
      </c>
      <c r="V22" s="79" t="e">
        <f>VALUE(MID('p1'!L23,21,1))</f>
        <v>#VALUE!</v>
      </c>
      <c r="W22" s="79" t="e">
        <f>VALUE(MID('p1'!L23,23,1))</f>
        <v>#VALUE!</v>
      </c>
      <c r="X22" s="79" t="e">
        <f>VALUE(MID('p1'!L23,24,1))</f>
        <v>#VALUE!</v>
      </c>
      <c r="Y22" s="79" t="e">
        <f>VALUE(MID('p1'!L23,25,1))</f>
        <v>#VALUE!</v>
      </c>
      <c r="Z22" s="13" t="e">
        <f>VALUE(MID('p1'!L23,26,1))</f>
        <v>#VALUE!</v>
      </c>
      <c r="AA22" s="14" t="e">
        <f>VALUE(MID('p1'!L23,27,1))</f>
        <v>#VALUE!</v>
      </c>
      <c r="AB22" s="13" t="e">
        <f>VALUE(MID('p1'!L23,28,1))</f>
        <v>#VALUE!</v>
      </c>
      <c r="AC22" s="13" t="e">
        <f>VALUE(MID('p1'!L23,29,1))</f>
        <v>#VALUE!</v>
      </c>
      <c r="AD22" s="14" t="e">
        <f>VALUE(MID('p1'!L23,30,1))</f>
        <v>#VALUE!</v>
      </c>
      <c r="AE22" s="13" t="e">
        <f>VALUE(MID('p1'!L23,31,1))</f>
        <v>#VALUE!</v>
      </c>
      <c r="AF22" s="13" t="e">
        <f>VALUE(MID('p1'!L23,32,1))</f>
        <v>#VALUE!</v>
      </c>
      <c r="AG22" s="14" t="e">
        <f>VALUE(MID('p1'!L23,34,1))</f>
        <v>#VALUE!</v>
      </c>
      <c r="AH22" s="13" t="e">
        <f>VALUE(MID('p1'!L23,35,1))</f>
        <v>#VALUE!</v>
      </c>
      <c r="AI22" s="13" t="e">
        <f>VALUE(MID('p1'!L23,36,1))</f>
        <v>#VALUE!</v>
      </c>
      <c r="AJ22" s="14" t="e">
        <f>VALUE(MID('p1'!L23,37,1))</f>
        <v>#VALUE!</v>
      </c>
      <c r="AK22" s="13" t="e">
        <f>VALUE(MID('p1'!L23,38,1))</f>
        <v>#VALUE!</v>
      </c>
      <c r="AL22" s="13" t="e">
        <f>VALUE(MID('p1'!L23,39,1))</f>
        <v>#VALUE!</v>
      </c>
      <c r="AM22" s="14" t="e">
        <f>VALUE(MID('p1'!L23,40,1))</f>
        <v>#VALUE!</v>
      </c>
      <c r="AN22" s="13" t="e">
        <f>VALUE(MID('p1'!L23,41,1))</f>
        <v>#VALUE!</v>
      </c>
      <c r="AO22" s="13" t="e">
        <f>VALUE(MID('p1'!L23,42,1))</f>
        <v>#VALUE!</v>
      </c>
      <c r="AP22" s="14" t="e">
        <f>VALUE(MID('p1'!L23,43,1))</f>
        <v>#VALUE!</v>
      </c>
      <c r="AQ22" s="13" t="e">
        <f>VALUE(MID('p1'!L23,45,1))</f>
        <v>#VALUE!</v>
      </c>
      <c r="AR22" s="13" t="e">
        <f>VALUE(MID('p1'!L23,46,1))</f>
        <v>#VALUE!</v>
      </c>
      <c r="AS22" s="14" t="e">
        <f>VALUE(MID('p1'!L23,47,1))</f>
        <v>#VALUE!</v>
      </c>
      <c r="AT22" s="13" t="e">
        <f>VALUE(MID('p1'!L23,48,1))</f>
        <v>#VALUE!</v>
      </c>
      <c r="AU22" s="13" t="e">
        <f>VALUE(MID('p1'!L23,49,1))</f>
        <v>#VALUE!</v>
      </c>
      <c r="AV22" s="14" t="e">
        <f>VALUE(MID('p1'!L23,50,1))</f>
        <v>#VALUE!</v>
      </c>
      <c r="AW22" s="13" t="e">
        <f>VALUE(MID('p1'!L23,51,1))</f>
        <v>#VALUE!</v>
      </c>
      <c r="AX22" s="13" t="e">
        <f>VALUE(MID('p1'!L23,52,1))</f>
        <v>#VALUE!</v>
      </c>
      <c r="AY22" s="14" t="e">
        <f>VALUE(MID('p1'!L23,53,1))</f>
        <v>#VALUE!</v>
      </c>
      <c r="AZ22" s="13" t="e">
        <f>VALUE(MID('p1'!L23,54,1))</f>
        <v>#VALUE!</v>
      </c>
      <c r="BA22" s="79"/>
      <c r="BB22" s="25">
        <f t="shared" si="330"/>
        <v>6</v>
      </c>
      <c r="BC22" s="26">
        <f t="shared" si="331"/>
        <v>6</v>
      </c>
      <c r="BD22" s="46">
        <f t="shared" si="332"/>
        <v>6</v>
      </c>
      <c r="BE22" s="46">
        <f t="shared" si="333"/>
        <v>6</v>
      </c>
      <c r="BF22" s="27">
        <f t="shared" si="334"/>
        <v>6</v>
      </c>
      <c r="BH22" s="18" t="e">
        <f t="shared" si="335"/>
        <v>#VALUE!</v>
      </c>
      <c r="BI22" s="18" t="e">
        <f t="shared" si="336"/>
        <v>#VALUE!</v>
      </c>
      <c r="BJ22" s="18" t="e">
        <f t="shared" si="337"/>
        <v>#VALUE!</v>
      </c>
      <c r="BK22" s="18" t="e">
        <f t="shared" si="338"/>
        <v>#VALUE!</v>
      </c>
      <c r="BL22" s="18" t="e">
        <f t="shared" si="339"/>
        <v>#VALUE!</v>
      </c>
      <c r="BM22" s="18" t="e">
        <f t="shared" si="340"/>
        <v>#VALUE!</v>
      </c>
      <c r="BN22" s="18" t="e">
        <f t="shared" si="341"/>
        <v>#VALUE!</v>
      </c>
      <c r="BO22" s="18" t="e">
        <f t="shared" si="342"/>
        <v>#VALUE!</v>
      </c>
      <c r="BP22" s="18" t="e">
        <f t="shared" si="343"/>
        <v>#VALUE!</v>
      </c>
      <c r="BQ22" s="18" t="e">
        <f t="shared" si="344"/>
        <v>#VALUE!</v>
      </c>
      <c r="BR22" s="18" t="e">
        <f t="shared" si="345"/>
        <v>#VALUE!</v>
      </c>
      <c r="BS22" s="18" t="e">
        <f t="shared" si="346"/>
        <v>#VALUE!</v>
      </c>
      <c r="BT22" s="18" t="e">
        <f t="shared" si="347"/>
        <v>#VALUE!</v>
      </c>
      <c r="BU22" s="18" t="e">
        <f t="shared" si="348"/>
        <v>#VALUE!</v>
      </c>
      <c r="BV22" s="18" t="e">
        <f t="shared" si="349"/>
        <v>#VALUE!</v>
      </c>
      <c r="BW22" s="18" t="e">
        <f t="shared" si="350"/>
        <v>#VALUE!</v>
      </c>
      <c r="BX22" s="18" t="e">
        <f t="shared" si="351"/>
        <v>#VALUE!</v>
      </c>
      <c r="BY22" s="18" t="e">
        <f t="shared" si="352"/>
        <v>#VALUE!</v>
      </c>
      <c r="BZ22" s="18" t="e">
        <f t="shared" si="353"/>
        <v>#VALUE!</v>
      </c>
      <c r="CA22" s="18" t="e">
        <f t="shared" si="354"/>
        <v>#VALUE!</v>
      </c>
      <c r="CB22" s="18" t="e">
        <f t="shared" si="355"/>
        <v>#VALUE!</v>
      </c>
      <c r="CC22" s="18" t="e">
        <f t="shared" si="356"/>
        <v>#VALUE!</v>
      </c>
      <c r="CD22" s="18" t="e">
        <f t="shared" si="357"/>
        <v>#VALUE!</v>
      </c>
      <c r="CE22" s="18" t="e">
        <f t="shared" si="358"/>
        <v>#VALUE!</v>
      </c>
      <c r="CF22" s="18" t="e">
        <f t="shared" si="359"/>
        <v>#VALUE!</v>
      </c>
      <c r="CG22" s="18" t="e">
        <f t="shared" si="360"/>
        <v>#VALUE!</v>
      </c>
      <c r="CH22" s="18" t="e">
        <f t="shared" si="361"/>
        <v>#VALUE!</v>
      </c>
      <c r="CI22" s="18" t="e">
        <f t="shared" si="362"/>
        <v>#VALUE!</v>
      </c>
      <c r="CJ22" s="18" t="e">
        <f t="shared" si="363"/>
        <v>#VALUE!</v>
      </c>
      <c r="CK22" s="18" t="e">
        <f t="shared" si="364"/>
        <v>#VALUE!</v>
      </c>
      <c r="CL22" s="18" t="e">
        <f t="shared" si="365"/>
        <v>#VALUE!</v>
      </c>
      <c r="CM22" s="18" t="e">
        <f t="shared" si="366"/>
        <v>#VALUE!</v>
      </c>
      <c r="CN22" s="18" t="e">
        <f t="shared" si="367"/>
        <v>#VALUE!</v>
      </c>
      <c r="CO22" s="18" t="e">
        <f t="shared" si="368"/>
        <v>#VALUE!</v>
      </c>
      <c r="CP22" s="18" t="e">
        <f t="shared" si="369"/>
        <v>#VALUE!</v>
      </c>
      <c r="CQ22" s="18" t="e">
        <f t="shared" si="370"/>
        <v>#VALUE!</v>
      </c>
      <c r="CR22" s="18" t="e">
        <f t="shared" si="371"/>
        <v>#VALUE!</v>
      </c>
      <c r="CS22" s="18" t="e">
        <f t="shared" si="372"/>
        <v>#VALUE!</v>
      </c>
      <c r="CT22" s="18" t="e">
        <f t="shared" si="373"/>
        <v>#VALUE!</v>
      </c>
      <c r="CU22" s="18" t="e">
        <f t="shared" si="374"/>
        <v>#VALUE!</v>
      </c>
      <c r="CV22" s="18" t="e">
        <f t="shared" si="375"/>
        <v>#VALUE!</v>
      </c>
      <c r="CW22" s="18" t="e">
        <f t="shared" si="376"/>
        <v>#VALUE!</v>
      </c>
      <c r="CX22" s="18" t="e">
        <f t="shared" si="377"/>
        <v>#VALUE!</v>
      </c>
      <c r="CY22" s="18" t="e">
        <f t="shared" si="378"/>
        <v>#VALUE!</v>
      </c>
      <c r="CZ22" s="18" t="e">
        <f t="shared" si="379"/>
        <v>#VALUE!</v>
      </c>
      <c r="DA22" s="18" t="e">
        <f t="shared" si="380"/>
        <v>#VALUE!</v>
      </c>
      <c r="DB22" s="18" t="e">
        <f t="shared" si="381"/>
        <v>#VALUE!</v>
      </c>
      <c r="DC22" s="18" t="e">
        <f t="shared" si="382"/>
        <v>#VALUE!</v>
      </c>
      <c r="DD22" s="18" t="e">
        <f t="shared" si="383"/>
        <v>#VALUE!</v>
      </c>
      <c r="DE22" s="18" t="e">
        <f t="shared" si="384"/>
        <v>#VALUE!</v>
      </c>
      <c r="DF22" s="18"/>
      <c r="DG22" s="20" t="str">
        <f t="shared" si="385"/>
        <v>ng</v>
      </c>
      <c r="DH22" s="20" t="str">
        <f t="shared" si="386"/>
        <v>ng</v>
      </c>
      <c r="DI22" s="20" t="str">
        <f t="shared" si="387"/>
        <v>ng</v>
      </c>
      <c r="DJ22" s="20" t="str">
        <f t="shared" si="388"/>
        <v>ng</v>
      </c>
      <c r="DK22" s="20" t="str">
        <f t="shared" si="389"/>
        <v>ng</v>
      </c>
      <c r="DL22" s="20"/>
      <c r="DM22" s="20">
        <f t="shared" si="390"/>
        <v>0</v>
      </c>
      <c r="DN22" s="20">
        <f t="shared" si="391"/>
        <v>0</v>
      </c>
      <c r="DO22" s="20">
        <f t="shared" si="392"/>
        <v>0</v>
      </c>
      <c r="DP22" s="20">
        <f t="shared" si="393"/>
        <v>0</v>
      </c>
      <c r="DQ22" s="20">
        <f t="shared" si="394"/>
        <v>0</v>
      </c>
      <c r="DR22" s="20">
        <f t="shared" si="395"/>
        <v>0</v>
      </c>
      <c r="DS22" s="20">
        <f t="shared" si="396"/>
        <v>0</v>
      </c>
      <c r="DT22" s="20">
        <f t="shared" si="397"/>
        <v>0</v>
      </c>
      <c r="DU22" s="20">
        <f t="shared" si="398"/>
        <v>0</v>
      </c>
      <c r="DV22" s="20">
        <f t="shared" si="399"/>
        <v>0</v>
      </c>
      <c r="DW22" s="20"/>
      <c r="DX22" s="20" t="e">
        <f t="shared" si="400"/>
        <v>#VALUE!</v>
      </c>
      <c r="DY22" s="20" t="e">
        <f t="shared" si="401"/>
        <v>#VALUE!</v>
      </c>
      <c r="DZ22" s="20" t="e">
        <f t="shared" si="402"/>
        <v>#VALUE!</v>
      </c>
      <c r="EA22" s="20" t="e">
        <f t="shared" si="403"/>
        <v>#VALUE!</v>
      </c>
      <c r="EB22" s="20" t="e">
        <f t="shared" si="404"/>
        <v>#VALUE!</v>
      </c>
      <c r="EC22" s="20" t="e">
        <f t="shared" si="405"/>
        <v>#VALUE!</v>
      </c>
      <c r="ED22" s="20" t="e">
        <f t="shared" si="406"/>
        <v>#VALUE!</v>
      </c>
      <c r="EE22" s="20" t="e">
        <f t="shared" si="407"/>
        <v>#VALUE!</v>
      </c>
      <c r="EF22" s="20" t="e">
        <f t="shared" si="408"/>
        <v>#VALUE!</v>
      </c>
      <c r="EG22" s="20" t="e">
        <f t="shared" si="409"/>
        <v>#VALUE!</v>
      </c>
      <c r="EH22" s="20" t="e">
        <f t="shared" si="410"/>
        <v>#VALUE!</v>
      </c>
      <c r="EI22" s="20" t="e">
        <f t="shared" si="411"/>
        <v>#VALUE!</v>
      </c>
      <c r="EJ22" s="20" t="e">
        <f t="shared" si="412"/>
        <v>#VALUE!</v>
      </c>
      <c r="EK22" s="20" t="e">
        <f t="shared" si="413"/>
        <v>#VALUE!</v>
      </c>
      <c r="EL22" s="20" t="e">
        <f t="shared" si="414"/>
        <v>#VALUE!</v>
      </c>
      <c r="EM22" s="20" t="e">
        <f t="shared" si="415"/>
        <v>#VALUE!</v>
      </c>
      <c r="EN22" s="20" t="e">
        <f t="shared" si="416"/>
        <v>#VALUE!</v>
      </c>
      <c r="EO22" s="20" t="e">
        <f t="shared" si="417"/>
        <v>#VALUE!</v>
      </c>
      <c r="EP22" s="20" t="e">
        <f t="shared" si="418"/>
        <v>#VALUE!</v>
      </c>
      <c r="EQ22" s="20" t="e">
        <f t="shared" si="419"/>
        <v>#VALUE!</v>
      </c>
      <c r="ER22" s="20" t="e">
        <f t="shared" si="420"/>
        <v>#VALUE!</v>
      </c>
      <c r="ES22" s="20" t="e">
        <f t="shared" si="421"/>
        <v>#VALUE!</v>
      </c>
      <c r="ET22" s="20" t="e">
        <f t="shared" si="422"/>
        <v>#VALUE!</v>
      </c>
      <c r="EU22" s="20" t="e">
        <f t="shared" si="423"/>
        <v>#VALUE!</v>
      </c>
      <c r="EV22" s="20" t="e">
        <f t="shared" si="424"/>
        <v>#VALUE!</v>
      </c>
      <c r="EW22" s="20" t="e">
        <f t="shared" si="425"/>
        <v>#VALUE!</v>
      </c>
      <c r="EX22" s="20" t="e">
        <f t="shared" si="426"/>
        <v>#VALUE!</v>
      </c>
      <c r="EY22" s="20" t="e">
        <f t="shared" si="427"/>
        <v>#VALUE!</v>
      </c>
      <c r="EZ22" s="20" t="e">
        <f t="shared" si="428"/>
        <v>#VALUE!</v>
      </c>
      <c r="FA22" s="20" t="e">
        <f t="shared" si="429"/>
        <v>#VALUE!</v>
      </c>
      <c r="FB22" s="20" t="e">
        <f t="shared" si="430"/>
        <v>#VALUE!</v>
      </c>
      <c r="FC22" s="20" t="e">
        <f t="shared" si="431"/>
        <v>#VALUE!</v>
      </c>
      <c r="FD22" s="20" t="e">
        <f t="shared" si="432"/>
        <v>#VALUE!</v>
      </c>
      <c r="FE22" s="20" t="e">
        <f t="shared" si="433"/>
        <v>#VALUE!</v>
      </c>
      <c r="FF22" s="20" t="e">
        <f t="shared" si="434"/>
        <v>#VALUE!</v>
      </c>
      <c r="FG22" s="20" t="e">
        <f t="shared" si="435"/>
        <v>#VALUE!</v>
      </c>
      <c r="FH22" s="20" t="e">
        <f t="shared" si="436"/>
        <v>#VALUE!</v>
      </c>
      <c r="FI22" s="20" t="e">
        <f t="shared" si="437"/>
        <v>#VALUE!</v>
      </c>
      <c r="FJ22" s="20" t="e">
        <f t="shared" si="438"/>
        <v>#VALUE!</v>
      </c>
      <c r="FK22" s="20" t="e">
        <f t="shared" si="439"/>
        <v>#VALUE!</v>
      </c>
      <c r="FL22" s="20" t="e">
        <f t="shared" si="440"/>
        <v>#VALUE!</v>
      </c>
      <c r="FM22" s="20" t="e">
        <f t="shared" si="441"/>
        <v>#VALUE!</v>
      </c>
      <c r="FN22" s="20" t="e">
        <f t="shared" si="442"/>
        <v>#VALUE!</v>
      </c>
      <c r="FO22" s="20" t="e">
        <f t="shared" si="443"/>
        <v>#VALUE!</v>
      </c>
      <c r="FP22" s="20" t="e">
        <f t="shared" si="444"/>
        <v>#VALUE!</v>
      </c>
      <c r="FQ22" s="20" t="e">
        <f t="shared" si="445"/>
        <v>#VALUE!</v>
      </c>
      <c r="FR22" s="20" t="e">
        <f t="shared" si="446"/>
        <v>#VALUE!</v>
      </c>
      <c r="FS22" s="20" t="e">
        <f t="shared" si="447"/>
        <v>#VALUE!</v>
      </c>
      <c r="FT22" s="20" t="e">
        <f t="shared" si="448"/>
        <v>#VALUE!</v>
      </c>
      <c r="FU22" s="20" t="e">
        <f t="shared" si="449"/>
        <v>#VALUE!</v>
      </c>
      <c r="FV22" s="20"/>
      <c r="FW22" s="20" t="e">
        <f t="shared" si="492"/>
        <v>#VALUE!</v>
      </c>
      <c r="FX22" s="20" t="e">
        <f t="shared" si="493"/>
        <v>#VALUE!</v>
      </c>
      <c r="FY22" s="20" t="e">
        <f t="shared" si="494"/>
        <v>#VALUE!</v>
      </c>
      <c r="FZ22" s="20" t="e">
        <f t="shared" si="495"/>
        <v>#VALUE!</v>
      </c>
      <c r="GA22" s="20" t="e">
        <f t="shared" si="496"/>
        <v>#VALUE!</v>
      </c>
      <c r="GB22" s="20" t="e">
        <f t="shared" si="497"/>
        <v>#VALUE!</v>
      </c>
      <c r="GC22" s="20" t="e">
        <f t="shared" si="498"/>
        <v>#VALUE!</v>
      </c>
      <c r="GD22" s="20" t="e">
        <f t="shared" si="499"/>
        <v>#VALUE!</v>
      </c>
      <c r="GE22" s="20" t="e">
        <f t="shared" si="500"/>
        <v>#VALUE!</v>
      </c>
      <c r="GF22" s="20" t="e">
        <f t="shared" si="501"/>
        <v>#VALUE!</v>
      </c>
      <c r="GG22" s="20" t="e">
        <f t="shared" si="502"/>
        <v>#VALUE!</v>
      </c>
      <c r="GH22" s="20" t="e">
        <f t="shared" si="503"/>
        <v>#VALUE!</v>
      </c>
      <c r="GI22" s="20" t="e">
        <f t="shared" si="504"/>
        <v>#VALUE!</v>
      </c>
      <c r="GJ22" s="20" t="e">
        <f t="shared" si="505"/>
        <v>#VALUE!</v>
      </c>
      <c r="GK22" s="20" t="e">
        <f t="shared" si="506"/>
        <v>#VALUE!</v>
      </c>
      <c r="GL22" s="20" t="e">
        <f t="shared" si="507"/>
        <v>#VALUE!</v>
      </c>
      <c r="GM22" s="20" t="e">
        <f t="shared" si="508"/>
        <v>#VALUE!</v>
      </c>
      <c r="GN22" s="20" t="e">
        <f t="shared" si="509"/>
        <v>#VALUE!</v>
      </c>
      <c r="GO22" s="20" t="e">
        <f t="shared" si="510"/>
        <v>#VALUE!</v>
      </c>
      <c r="GP22" s="20" t="e">
        <f t="shared" si="511"/>
        <v>#VALUE!</v>
      </c>
      <c r="GQ22" s="20" t="e">
        <f t="shared" si="512"/>
        <v>#VALUE!</v>
      </c>
      <c r="GR22" s="20" t="e">
        <f t="shared" si="513"/>
        <v>#VALUE!</v>
      </c>
      <c r="GS22" s="20" t="e">
        <f t="shared" si="514"/>
        <v>#VALUE!</v>
      </c>
      <c r="GT22" s="20" t="e">
        <f t="shared" si="515"/>
        <v>#VALUE!</v>
      </c>
      <c r="GU22" s="20" t="e">
        <f t="shared" si="516"/>
        <v>#VALUE!</v>
      </c>
      <c r="GV22" s="20"/>
      <c r="GW22" s="20">
        <f t="shared" si="450"/>
        <v>0</v>
      </c>
      <c r="GX22" s="20">
        <f t="shared" si="451"/>
        <v>0</v>
      </c>
      <c r="GY22" s="20">
        <f t="shared" si="452"/>
        <v>0</v>
      </c>
      <c r="GZ22" s="20">
        <f t="shared" si="453"/>
        <v>0</v>
      </c>
      <c r="HA22" s="20">
        <f t="shared" si="454"/>
        <v>0</v>
      </c>
      <c r="HC22" s="114"/>
      <c r="HD22" s="115"/>
      <c r="HE22" s="115"/>
      <c r="HF22" s="115"/>
      <c r="HG22" s="115"/>
      <c r="HH22" s="116"/>
      <c r="HI22" s="71"/>
      <c r="HJ22" s="72"/>
      <c r="HK22" s="72"/>
      <c r="HL22" s="72"/>
      <c r="HM22" s="72"/>
      <c r="HN22" s="72"/>
      <c r="HO22" s="72"/>
      <c r="HP22" s="72"/>
      <c r="HQ22" s="72"/>
      <c r="HR22" s="54"/>
      <c r="HS22" s="54"/>
      <c r="HT22" s="54"/>
      <c r="HU22" s="54"/>
      <c r="HV22" s="54"/>
      <c r="HW22" s="55"/>
      <c r="HX22" s="18"/>
      <c r="HZ22" s="79" t="str">
        <f t="shared" si="455"/>
        <v>ng</v>
      </c>
      <c r="IB22" s="79">
        <f t="shared" si="456"/>
        <v>0</v>
      </c>
      <c r="IC22" s="79">
        <f t="shared" si="456"/>
        <v>0</v>
      </c>
      <c r="IF22" s="79">
        <f t="shared" si="457"/>
        <v>0</v>
      </c>
      <c r="IG22" s="24">
        <f t="shared" si="458"/>
        <v>0</v>
      </c>
      <c r="IH22" s="79">
        <f t="shared" si="459"/>
        <v>0</v>
      </c>
      <c r="II22" s="24">
        <f t="shared" si="460"/>
        <v>0</v>
      </c>
      <c r="IJ22" s="79">
        <f t="shared" si="461"/>
        <v>0</v>
      </c>
      <c r="IK22" s="24">
        <f t="shared" si="462"/>
        <v>0</v>
      </c>
      <c r="IL22" s="79">
        <f t="shared" si="463"/>
        <v>0</v>
      </c>
      <c r="IM22" s="24">
        <f t="shared" si="464"/>
        <v>0</v>
      </c>
      <c r="IN22" s="79">
        <f t="shared" si="465"/>
        <v>0</v>
      </c>
      <c r="IO22" s="24">
        <f t="shared" si="466"/>
        <v>0</v>
      </c>
      <c r="IQ22" s="79" t="b">
        <f t="shared" si="467"/>
        <v>0</v>
      </c>
      <c r="IR22" s="24" t="b">
        <f t="shared" si="468"/>
        <v>0</v>
      </c>
      <c r="IS22" s="79" t="b">
        <f t="shared" si="469"/>
        <v>0</v>
      </c>
      <c r="IT22" s="24" t="b">
        <f t="shared" si="470"/>
        <v>0</v>
      </c>
      <c r="IU22" s="79" t="b">
        <f t="shared" si="471"/>
        <v>0</v>
      </c>
      <c r="IV22" s="24" t="b">
        <f t="shared" si="472"/>
        <v>0</v>
      </c>
      <c r="IW22" s="79" t="b">
        <f t="shared" si="473"/>
        <v>0</v>
      </c>
      <c r="IX22" s="24" t="b">
        <f t="shared" si="474"/>
        <v>0</v>
      </c>
      <c r="IY22" s="79" t="b">
        <f t="shared" si="475"/>
        <v>0</v>
      </c>
      <c r="IZ22" s="24" t="b">
        <f t="shared" si="476"/>
        <v>0</v>
      </c>
      <c r="JB22" s="79">
        <f t="shared" si="477"/>
        <v>0</v>
      </c>
      <c r="JC22" s="79">
        <f t="shared" si="478"/>
        <v>0</v>
      </c>
      <c r="JD22" s="79">
        <f t="shared" si="479"/>
        <v>0</v>
      </c>
      <c r="JE22" s="79">
        <f t="shared" si="480"/>
        <v>0</v>
      </c>
      <c r="JF22" s="79">
        <f t="shared" si="481"/>
        <v>0</v>
      </c>
      <c r="JG22" s="79"/>
      <c r="JH22" s="79">
        <f t="shared" si="517"/>
        <v>1</v>
      </c>
      <c r="JI22" s="79">
        <f t="shared" si="518"/>
        <v>1</v>
      </c>
      <c r="JJ22" s="79">
        <f t="shared" si="129"/>
        <v>0</v>
      </c>
      <c r="JK22" s="79">
        <f t="shared" si="519"/>
        <v>1</v>
      </c>
      <c r="JL22" s="79">
        <f t="shared" si="520"/>
        <v>1</v>
      </c>
      <c r="JM22" s="79">
        <f t="shared" si="521"/>
        <v>0</v>
      </c>
      <c r="JN22" s="79">
        <f t="shared" si="522"/>
        <v>1</v>
      </c>
      <c r="JO22" s="79">
        <f t="shared" si="523"/>
        <v>1</v>
      </c>
      <c r="JP22" s="79">
        <f t="shared" si="482"/>
        <v>0</v>
      </c>
      <c r="JQ22" s="79">
        <f t="shared" si="524"/>
        <v>1</v>
      </c>
      <c r="JR22" s="79">
        <f t="shared" si="525"/>
        <v>1</v>
      </c>
      <c r="JS22" s="79">
        <f t="shared" si="526"/>
        <v>0</v>
      </c>
      <c r="JT22" s="79">
        <f t="shared" si="527"/>
        <v>1</v>
      </c>
      <c r="JU22" s="79">
        <f t="shared" si="528"/>
        <v>1</v>
      </c>
      <c r="JV22" s="79">
        <f t="shared" si="529"/>
        <v>0</v>
      </c>
      <c r="JW22" s="79">
        <f t="shared" ref="JW22" si="549">IF(JH21&lt;JH22,6,IF(AND(JH21=JH22,JI21&lt;JI22),7,IF(AND(JH21=JH22,JI21=JI22,JJ21&lt;JJ22),7,IF(AND(JH21=JH22,JI21=JI22,JJ21=JJ22),6))))</f>
        <v>6</v>
      </c>
      <c r="JX22" s="79">
        <f t="shared" ref="JX22" si="550">IF(JH21&gt;JH22,4,IF(AND(JH21=JH22,JI21&gt;JI22),5,IF(AND(JH21=JH22,JI21=JI22,JJ21&gt;JJ22),6,0)))</f>
        <v>0</v>
      </c>
      <c r="JY22" s="79"/>
      <c r="JZ22" s="79">
        <f t="shared" ref="JZ22" si="551">IF(JK21&lt;JK22,6,IF(AND(JK21=JK22,JL21&lt;JL22),7,IF(AND(JK21=JK22,JL21=JL22,JM21&lt;JM22),7,IF(AND(JK21=JK22,JL21=JL22,JM21=JM22),6))))</f>
        <v>6</v>
      </c>
      <c r="KA22" s="79">
        <f t="shared" ref="KA22" si="552">IF(JK21&gt;JK22,4,IF(AND(JK21=JK22,JL21&gt;JL22),5,IF(AND(JK21=JK22,JL21=JL22,JM21&gt;JM22),6,0)))</f>
        <v>0</v>
      </c>
      <c r="KB22" s="79"/>
      <c r="KC22" s="79">
        <f t="shared" ref="KC22" si="553">IF(JN21&lt;JN22,6,IF(AND(JN21=JN22,JO21&lt;JO22),7,IF(AND(JN21=JN22,JO21=JO22,JP21&lt;JP22),7,IF(AND(JN21=JN22,JO21=JO22,JP21=JP22),6))))</f>
        <v>6</v>
      </c>
      <c r="KD22" s="79">
        <f t="shared" ref="KD22" si="554">IF(JN21&gt;JN22,4,IF(AND(JN21=JN22,JO21&gt;JO22),5,IF(AND(JN21=JN22,JO21=JO22,JP21&gt;JP22),6,0)))</f>
        <v>0</v>
      </c>
      <c r="KF22" s="79">
        <f t="shared" ref="KF22" si="555">IF(JQ21&lt;JQ22,6,IF(AND(JQ21=JQ22,JR21&lt;JR22),7,IF(AND(JQ21=JQ22,JR21=JR22,JS21&lt;JS22),7,IF(AND(JQ21=JQ22,JR21=JR22,JS21=JS22),6))))</f>
        <v>6</v>
      </c>
      <c r="KG22" s="79">
        <f t="shared" ref="KG22" si="556">IF(JQ21&gt;JQ22,4,IF(AND(JQ21=JQ22,JR21&gt;JR22),5,IF(AND(JQ21=JQ22,JR21=JR22,JS21&gt;JS22),6,0)))</f>
        <v>0</v>
      </c>
      <c r="KI22" s="79">
        <f t="shared" ref="KI22" si="557">IF(JT21&lt;JT22,6,IF(AND(JT21=JT22,JU21&lt;JU22),7,IF(AND(JT21=JT22,JU21=JU22,JV21&lt;JV22),7,IF(AND(JT21=JT22,JU21=JU22,JV21=JV22),6))))</f>
        <v>6</v>
      </c>
      <c r="KJ22" s="79">
        <f t="shared" ref="KJ22" si="558">IF(JT21&gt;JT22,4,IF(AND(JT21=JT22,JU21&gt;JU22),5,IF(AND(JT21=JT22,JU21=JU22,JV21&gt;JV22),6,0)))</f>
        <v>0</v>
      </c>
    </row>
    <row r="23" spans="1:296" s="10" customFormat="1" ht="15.75" thickBot="1" x14ac:dyDescent="0.3">
      <c r="A23" s="79">
        <v>5</v>
      </c>
      <c r="B23" s="79" t="str">
        <f>IF('p1'!K24&lt;&gt;"",'p1'!K24,"")</f>
        <v/>
      </c>
      <c r="C23" s="79" t="e">
        <f>VALUE(MID('p1'!L24,1,1))</f>
        <v>#VALUE!</v>
      </c>
      <c r="D23" s="79" t="e">
        <f>VALUE(MID('p1'!L24,2,1))</f>
        <v>#VALUE!</v>
      </c>
      <c r="E23" s="79" t="e">
        <f>VALUE(MID('p1'!L24,3,1))</f>
        <v>#VALUE!</v>
      </c>
      <c r="F23" s="79" t="e">
        <f>VALUE(MID('p1'!L24,4,1))</f>
        <v>#VALUE!</v>
      </c>
      <c r="G23" s="79" t="e">
        <f>VALUE(MID('p1'!L24,5,1))</f>
        <v>#VALUE!</v>
      </c>
      <c r="H23" s="79" t="e">
        <f>VALUE(MID('p1'!L24,6,1))</f>
        <v>#VALUE!</v>
      </c>
      <c r="I23" s="79" t="e">
        <f>VALUE(MID('p1'!L24,7,1))</f>
        <v>#VALUE!</v>
      </c>
      <c r="J23" s="79" t="e">
        <f>VALUE(MID('p1'!LI24,8,1))</f>
        <v>#VALUE!</v>
      </c>
      <c r="K23" s="79" t="e">
        <f>VALUE(MID('p1'!L24,9,1))</f>
        <v>#VALUE!</v>
      </c>
      <c r="L23" s="79" t="e">
        <f>VALUE(MID('p1'!L24,10,1))</f>
        <v>#VALUE!</v>
      </c>
      <c r="M23" s="79" t="e">
        <f>VALUE(MID('p1'!L24,12,1))</f>
        <v>#VALUE!</v>
      </c>
      <c r="N23" s="79" t="e">
        <f>VALUE(MID('p1'!L24,13,1))</f>
        <v>#VALUE!</v>
      </c>
      <c r="O23" s="79" t="e">
        <f>VALUE(MID('p1'!L24,14,1))</f>
        <v>#VALUE!</v>
      </c>
      <c r="P23" s="79" t="e">
        <f>VALUE(MID('p1'!L24,15,1))</f>
        <v>#VALUE!</v>
      </c>
      <c r="Q23" s="79" t="e">
        <f>VALUE(MID('p1'!L24,16,1))</f>
        <v>#VALUE!</v>
      </c>
      <c r="R23" s="79" t="e">
        <f>VALUE(MID('p1'!L24,17,1))</f>
        <v>#VALUE!</v>
      </c>
      <c r="S23" s="79" t="e">
        <f>VALUE(MID('p1'!L24,18,1))</f>
        <v>#VALUE!</v>
      </c>
      <c r="T23" s="79" t="e">
        <f>VALUE(MID('p1'!L24,19,1))</f>
        <v>#VALUE!</v>
      </c>
      <c r="U23" s="79" t="e">
        <f>VALUE(MID('p1'!L24,20,1))</f>
        <v>#VALUE!</v>
      </c>
      <c r="V23" s="79" t="e">
        <f>VALUE(MID('p1'!L24,21,1))</f>
        <v>#VALUE!</v>
      </c>
      <c r="W23" s="79" t="e">
        <f>VALUE(MID('p1'!L24,23,1))</f>
        <v>#VALUE!</v>
      </c>
      <c r="X23" s="79" t="e">
        <f>VALUE(MID('p1'!L24,24,1))</f>
        <v>#VALUE!</v>
      </c>
      <c r="Y23" s="79" t="e">
        <f>VALUE(MID('p1'!L24,25,1))</f>
        <v>#VALUE!</v>
      </c>
      <c r="Z23" s="13" t="e">
        <f>VALUE(MID('p1'!L24,26,1))</f>
        <v>#VALUE!</v>
      </c>
      <c r="AA23" s="14" t="e">
        <f>VALUE(MID('p1'!L24,27,1))</f>
        <v>#VALUE!</v>
      </c>
      <c r="AB23" s="13" t="e">
        <f>VALUE(MID('p1'!L24,28,1))</f>
        <v>#VALUE!</v>
      </c>
      <c r="AC23" s="13" t="e">
        <f>VALUE(MID('p1'!L24,29,1))</f>
        <v>#VALUE!</v>
      </c>
      <c r="AD23" s="14" t="e">
        <f>VALUE(MID('p1'!L24,30,1))</f>
        <v>#VALUE!</v>
      </c>
      <c r="AE23" s="13" t="e">
        <f>VALUE(MID('p1'!L24,31,1))</f>
        <v>#VALUE!</v>
      </c>
      <c r="AF23" s="13" t="e">
        <f>VALUE(MID('p1'!L24,32,1))</f>
        <v>#VALUE!</v>
      </c>
      <c r="AG23" s="14" t="e">
        <f>VALUE(MID('p1'!L24,34,1))</f>
        <v>#VALUE!</v>
      </c>
      <c r="AH23" s="13" t="e">
        <f>VALUE(MID('p1'!L24,35,1))</f>
        <v>#VALUE!</v>
      </c>
      <c r="AI23" s="13" t="e">
        <f>VALUE(MID('p1'!L24,36,1))</f>
        <v>#VALUE!</v>
      </c>
      <c r="AJ23" s="14" t="e">
        <f>VALUE(MID('p1'!L24,37,1))</f>
        <v>#VALUE!</v>
      </c>
      <c r="AK23" s="13" t="e">
        <f>VALUE(MID('p1'!L24,38,1))</f>
        <v>#VALUE!</v>
      </c>
      <c r="AL23" s="13" t="e">
        <f>VALUE(MID('p1'!L24,39,1))</f>
        <v>#VALUE!</v>
      </c>
      <c r="AM23" s="14" t="e">
        <f>VALUE(MID('p1'!L24,40,1))</f>
        <v>#VALUE!</v>
      </c>
      <c r="AN23" s="13" t="e">
        <f>VALUE(MID('p1'!L24,41,1))</f>
        <v>#VALUE!</v>
      </c>
      <c r="AO23" s="13" t="e">
        <f>VALUE(MID('p1'!L24,42,1))</f>
        <v>#VALUE!</v>
      </c>
      <c r="AP23" s="14" t="e">
        <f>VALUE(MID('p1'!L24,43,1))</f>
        <v>#VALUE!</v>
      </c>
      <c r="AQ23" s="13" t="e">
        <f>VALUE(MID('p1'!L24,45,1))</f>
        <v>#VALUE!</v>
      </c>
      <c r="AR23" s="13" t="e">
        <f>VALUE(MID('p1'!L24,46,1))</f>
        <v>#VALUE!</v>
      </c>
      <c r="AS23" s="14" t="e">
        <f>VALUE(MID('p1'!L24,47,1))</f>
        <v>#VALUE!</v>
      </c>
      <c r="AT23" s="13" t="e">
        <f>VALUE(MID('p1'!L24,48,1))</f>
        <v>#VALUE!</v>
      </c>
      <c r="AU23" s="13" t="e">
        <f>VALUE(MID('p1'!L24,49,1))</f>
        <v>#VALUE!</v>
      </c>
      <c r="AV23" s="14" t="e">
        <f>VALUE(MID('p1'!L24,50,1))</f>
        <v>#VALUE!</v>
      </c>
      <c r="AW23" s="13" t="e">
        <f>VALUE(MID('p1'!L24,51,1))</f>
        <v>#VALUE!</v>
      </c>
      <c r="AX23" s="13" t="e">
        <f>VALUE(MID('p1'!L24,52,1))</f>
        <v>#VALUE!</v>
      </c>
      <c r="AY23" s="14" t="e">
        <f>VALUE(MID('p1'!L24,53,1))</f>
        <v>#VALUE!</v>
      </c>
      <c r="AZ23" s="13" t="e">
        <f>VALUE(MID('p1'!L24,54,1))</f>
        <v>#VALUE!</v>
      </c>
      <c r="BA23" s="79"/>
      <c r="BB23" s="25">
        <f t="shared" si="330"/>
        <v>6</v>
      </c>
      <c r="BC23" s="26">
        <f t="shared" si="331"/>
        <v>6</v>
      </c>
      <c r="BD23" s="46">
        <f t="shared" si="332"/>
        <v>6</v>
      </c>
      <c r="BE23" s="46">
        <f t="shared" si="333"/>
        <v>6</v>
      </c>
      <c r="BF23" s="27">
        <f t="shared" si="334"/>
        <v>6</v>
      </c>
      <c r="BH23" s="18" t="e">
        <f t="shared" si="335"/>
        <v>#VALUE!</v>
      </c>
      <c r="BI23" s="18" t="e">
        <f t="shared" si="336"/>
        <v>#VALUE!</v>
      </c>
      <c r="BJ23" s="18" t="e">
        <f t="shared" si="337"/>
        <v>#VALUE!</v>
      </c>
      <c r="BK23" s="18" t="e">
        <f t="shared" si="338"/>
        <v>#VALUE!</v>
      </c>
      <c r="BL23" s="18" t="e">
        <f t="shared" si="339"/>
        <v>#VALUE!</v>
      </c>
      <c r="BM23" s="18" t="e">
        <f t="shared" si="340"/>
        <v>#VALUE!</v>
      </c>
      <c r="BN23" s="18" t="e">
        <f t="shared" si="341"/>
        <v>#VALUE!</v>
      </c>
      <c r="BO23" s="18" t="e">
        <f t="shared" si="342"/>
        <v>#VALUE!</v>
      </c>
      <c r="BP23" s="18" t="e">
        <f t="shared" si="343"/>
        <v>#VALUE!</v>
      </c>
      <c r="BQ23" s="18" t="e">
        <f t="shared" si="344"/>
        <v>#VALUE!</v>
      </c>
      <c r="BR23" s="18" t="e">
        <f t="shared" si="345"/>
        <v>#VALUE!</v>
      </c>
      <c r="BS23" s="18" t="e">
        <f t="shared" si="346"/>
        <v>#VALUE!</v>
      </c>
      <c r="BT23" s="18" t="e">
        <f t="shared" si="347"/>
        <v>#VALUE!</v>
      </c>
      <c r="BU23" s="18" t="e">
        <f t="shared" si="348"/>
        <v>#VALUE!</v>
      </c>
      <c r="BV23" s="18" t="e">
        <f t="shared" si="349"/>
        <v>#VALUE!</v>
      </c>
      <c r="BW23" s="18" t="e">
        <f t="shared" si="350"/>
        <v>#VALUE!</v>
      </c>
      <c r="BX23" s="18" t="e">
        <f t="shared" si="351"/>
        <v>#VALUE!</v>
      </c>
      <c r="BY23" s="18" t="e">
        <f t="shared" si="352"/>
        <v>#VALUE!</v>
      </c>
      <c r="BZ23" s="18" t="e">
        <f t="shared" si="353"/>
        <v>#VALUE!</v>
      </c>
      <c r="CA23" s="18" t="e">
        <f t="shared" si="354"/>
        <v>#VALUE!</v>
      </c>
      <c r="CB23" s="18" t="e">
        <f t="shared" si="355"/>
        <v>#VALUE!</v>
      </c>
      <c r="CC23" s="18" t="e">
        <f t="shared" si="356"/>
        <v>#VALUE!</v>
      </c>
      <c r="CD23" s="18" t="e">
        <f t="shared" si="357"/>
        <v>#VALUE!</v>
      </c>
      <c r="CE23" s="18" t="e">
        <f t="shared" si="358"/>
        <v>#VALUE!</v>
      </c>
      <c r="CF23" s="18" t="e">
        <f t="shared" si="359"/>
        <v>#VALUE!</v>
      </c>
      <c r="CG23" s="18" t="e">
        <f t="shared" si="360"/>
        <v>#VALUE!</v>
      </c>
      <c r="CH23" s="18" t="e">
        <f t="shared" si="361"/>
        <v>#VALUE!</v>
      </c>
      <c r="CI23" s="18" t="e">
        <f t="shared" si="362"/>
        <v>#VALUE!</v>
      </c>
      <c r="CJ23" s="18" t="e">
        <f t="shared" si="363"/>
        <v>#VALUE!</v>
      </c>
      <c r="CK23" s="18" t="e">
        <f t="shared" si="364"/>
        <v>#VALUE!</v>
      </c>
      <c r="CL23" s="18" t="e">
        <f t="shared" si="365"/>
        <v>#VALUE!</v>
      </c>
      <c r="CM23" s="18" t="e">
        <f t="shared" si="366"/>
        <v>#VALUE!</v>
      </c>
      <c r="CN23" s="18" t="e">
        <f t="shared" si="367"/>
        <v>#VALUE!</v>
      </c>
      <c r="CO23" s="18" t="e">
        <f t="shared" si="368"/>
        <v>#VALUE!</v>
      </c>
      <c r="CP23" s="18" t="e">
        <f t="shared" si="369"/>
        <v>#VALUE!</v>
      </c>
      <c r="CQ23" s="18" t="e">
        <f t="shared" si="370"/>
        <v>#VALUE!</v>
      </c>
      <c r="CR23" s="18" t="e">
        <f t="shared" si="371"/>
        <v>#VALUE!</v>
      </c>
      <c r="CS23" s="18" t="e">
        <f t="shared" si="372"/>
        <v>#VALUE!</v>
      </c>
      <c r="CT23" s="18" t="e">
        <f t="shared" si="373"/>
        <v>#VALUE!</v>
      </c>
      <c r="CU23" s="18" t="e">
        <f t="shared" si="374"/>
        <v>#VALUE!</v>
      </c>
      <c r="CV23" s="18" t="e">
        <f t="shared" si="375"/>
        <v>#VALUE!</v>
      </c>
      <c r="CW23" s="18" t="e">
        <f t="shared" si="376"/>
        <v>#VALUE!</v>
      </c>
      <c r="CX23" s="18" t="e">
        <f t="shared" si="377"/>
        <v>#VALUE!</v>
      </c>
      <c r="CY23" s="18" t="e">
        <f t="shared" si="378"/>
        <v>#VALUE!</v>
      </c>
      <c r="CZ23" s="18" t="e">
        <f t="shared" si="379"/>
        <v>#VALUE!</v>
      </c>
      <c r="DA23" s="18" t="e">
        <f t="shared" si="380"/>
        <v>#VALUE!</v>
      </c>
      <c r="DB23" s="18" t="e">
        <f t="shared" si="381"/>
        <v>#VALUE!</v>
      </c>
      <c r="DC23" s="18" t="e">
        <f t="shared" si="382"/>
        <v>#VALUE!</v>
      </c>
      <c r="DD23" s="18" t="e">
        <f t="shared" si="383"/>
        <v>#VALUE!</v>
      </c>
      <c r="DE23" s="18" t="e">
        <f t="shared" si="384"/>
        <v>#VALUE!</v>
      </c>
      <c r="DF23" s="18"/>
      <c r="DG23" s="20" t="str">
        <f t="shared" si="385"/>
        <v>ng</v>
      </c>
      <c r="DH23" s="20" t="str">
        <f t="shared" si="386"/>
        <v>ng</v>
      </c>
      <c r="DI23" s="20" t="str">
        <f t="shared" si="387"/>
        <v>ng</v>
      </c>
      <c r="DJ23" s="20" t="str">
        <f t="shared" si="388"/>
        <v>ng</v>
      </c>
      <c r="DK23" s="20" t="str">
        <f t="shared" si="389"/>
        <v>ng</v>
      </c>
      <c r="DL23" s="20"/>
      <c r="DM23" s="20">
        <f t="shared" si="390"/>
        <v>0</v>
      </c>
      <c r="DN23" s="20">
        <f t="shared" si="391"/>
        <v>0</v>
      </c>
      <c r="DO23" s="20">
        <f t="shared" si="392"/>
        <v>0</v>
      </c>
      <c r="DP23" s="20">
        <f t="shared" si="393"/>
        <v>0</v>
      </c>
      <c r="DQ23" s="20">
        <f t="shared" si="394"/>
        <v>0</v>
      </c>
      <c r="DR23" s="20">
        <f t="shared" si="395"/>
        <v>0</v>
      </c>
      <c r="DS23" s="20">
        <f t="shared" si="396"/>
        <v>0</v>
      </c>
      <c r="DT23" s="20">
        <f t="shared" si="397"/>
        <v>0</v>
      </c>
      <c r="DU23" s="20">
        <f t="shared" si="398"/>
        <v>0</v>
      </c>
      <c r="DV23" s="20">
        <f t="shared" si="399"/>
        <v>0</v>
      </c>
      <c r="DW23" s="20"/>
      <c r="DX23" s="20" t="e">
        <f t="shared" si="400"/>
        <v>#VALUE!</v>
      </c>
      <c r="DY23" s="20" t="e">
        <f t="shared" si="401"/>
        <v>#VALUE!</v>
      </c>
      <c r="DZ23" s="20" t="e">
        <f t="shared" si="402"/>
        <v>#VALUE!</v>
      </c>
      <c r="EA23" s="20" t="e">
        <f t="shared" si="403"/>
        <v>#VALUE!</v>
      </c>
      <c r="EB23" s="20" t="e">
        <f t="shared" si="404"/>
        <v>#VALUE!</v>
      </c>
      <c r="EC23" s="20" t="e">
        <f t="shared" si="405"/>
        <v>#VALUE!</v>
      </c>
      <c r="ED23" s="20" t="e">
        <f t="shared" si="406"/>
        <v>#VALUE!</v>
      </c>
      <c r="EE23" s="20" t="e">
        <f t="shared" si="407"/>
        <v>#VALUE!</v>
      </c>
      <c r="EF23" s="20" t="e">
        <f t="shared" si="408"/>
        <v>#VALUE!</v>
      </c>
      <c r="EG23" s="20" t="e">
        <f t="shared" si="409"/>
        <v>#VALUE!</v>
      </c>
      <c r="EH23" s="20" t="e">
        <f t="shared" si="410"/>
        <v>#VALUE!</v>
      </c>
      <c r="EI23" s="20" t="e">
        <f t="shared" si="411"/>
        <v>#VALUE!</v>
      </c>
      <c r="EJ23" s="20" t="e">
        <f t="shared" si="412"/>
        <v>#VALUE!</v>
      </c>
      <c r="EK23" s="20" t="e">
        <f t="shared" si="413"/>
        <v>#VALUE!</v>
      </c>
      <c r="EL23" s="20" t="e">
        <f t="shared" si="414"/>
        <v>#VALUE!</v>
      </c>
      <c r="EM23" s="20" t="e">
        <f t="shared" si="415"/>
        <v>#VALUE!</v>
      </c>
      <c r="EN23" s="20" t="e">
        <f t="shared" si="416"/>
        <v>#VALUE!</v>
      </c>
      <c r="EO23" s="20" t="e">
        <f t="shared" si="417"/>
        <v>#VALUE!</v>
      </c>
      <c r="EP23" s="20" t="e">
        <f t="shared" si="418"/>
        <v>#VALUE!</v>
      </c>
      <c r="EQ23" s="20" t="e">
        <f t="shared" si="419"/>
        <v>#VALUE!</v>
      </c>
      <c r="ER23" s="20" t="e">
        <f t="shared" si="420"/>
        <v>#VALUE!</v>
      </c>
      <c r="ES23" s="20" t="e">
        <f t="shared" si="421"/>
        <v>#VALUE!</v>
      </c>
      <c r="ET23" s="20" t="e">
        <f t="shared" si="422"/>
        <v>#VALUE!</v>
      </c>
      <c r="EU23" s="20" t="e">
        <f t="shared" si="423"/>
        <v>#VALUE!</v>
      </c>
      <c r="EV23" s="20" t="e">
        <f t="shared" si="424"/>
        <v>#VALUE!</v>
      </c>
      <c r="EW23" s="20" t="e">
        <f t="shared" si="425"/>
        <v>#VALUE!</v>
      </c>
      <c r="EX23" s="20" t="e">
        <f t="shared" si="426"/>
        <v>#VALUE!</v>
      </c>
      <c r="EY23" s="20" t="e">
        <f t="shared" si="427"/>
        <v>#VALUE!</v>
      </c>
      <c r="EZ23" s="20" t="e">
        <f t="shared" si="428"/>
        <v>#VALUE!</v>
      </c>
      <c r="FA23" s="20" t="e">
        <f t="shared" si="429"/>
        <v>#VALUE!</v>
      </c>
      <c r="FB23" s="20" t="e">
        <f t="shared" si="430"/>
        <v>#VALUE!</v>
      </c>
      <c r="FC23" s="20" t="e">
        <f t="shared" si="431"/>
        <v>#VALUE!</v>
      </c>
      <c r="FD23" s="20" t="e">
        <f t="shared" si="432"/>
        <v>#VALUE!</v>
      </c>
      <c r="FE23" s="20" t="e">
        <f t="shared" si="433"/>
        <v>#VALUE!</v>
      </c>
      <c r="FF23" s="20" t="e">
        <f t="shared" si="434"/>
        <v>#VALUE!</v>
      </c>
      <c r="FG23" s="20" t="e">
        <f t="shared" si="435"/>
        <v>#VALUE!</v>
      </c>
      <c r="FH23" s="20" t="e">
        <f t="shared" si="436"/>
        <v>#VALUE!</v>
      </c>
      <c r="FI23" s="20" t="e">
        <f t="shared" si="437"/>
        <v>#VALUE!</v>
      </c>
      <c r="FJ23" s="20" t="e">
        <f t="shared" si="438"/>
        <v>#VALUE!</v>
      </c>
      <c r="FK23" s="20" t="e">
        <f t="shared" si="439"/>
        <v>#VALUE!</v>
      </c>
      <c r="FL23" s="20" t="e">
        <f t="shared" si="440"/>
        <v>#VALUE!</v>
      </c>
      <c r="FM23" s="20" t="e">
        <f t="shared" si="441"/>
        <v>#VALUE!</v>
      </c>
      <c r="FN23" s="20" t="e">
        <f t="shared" si="442"/>
        <v>#VALUE!</v>
      </c>
      <c r="FO23" s="20" t="e">
        <f t="shared" si="443"/>
        <v>#VALUE!</v>
      </c>
      <c r="FP23" s="20" t="e">
        <f t="shared" si="444"/>
        <v>#VALUE!</v>
      </c>
      <c r="FQ23" s="20" t="e">
        <f t="shared" si="445"/>
        <v>#VALUE!</v>
      </c>
      <c r="FR23" s="20" t="e">
        <f t="shared" si="446"/>
        <v>#VALUE!</v>
      </c>
      <c r="FS23" s="20" t="e">
        <f t="shared" si="447"/>
        <v>#VALUE!</v>
      </c>
      <c r="FT23" s="20" t="e">
        <f t="shared" si="448"/>
        <v>#VALUE!</v>
      </c>
      <c r="FU23" s="20" t="e">
        <f t="shared" si="449"/>
        <v>#VALUE!</v>
      </c>
      <c r="FV23" s="20"/>
      <c r="FW23" s="20" t="e">
        <f t="shared" si="492"/>
        <v>#VALUE!</v>
      </c>
      <c r="FX23" s="20" t="e">
        <f t="shared" si="493"/>
        <v>#VALUE!</v>
      </c>
      <c r="FY23" s="20" t="e">
        <f t="shared" si="494"/>
        <v>#VALUE!</v>
      </c>
      <c r="FZ23" s="20" t="e">
        <f t="shared" si="495"/>
        <v>#VALUE!</v>
      </c>
      <c r="GA23" s="20" t="e">
        <f t="shared" si="496"/>
        <v>#VALUE!</v>
      </c>
      <c r="GB23" s="20" t="e">
        <f t="shared" si="497"/>
        <v>#VALUE!</v>
      </c>
      <c r="GC23" s="20" t="e">
        <f t="shared" si="498"/>
        <v>#VALUE!</v>
      </c>
      <c r="GD23" s="20" t="e">
        <f t="shared" si="499"/>
        <v>#VALUE!</v>
      </c>
      <c r="GE23" s="20" t="e">
        <f t="shared" si="500"/>
        <v>#VALUE!</v>
      </c>
      <c r="GF23" s="20" t="e">
        <f t="shared" si="501"/>
        <v>#VALUE!</v>
      </c>
      <c r="GG23" s="20" t="e">
        <f t="shared" si="502"/>
        <v>#VALUE!</v>
      </c>
      <c r="GH23" s="20" t="e">
        <f t="shared" si="503"/>
        <v>#VALUE!</v>
      </c>
      <c r="GI23" s="20" t="e">
        <f t="shared" si="504"/>
        <v>#VALUE!</v>
      </c>
      <c r="GJ23" s="20" t="e">
        <f t="shared" si="505"/>
        <v>#VALUE!</v>
      </c>
      <c r="GK23" s="20" t="e">
        <f t="shared" si="506"/>
        <v>#VALUE!</v>
      </c>
      <c r="GL23" s="20" t="e">
        <f t="shared" si="507"/>
        <v>#VALUE!</v>
      </c>
      <c r="GM23" s="20" t="e">
        <f t="shared" si="508"/>
        <v>#VALUE!</v>
      </c>
      <c r="GN23" s="20" t="e">
        <f t="shared" si="509"/>
        <v>#VALUE!</v>
      </c>
      <c r="GO23" s="20" t="e">
        <f t="shared" si="510"/>
        <v>#VALUE!</v>
      </c>
      <c r="GP23" s="20" t="e">
        <f t="shared" si="511"/>
        <v>#VALUE!</v>
      </c>
      <c r="GQ23" s="20" t="e">
        <f t="shared" si="512"/>
        <v>#VALUE!</v>
      </c>
      <c r="GR23" s="20" t="e">
        <f t="shared" si="513"/>
        <v>#VALUE!</v>
      </c>
      <c r="GS23" s="20" t="e">
        <f t="shared" si="514"/>
        <v>#VALUE!</v>
      </c>
      <c r="GT23" s="20" t="e">
        <f t="shared" si="515"/>
        <v>#VALUE!</v>
      </c>
      <c r="GU23" s="20" t="e">
        <f t="shared" si="516"/>
        <v>#VALUE!</v>
      </c>
      <c r="GV23" s="20"/>
      <c r="GW23" s="20">
        <f t="shared" si="450"/>
        <v>0</v>
      </c>
      <c r="GX23" s="20">
        <f t="shared" si="451"/>
        <v>0</v>
      </c>
      <c r="GY23" s="20">
        <f t="shared" si="452"/>
        <v>0</v>
      </c>
      <c r="GZ23" s="20">
        <f t="shared" si="453"/>
        <v>0</v>
      </c>
      <c r="HA23" s="20">
        <f t="shared" si="454"/>
        <v>0</v>
      </c>
      <c r="HC23" s="101"/>
      <c r="HD23" s="102"/>
      <c r="HE23" s="102"/>
      <c r="HF23" s="102"/>
      <c r="HG23" s="102"/>
      <c r="HH23" s="103"/>
      <c r="HI23" s="59"/>
      <c r="HJ23" s="56"/>
      <c r="HK23" s="56"/>
      <c r="HL23" s="56"/>
      <c r="HM23" s="56"/>
      <c r="HN23" s="56"/>
      <c r="HO23" s="56"/>
      <c r="HP23" s="56"/>
      <c r="HQ23" s="56"/>
      <c r="HR23" s="56"/>
      <c r="HS23" s="56"/>
      <c r="HT23" s="56"/>
      <c r="HU23" s="56"/>
      <c r="HV23" s="56"/>
      <c r="HW23" s="57"/>
      <c r="HX23" s="18"/>
      <c r="HZ23" s="79" t="str">
        <f t="shared" si="455"/>
        <v>ng</v>
      </c>
      <c r="IB23" s="79">
        <f t="shared" si="456"/>
        <v>0</v>
      </c>
      <c r="IC23" s="79">
        <f t="shared" si="456"/>
        <v>0</v>
      </c>
      <c r="IF23" s="79">
        <f t="shared" si="457"/>
        <v>0</v>
      </c>
      <c r="IG23" s="24">
        <f t="shared" si="458"/>
        <v>0</v>
      </c>
      <c r="IH23" s="79">
        <f t="shared" si="459"/>
        <v>0</v>
      </c>
      <c r="II23" s="24">
        <f t="shared" si="460"/>
        <v>0</v>
      </c>
      <c r="IJ23" s="79">
        <f t="shared" si="461"/>
        <v>0</v>
      </c>
      <c r="IK23" s="24">
        <f t="shared" si="462"/>
        <v>0</v>
      </c>
      <c r="IL23" s="79">
        <f t="shared" si="463"/>
        <v>0</v>
      </c>
      <c r="IM23" s="24">
        <f t="shared" si="464"/>
        <v>0</v>
      </c>
      <c r="IN23" s="79">
        <f t="shared" si="465"/>
        <v>0</v>
      </c>
      <c r="IO23" s="24">
        <f t="shared" si="466"/>
        <v>0</v>
      </c>
      <c r="IQ23" s="79" t="b">
        <f t="shared" si="467"/>
        <v>0</v>
      </c>
      <c r="IR23" s="24" t="b">
        <f t="shared" si="468"/>
        <v>0</v>
      </c>
      <c r="IS23" s="79" t="b">
        <f t="shared" si="469"/>
        <v>0</v>
      </c>
      <c r="IT23" s="24" t="b">
        <f t="shared" si="470"/>
        <v>0</v>
      </c>
      <c r="IU23" s="79" t="b">
        <f t="shared" si="471"/>
        <v>0</v>
      </c>
      <c r="IV23" s="24" t="b">
        <f t="shared" si="472"/>
        <v>0</v>
      </c>
      <c r="IW23" s="79" t="b">
        <f t="shared" si="473"/>
        <v>0</v>
      </c>
      <c r="IX23" s="24" t="b">
        <f t="shared" si="474"/>
        <v>0</v>
      </c>
      <c r="IY23" s="79" t="b">
        <f t="shared" si="475"/>
        <v>0</v>
      </c>
      <c r="IZ23" s="24" t="b">
        <f t="shared" si="476"/>
        <v>0</v>
      </c>
      <c r="JB23" s="79">
        <f t="shared" si="477"/>
        <v>0</v>
      </c>
      <c r="JC23" s="79">
        <f t="shared" si="478"/>
        <v>0</v>
      </c>
      <c r="JD23" s="79">
        <f t="shared" si="479"/>
        <v>0</v>
      </c>
      <c r="JE23" s="79">
        <f t="shared" si="480"/>
        <v>0</v>
      </c>
      <c r="JF23" s="79">
        <f t="shared" si="481"/>
        <v>0</v>
      </c>
      <c r="JG23" s="79"/>
      <c r="JH23" s="79">
        <f t="shared" si="517"/>
        <v>1</v>
      </c>
      <c r="JI23" s="79">
        <f t="shared" si="518"/>
        <v>1</v>
      </c>
      <c r="JJ23" s="79">
        <f t="shared" si="129"/>
        <v>0</v>
      </c>
      <c r="JK23" s="79">
        <f t="shared" si="519"/>
        <v>1</v>
      </c>
      <c r="JL23" s="79">
        <f t="shared" si="520"/>
        <v>1</v>
      </c>
      <c r="JM23" s="79">
        <f t="shared" si="521"/>
        <v>0</v>
      </c>
      <c r="JN23" s="79">
        <f t="shared" si="522"/>
        <v>1</v>
      </c>
      <c r="JO23" s="79">
        <f t="shared" si="523"/>
        <v>1</v>
      </c>
      <c r="JP23" s="79">
        <f t="shared" si="482"/>
        <v>0</v>
      </c>
      <c r="JQ23" s="79">
        <f t="shared" si="524"/>
        <v>1</v>
      </c>
      <c r="JR23" s="79">
        <f t="shared" si="525"/>
        <v>1</v>
      </c>
      <c r="JS23" s="79">
        <f t="shared" si="526"/>
        <v>0</v>
      </c>
      <c r="JT23" s="79">
        <f t="shared" si="527"/>
        <v>1</v>
      </c>
      <c r="JU23" s="79">
        <f t="shared" si="528"/>
        <v>1</v>
      </c>
      <c r="JV23" s="79">
        <f t="shared" si="529"/>
        <v>0</v>
      </c>
      <c r="JW23" s="79">
        <f t="shared" ref="JW23" si="559">IF(JH23&gt;JH24,6,IF(AND(JH23=JH24,JI23&gt;JI24),7,IF(AND(JH23=JH24,JI23=JI24,JJ23&gt;JJ24),7,IF(AND(JH23=JH24,JI23=JI24,JJ23=JJ24),6))))</f>
        <v>6</v>
      </c>
      <c r="JX23" s="79">
        <f t="shared" ref="JX23" si="560">IF(JH23&lt;JH24,4,IF(AND(JH23=JH24,JI23&lt;JI24),5,IF(AND(JH23=JH24,JI23=JI24,JJ23&lt;JJ24),6,0)))</f>
        <v>0</v>
      </c>
      <c r="JY23" s="79"/>
      <c r="JZ23" s="79">
        <f t="shared" ref="JZ23" si="561">IF(JK23&gt;JK24,6,IF(AND(JK23=JK24,JL23&gt;JL24),7,IF(AND(JK23=JK24,JL23=JL24,JM23&gt;JM24),7,IF(AND(JK23=JK24,JL23=JL24,JM23=JM24),6))))</f>
        <v>6</v>
      </c>
      <c r="KA23" s="79">
        <f t="shared" ref="KA23" si="562">IF(JK23&lt;JK24,4,IF(AND(JK23=JK24,JL23&lt;JL24),5,IF(AND(JK23=JK24,JL23=JL24,JM23&lt;JM24),6,0)))</f>
        <v>0</v>
      </c>
      <c r="KB23" s="79"/>
      <c r="KC23" s="79">
        <f t="shared" ref="KC23" si="563">IF(JN23&gt;JN24,6,IF(AND(JN23=JN24,JO23&gt;JO24),7,IF(AND(JN23=JN24,JO23=JO24,JP23&gt;JP24),7,IF(AND(JN23=JN24,JO23=JO24,JP23=JP24),6))))</f>
        <v>6</v>
      </c>
      <c r="KD23" s="79">
        <f t="shared" ref="KD23" si="564">IF(JN23&lt;JN24,4,IF(AND(JN23=JN24,JO23&lt;JO24),5,IF(AND(JN23=JN24,JO23=JO24,JP23&lt;JP24),6,0)))</f>
        <v>0</v>
      </c>
      <c r="KF23" s="79">
        <f t="shared" ref="KF23" si="565">IF(JQ23&gt;JQ24,6,IF(AND(JQ23=JQ24,JR23&gt;JR24),7,IF(AND(JQ23=JQ24,JR23=JR24,JS23&gt;JS24),7,IF(AND(JQ23=JQ24,JR23=JR24,JS23=JS24),6))))</f>
        <v>6</v>
      </c>
      <c r="KG23" s="79">
        <f t="shared" ref="KG23" si="566">IF(JQ23&lt;JQ24,4,IF(AND(JQ23=JQ24,JR23&lt;JR24),5,IF(AND(JQ23=JQ24,JR23=JR24,JS23&lt;JS24),6,0)))</f>
        <v>0</v>
      </c>
      <c r="KI23" s="79">
        <f t="shared" ref="KI23" si="567">IF(JT23&gt;JT24,6,IF(AND(JT23=JT24,JU23&gt;JU24),7,IF(AND(JT23=JT24,JU23=JU24,JV23&gt;JV24),7,IF(AND(JT23=JT24,JU23=JU24,JV23=JV24),6))))</f>
        <v>6</v>
      </c>
      <c r="KJ23" s="79">
        <f t="shared" ref="KJ23" si="568">IF(JT23&lt;JT24,4,IF(AND(JT23=JT24,JU23&lt;JU24),5,IF(AND(JT23=JT24,JU23=JU24,JV23&lt;JV24),6,0)))</f>
        <v>0</v>
      </c>
    </row>
    <row r="24" spans="1:296" s="10" customFormat="1" ht="15.75" thickTop="1" x14ac:dyDescent="0.25">
      <c r="A24" s="79">
        <v>6</v>
      </c>
      <c r="B24" s="79" t="str">
        <f>IF('p1'!K25&lt;&gt;"",'p1'!K25,"")</f>
        <v/>
      </c>
      <c r="C24" s="79" t="e">
        <f>VALUE(MID('p1'!L25,1,1))</f>
        <v>#VALUE!</v>
      </c>
      <c r="D24" s="79" t="e">
        <f>VALUE(MID('p1'!L25,2,1))</f>
        <v>#VALUE!</v>
      </c>
      <c r="E24" s="79" t="e">
        <f>VALUE(MID('p1'!L25,3,1))</f>
        <v>#VALUE!</v>
      </c>
      <c r="F24" s="79" t="e">
        <f>VALUE(MID('p1'!L25,4,1))</f>
        <v>#VALUE!</v>
      </c>
      <c r="G24" s="79" t="e">
        <f>VALUE(MID('p1'!L25,5,1))</f>
        <v>#VALUE!</v>
      </c>
      <c r="H24" s="79" t="e">
        <f>VALUE(MID('p1'!L25,6,1))</f>
        <v>#VALUE!</v>
      </c>
      <c r="I24" s="79" t="e">
        <f>VALUE(MID('p1'!L25,7,1))</f>
        <v>#VALUE!</v>
      </c>
      <c r="J24" s="79" t="e">
        <f>VALUE(MID('p1'!LI25,8,1))</f>
        <v>#VALUE!</v>
      </c>
      <c r="K24" s="79" t="e">
        <f>VALUE(MID('p1'!L25,9,1))</f>
        <v>#VALUE!</v>
      </c>
      <c r="L24" s="79" t="e">
        <f>VALUE(MID('p1'!L25,10,1))</f>
        <v>#VALUE!</v>
      </c>
      <c r="M24" s="79" t="e">
        <f>VALUE(MID('p1'!L25,12,1))</f>
        <v>#VALUE!</v>
      </c>
      <c r="N24" s="79" t="e">
        <f>VALUE(MID('p1'!L25,13,1))</f>
        <v>#VALUE!</v>
      </c>
      <c r="O24" s="79" t="e">
        <f>VALUE(MID('p1'!L25,14,1))</f>
        <v>#VALUE!</v>
      </c>
      <c r="P24" s="79" t="e">
        <f>VALUE(MID('p1'!L25,15,1))</f>
        <v>#VALUE!</v>
      </c>
      <c r="Q24" s="79" t="e">
        <f>VALUE(MID('p1'!L25,16,1))</f>
        <v>#VALUE!</v>
      </c>
      <c r="R24" s="79" t="e">
        <f>VALUE(MID('p1'!L25,17,1))</f>
        <v>#VALUE!</v>
      </c>
      <c r="S24" s="79" t="e">
        <f>VALUE(MID('p1'!L25,18,1))</f>
        <v>#VALUE!</v>
      </c>
      <c r="T24" s="79" t="e">
        <f>VALUE(MID('p1'!L25,19,1))</f>
        <v>#VALUE!</v>
      </c>
      <c r="U24" s="79" t="e">
        <f>VALUE(MID('p1'!L25,20,1))</f>
        <v>#VALUE!</v>
      </c>
      <c r="V24" s="79" t="e">
        <f>VALUE(MID('p1'!L25,21,1))</f>
        <v>#VALUE!</v>
      </c>
      <c r="W24" s="79" t="e">
        <f>VALUE(MID('p1'!L25,23,1))</f>
        <v>#VALUE!</v>
      </c>
      <c r="X24" s="79" t="e">
        <f>VALUE(MID('p1'!L25,24,1))</f>
        <v>#VALUE!</v>
      </c>
      <c r="Y24" s="79" t="e">
        <f>VALUE(MID('p1'!L25,25,1))</f>
        <v>#VALUE!</v>
      </c>
      <c r="Z24" s="13" t="e">
        <f>VALUE(MID('p1'!L25,26,1))</f>
        <v>#VALUE!</v>
      </c>
      <c r="AA24" s="14" t="e">
        <f>VALUE(MID('p1'!L25,27,1))</f>
        <v>#VALUE!</v>
      </c>
      <c r="AB24" s="13" t="e">
        <f>VALUE(MID('p1'!L25,28,1))</f>
        <v>#VALUE!</v>
      </c>
      <c r="AC24" s="13" t="e">
        <f>VALUE(MID('p1'!L25,29,1))</f>
        <v>#VALUE!</v>
      </c>
      <c r="AD24" s="14" t="e">
        <f>VALUE(MID('p1'!L25,30,1))</f>
        <v>#VALUE!</v>
      </c>
      <c r="AE24" s="13" t="e">
        <f>VALUE(MID('p1'!L25,31,1))</f>
        <v>#VALUE!</v>
      </c>
      <c r="AF24" s="13" t="e">
        <f>VALUE(MID('p1'!L25,32,1))</f>
        <v>#VALUE!</v>
      </c>
      <c r="AG24" s="14" t="e">
        <f>VALUE(MID('p1'!L25,34,1))</f>
        <v>#VALUE!</v>
      </c>
      <c r="AH24" s="13" t="e">
        <f>VALUE(MID('p1'!L25,35,1))</f>
        <v>#VALUE!</v>
      </c>
      <c r="AI24" s="13" t="e">
        <f>VALUE(MID('p1'!L25,36,1))</f>
        <v>#VALUE!</v>
      </c>
      <c r="AJ24" s="14" t="e">
        <f>VALUE(MID('p1'!L25,37,1))</f>
        <v>#VALUE!</v>
      </c>
      <c r="AK24" s="13" t="e">
        <f>VALUE(MID('p1'!L25,38,1))</f>
        <v>#VALUE!</v>
      </c>
      <c r="AL24" s="13" t="e">
        <f>VALUE(MID('p1'!L25,39,1))</f>
        <v>#VALUE!</v>
      </c>
      <c r="AM24" s="14" t="e">
        <f>VALUE(MID('p1'!L25,40,1))</f>
        <v>#VALUE!</v>
      </c>
      <c r="AN24" s="13" t="e">
        <f>VALUE(MID('p1'!L25,41,1))</f>
        <v>#VALUE!</v>
      </c>
      <c r="AO24" s="13" t="e">
        <f>VALUE(MID('p1'!L25,42,1))</f>
        <v>#VALUE!</v>
      </c>
      <c r="AP24" s="14" t="e">
        <f>VALUE(MID('p1'!L25,43,1))</f>
        <v>#VALUE!</v>
      </c>
      <c r="AQ24" s="13" t="e">
        <f>VALUE(MID('p1'!L25,45,1))</f>
        <v>#VALUE!</v>
      </c>
      <c r="AR24" s="13" t="e">
        <f>VALUE(MID('p1'!L25,46,1))</f>
        <v>#VALUE!</v>
      </c>
      <c r="AS24" s="14" t="e">
        <f>VALUE(MID('p1'!L25,47,1))</f>
        <v>#VALUE!</v>
      </c>
      <c r="AT24" s="13" t="e">
        <f>VALUE(MID('p1'!L25,48,1))</f>
        <v>#VALUE!</v>
      </c>
      <c r="AU24" s="13" t="e">
        <f>VALUE(MID('p1'!L25,49,1))</f>
        <v>#VALUE!</v>
      </c>
      <c r="AV24" s="14" t="e">
        <f>VALUE(MID('p1'!L25,50,1))</f>
        <v>#VALUE!</v>
      </c>
      <c r="AW24" s="13" t="e">
        <f>VALUE(MID('p1'!L25,51,1))</f>
        <v>#VALUE!</v>
      </c>
      <c r="AX24" s="13" t="e">
        <f>VALUE(MID('p1'!L25,52,1))</f>
        <v>#VALUE!</v>
      </c>
      <c r="AY24" s="14" t="e">
        <f>VALUE(MID('p1'!L25,53,1))</f>
        <v>#VALUE!</v>
      </c>
      <c r="AZ24" s="13" t="e">
        <f>VALUE(MID('p1'!L25,54,1))</f>
        <v>#VALUE!</v>
      </c>
      <c r="BA24" s="79"/>
      <c r="BB24" s="25">
        <f t="shared" si="330"/>
        <v>6</v>
      </c>
      <c r="BC24" s="26">
        <f t="shared" si="331"/>
        <v>6</v>
      </c>
      <c r="BD24" s="46">
        <f t="shared" si="332"/>
        <v>6</v>
      </c>
      <c r="BE24" s="46">
        <f t="shared" si="333"/>
        <v>6</v>
      </c>
      <c r="BF24" s="27">
        <f t="shared" si="334"/>
        <v>6</v>
      </c>
      <c r="BH24" s="18" t="e">
        <f t="shared" si="335"/>
        <v>#VALUE!</v>
      </c>
      <c r="BI24" s="18" t="e">
        <f t="shared" si="336"/>
        <v>#VALUE!</v>
      </c>
      <c r="BJ24" s="18" t="e">
        <f t="shared" si="337"/>
        <v>#VALUE!</v>
      </c>
      <c r="BK24" s="18" t="e">
        <f t="shared" si="338"/>
        <v>#VALUE!</v>
      </c>
      <c r="BL24" s="18" t="e">
        <f t="shared" si="339"/>
        <v>#VALUE!</v>
      </c>
      <c r="BM24" s="18" t="e">
        <f t="shared" si="340"/>
        <v>#VALUE!</v>
      </c>
      <c r="BN24" s="18" t="e">
        <f t="shared" si="341"/>
        <v>#VALUE!</v>
      </c>
      <c r="BO24" s="18" t="e">
        <f t="shared" si="342"/>
        <v>#VALUE!</v>
      </c>
      <c r="BP24" s="18" t="e">
        <f t="shared" si="343"/>
        <v>#VALUE!</v>
      </c>
      <c r="BQ24" s="18" t="e">
        <f t="shared" si="344"/>
        <v>#VALUE!</v>
      </c>
      <c r="BR24" s="18" t="e">
        <f t="shared" si="345"/>
        <v>#VALUE!</v>
      </c>
      <c r="BS24" s="18" t="e">
        <f t="shared" si="346"/>
        <v>#VALUE!</v>
      </c>
      <c r="BT24" s="18" t="e">
        <f t="shared" si="347"/>
        <v>#VALUE!</v>
      </c>
      <c r="BU24" s="18" t="e">
        <f t="shared" si="348"/>
        <v>#VALUE!</v>
      </c>
      <c r="BV24" s="18" t="e">
        <f t="shared" si="349"/>
        <v>#VALUE!</v>
      </c>
      <c r="BW24" s="18" t="e">
        <f t="shared" si="350"/>
        <v>#VALUE!</v>
      </c>
      <c r="BX24" s="18" t="e">
        <f t="shared" si="351"/>
        <v>#VALUE!</v>
      </c>
      <c r="BY24" s="18" t="e">
        <f t="shared" si="352"/>
        <v>#VALUE!</v>
      </c>
      <c r="BZ24" s="18" t="e">
        <f t="shared" si="353"/>
        <v>#VALUE!</v>
      </c>
      <c r="CA24" s="18" t="e">
        <f t="shared" si="354"/>
        <v>#VALUE!</v>
      </c>
      <c r="CB24" s="18" t="e">
        <f t="shared" si="355"/>
        <v>#VALUE!</v>
      </c>
      <c r="CC24" s="18" t="e">
        <f t="shared" si="356"/>
        <v>#VALUE!</v>
      </c>
      <c r="CD24" s="18" t="e">
        <f t="shared" si="357"/>
        <v>#VALUE!</v>
      </c>
      <c r="CE24" s="18" t="e">
        <f t="shared" si="358"/>
        <v>#VALUE!</v>
      </c>
      <c r="CF24" s="18" t="e">
        <f t="shared" si="359"/>
        <v>#VALUE!</v>
      </c>
      <c r="CG24" s="18" t="e">
        <f t="shared" si="360"/>
        <v>#VALUE!</v>
      </c>
      <c r="CH24" s="18" t="e">
        <f t="shared" si="361"/>
        <v>#VALUE!</v>
      </c>
      <c r="CI24" s="18" t="e">
        <f t="shared" si="362"/>
        <v>#VALUE!</v>
      </c>
      <c r="CJ24" s="18" t="e">
        <f t="shared" si="363"/>
        <v>#VALUE!</v>
      </c>
      <c r="CK24" s="18" t="e">
        <f t="shared" si="364"/>
        <v>#VALUE!</v>
      </c>
      <c r="CL24" s="18" t="e">
        <f t="shared" si="365"/>
        <v>#VALUE!</v>
      </c>
      <c r="CM24" s="18" t="e">
        <f t="shared" si="366"/>
        <v>#VALUE!</v>
      </c>
      <c r="CN24" s="18" t="e">
        <f t="shared" si="367"/>
        <v>#VALUE!</v>
      </c>
      <c r="CO24" s="18" t="e">
        <f t="shared" si="368"/>
        <v>#VALUE!</v>
      </c>
      <c r="CP24" s="18" t="e">
        <f t="shared" si="369"/>
        <v>#VALUE!</v>
      </c>
      <c r="CQ24" s="18" t="e">
        <f t="shared" si="370"/>
        <v>#VALUE!</v>
      </c>
      <c r="CR24" s="18" t="e">
        <f t="shared" si="371"/>
        <v>#VALUE!</v>
      </c>
      <c r="CS24" s="18" t="e">
        <f t="shared" si="372"/>
        <v>#VALUE!</v>
      </c>
      <c r="CT24" s="18" t="e">
        <f t="shared" si="373"/>
        <v>#VALUE!</v>
      </c>
      <c r="CU24" s="18" t="e">
        <f t="shared" si="374"/>
        <v>#VALUE!</v>
      </c>
      <c r="CV24" s="18" t="e">
        <f t="shared" si="375"/>
        <v>#VALUE!</v>
      </c>
      <c r="CW24" s="18" t="e">
        <f t="shared" si="376"/>
        <v>#VALUE!</v>
      </c>
      <c r="CX24" s="18" t="e">
        <f t="shared" si="377"/>
        <v>#VALUE!</v>
      </c>
      <c r="CY24" s="18" t="e">
        <f t="shared" si="378"/>
        <v>#VALUE!</v>
      </c>
      <c r="CZ24" s="18" t="e">
        <f t="shared" si="379"/>
        <v>#VALUE!</v>
      </c>
      <c r="DA24" s="18" t="e">
        <f t="shared" si="380"/>
        <v>#VALUE!</v>
      </c>
      <c r="DB24" s="18" t="e">
        <f t="shared" si="381"/>
        <v>#VALUE!</v>
      </c>
      <c r="DC24" s="18" t="e">
        <f t="shared" si="382"/>
        <v>#VALUE!</v>
      </c>
      <c r="DD24" s="18" t="e">
        <f t="shared" si="383"/>
        <v>#VALUE!</v>
      </c>
      <c r="DE24" s="18" t="e">
        <f t="shared" si="384"/>
        <v>#VALUE!</v>
      </c>
      <c r="DF24" s="18"/>
      <c r="DG24" s="20" t="str">
        <f t="shared" si="385"/>
        <v>ng</v>
      </c>
      <c r="DH24" s="20" t="str">
        <f t="shared" si="386"/>
        <v>ng</v>
      </c>
      <c r="DI24" s="20" t="str">
        <f t="shared" si="387"/>
        <v>ng</v>
      </c>
      <c r="DJ24" s="20" t="str">
        <f t="shared" si="388"/>
        <v>ng</v>
      </c>
      <c r="DK24" s="20" t="str">
        <f t="shared" si="389"/>
        <v>ng</v>
      </c>
      <c r="DL24" s="20"/>
      <c r="DM24" s="20">
        <f t="shared" si="390"/>
        <v>0</v>
      </c>
      <c r="DN24" s="20">
        <f t="shared" si="391"/>
        <v>0</v>
      </c>
      <c r="DO24" s="20">
        <f t="shared" si="392"/>
        <v>0</v>
      </c>
      <c r="DP24" s="20">
        <f t="shared" si="393"/>
        <v>0</v>
      </c>
      <c r="DQ24" s="20">
        <f t="shared" si="394"/>
        <v>0</v>
      </c>
      <c r="DR24" s="20">
        <f t="shared" si="395"/>
        <v>0</v>
      </c>
      <c r="DS24" s="20">
        <f t="shared" si="396"/>
        <v>0</v>
      </c>
      <c r="DT24" s="20">
        <f t="shared" si="397"/>
        <v>0</v>
      </c>
      <c r="DU24" s="20">
        <f t="shared" si="398"/>
        <v>0</v>
      </c>
      <c r="DV24" s="20">
        <f t="shared" si="399"/>
        <v>0</v>
      </c>
      <c r="DW24" s="20"/>
      <c r="DX24" s="20" t="e">
        <f t="shared" si="400"/>
        <v>#VALUE!</v>
      </c>
      <c r="DY24" s="20" t="e">
        <f t="shared" si="401"/>
        <v>#VALUE!</v>
      </c>
      <c r="DZ24" s="20" t="e">
        <f t="shared" si="402"/>
        <v>#VALUE!</v>
      </c>
      <c r="EA24" s="20" t="e">
        <f t="shared" si="403"/>
        <v>#VALUE!</v>
      </c>
      <c r="EB24" s="20" t="e">
        <f t="shared" si="404"/>
        <v>#VALUE!</v>
      </c>
      <c r="EC24" s="20" t="e">
        <f t="shared" si="405"/>
        <v>#VALUE!</v>
      </c>
      <c r="ED24" s="20" t="e">
        <f t="shared" si="406"/>
        <v>#VALUE!</v>
      </c>
      <c r="EE24" s="20" t="e">
        <f t="shared" si="407"/>
        <v>#VALUE!</v>
      </c>
      <c r="EF24" s="20" t="e">
        <f t="shared" si="408"/>
        <v>#VALUE!</v>
      </c>
      <c r="EG24" s="20" t="e">
        <f t="shared" si="409"/>
        <v>#VALUE!</v>
      </c>
      <c r="EH24" s="20" t="e">
        <f t="shared" si="410"/>
        <v>#VALUE!</v>
      </c>
      <c r="EI24" s="20" t="e">
        <f t="shared" si="411"/>
        <v>#VALUE!</v>
      </c>
      <c r="EJ24" s="20" t="e">
        <f t="shared" si="412"/>
        <v>#VALUE!</v>
      </c>
      <c r="EK24" s="20" t="e">
        <f t="shared" si="413"/>
        <v>#VALUE!</v>
      </c>
      <c r="EL24" s="20" t="e">
        <f t="shared" si="414"/>
        <v>#VALUE!</v>
      </c>
      <c r="EM24" s="20" t="e">
        <f t="shared" si="415"/>
        <v>#VALUE!</v>
      </c>
      <c r="EN24" s="20" t="e">
        <f t="shared" si="416"/>
        <v>#VALUE!</v>
      </c>
      <c r="EO24" s="20" t="e">
        <f t="shared" si="417"/>
        <v>#VALUE!</v>
      </c>
      <c r="EP24" s="20" t="e">
        <f t="shared" si="418"/>
        <v>#VALUE!</v>
      </c>
      <c r="EQ24" s="20" t="e">
        <f t="shared" si="419"/>
        <v>#VALUE!</v>
      </c>
      <c r="ER24" s="20" t="e">
        <f t="shared" si="420"/>
        <v>#VALUE!</v>
      </c>
      <c r="ES24" s="20" t="e">
        <f t="shared" si="421"/>
        <v>#VALUE!</v>
      </c>
      <c r="ET24" s="20" t="e">
        <f t="shared" si="422"/>
        <v>#VALUE!</v>
      </c>
      <c r="EU24" s="20" t="e">
        <f t="shared" si="423"/>
        <v>#VALUE!</v>
      </c>
      <c r="EV24" s="20" t="e">
        <f t="shared" si="424"/>
        <v>#VALUE!</v>
      </c>
      <c r="EW24" s="20" t="e">
        <f t="shared" si="425"/>
        <v>#VALUE!</v>
      </c>
      <c r="EX24" s="20" t="e">
        <f t="shared" si="426"/>
        <v>#VALUE!</v>
      </c>
      <c r="EY24" s="20" t="e">
        <f t="shared" si="427"/>
        <v>#VALUE!</v>
      </c>
      <c r="EZ24" s="20" t="e">
        <f t="shared" si="428"/>
        <v>#VALUE!</v>
      </c>
      <c r="FA24" s="20" t="e">
        <f t="shared" si="429"/>
        <v>#VALUE!</v>
      </c>
      <c r="FB24" s="20" t="e">
        <f t="shared" si="430"/>
        <v>#VALUE!</v>
      </c>
      <c r="FC24" s="20" t="e">
        <f t="shared" si="431"/>
        <v>#VALUE!</v>
      </c>
      <c r="FD24" s="20" t="e">
        <f t="shared" si="432"/>
        <v>#VALUE!</v>
      </c>
      <c r="FE24" s="20" t="e">
        <f t="shared" si="433"/>
        <v>#VALUE!</v>
      </c>
      <c r="FF24" s="20" t="e">
        <f t="shared" si="434"/>
        <v>#VALUE!</v>
      </c>
      <c r="FG24" s="20" t="e">
        <f t="shared" si="435"/>
        <v>#VALUE!</v>
      </c>
      <c r="FH24" s="20" t="e">
        <f t="shared" si="436"/>
        <v>#VALUE!</v>
      </c>
      <c r="FI24" s="20" t="e">
        <f t="shared" si="437"/>
        <v>#VALUE!</v>
      </c>
      <c r="FJ24" s="20" t="e">
        <f t="shared" si="438"/>
        <v>#VALUE!</v>
      </c>
      <c r="FK24" s="20" t="e">
        <f t="shared" si="439"/>
        <v>#VALUE!</v>
      </c>
      <c r="FL24" s="20" t="e">
        <f t="shared" si="440"/>
        <v>#VALUE!</v>
      </c>
      <c r="FM24" s="20" t="e">
        <f t="shared" si="441"/>
        <v>#VALUE!</v>
      </c>
      <c r="FN24" s="20" t="e">
        <f t="shared" si="442"/>
        <v>#VALUE!</v>
      </c>
      <c r="FO24" s="20" t="e">
        <f t="shared" si="443"/>
        <v>#VALUE!</v>
      </c>
      <c r="FP24" s="20" t="e">
        <f t="shared" si="444"/>
        <v>#VALUE!</v>
      </c>
      <c r="FQ24" s="20" t="e">
        <f t="shared" si="445"/>
        <v>#VALUE!</v>
      </c>
      <c r="FR24" s="20" t="e">
        <f t="shared" si="446"/>
        <v>#VALUE!</v>
      </c>
      <c r="FS24" s="20" t="e">
        <f t="shared" si="447"/>
        <v>#VALUE!</v>
      </c>
      <c r="FT24" s="20" t="e">
        <f t="shared" si="448"/>
        <v>#VALUE!</v>
      </c>
      <c r="FU24" s="20" t="e">
        <f t="shared" si="449"/>
        <v>#VALUE!</v>
      </c>
      <c r="FV24" s="20"/>
      <c r="FW24" s="20" t="e">
        <f t="shared" si="492"/>
        <v>#VALUE!</v>
      </c>
      <c r="FX24" s="20" t="e">
        <f t="shared" si="493"/>
        <v>#VALUE!</v>
      </c>
      <c r="FY24" s="20" t="e">
        <f t="shared" si="494"/>
        <v>#VALUE!</v>
      </c>
      <c r="FZ24" s="20" t="e">
        <f t="shared" si="495"/>
        <v>#VALUE!</v>
      </c>
      <c r="GA24" s="20" t="e">
        <f t="shared" si="496"/>
        <v>#VALUE!</v>
      </c>
      <c r="GB24" s="20" t="e">
        <f t="shared" si="497"/>
        <v>#VALUE!</v>
      </c>
      <c r="GC24" s="20" t="e">
        <f t="shared" si="498"/>
        <v>#VALUE!</v>
      </c>
      <c r="GD24" s="20" t="e">
        <f t="shared" si="499"/>
        <v>#VALUE!</v>
      </c>
      <c r="GE24" s="20" t="e">
        <f t="shared" si="500"/>
        <v>#VALUE!</v>
      </c>
      <c r="GF24" s="20" t="e">
        <f t="shared" si="501"/>
        <v>#VALUE!</v>
      </c>
      <c r="GG24" s="20" t="e">
        <f t="shared" si="502"/>
        <v>#VALUE!</v>
      </c>
      <c r="GH24" s="20" t="e">
        <f t="shared" si="503"/>
        <v>#VALUE!</v>
      </c>
      <c r="GI24" s="20" t="e">
        <f t="shared" si="504"/>
        <v>#VALUE!</v>
      </c>
      <c r="GJ24" s="20" t="e">
        <f t="shared" si="505"/>
        <v>#VALUE!</v>
      </c>
      <c r="GK24" s="20" t="e">
        <f t="shared" si="506"/>
        <v>#VALUE!</v>
      </c>
      <c r="GL24" s="20" t="e">
        <f t="shared" si="507"/>
        <v>#VALUE!</v>
      </c>
      <c r="GM24" s="20" t="e">
        <f t="shared" si="508"/>
        <v>#VALUE!</v>
      </c>
      <c r="GN24" s="20" t="e">
        <f t="shared" si="509"/>
        <v>#VALUE!</v>
      </c>
      <c r="GO24" s="20" t="e">
        <f t="shared" si="510"/>
        <v>#VALUE!</v>
      </c>
      <c r="GP24" s="20" t="e">
        <f t="shared" si="511"/>
        <v>#VALUE!</v>
      </c>
      <c r="GQ24" s="20" t="e">
        <f t="shared" si="512"/>
        <v>#VALUE!</v>
      </c>
      <c r="GR24" s="20" t="e">
        <f t="shared" si="513"/>
        <v>#VALUE!</v>
      </c>
      <c r="GS24" s="20" t="e">
        <f t="shared" si="514"/>
        <v>#VALUE!</v>
      </c>
      <c r="GT24" s="20" t="e">
        <f t="shared" si="515"/>
        <v>#VALUE!</v>
      </c>
      <c r="GU24" s="20" t="e">
        <f t="shared" si="516"/>
        <v>#VALUE!</v>
      </c>
      <c r="GV24" s="20"/>
      <c r="GW24" s="20">
        <f t="shared" si="450"/>
        <v>0</v>
      </c>
      <c r="GX24" s="20">
        <f t="shared" si="451"/>
        <v>0</v>
      </c>
      <c r="GY24" s="20">
        <f t="shared" si="452"/>
        <v>0</v>
      </c>
      <c r="GZ24" s="20">
        <f t="shared" si="453"/>
        <v>0</v>
      </c>
      <c r="HA24" s="20">
        <f t="shared" si="454"/>
        <v>0</v>
      </c>
      <c r="HI24" s="79"/>
      <c r="HJ24" s="79"/>
      <c r="HK24" s="79"/>
      <c r="HL24" s="79"/>
      <c r="HM24" s="79"/>
      <c r="HN24" s="79"/>
      <c r="HO24" s="79"/>
      <c r="HP24" s="79"/>
      <c r="HQ24" s="79"/>
      <c r="HR24" s="79"/>
      <c r="HS24" s="79"/>
      <c r="HT24" s="79"/>
      <c r="HU24" s="79"/>
      <c r="HV24" s="79"/>
      <c r="HW24" s="79"/>
      <c r="HX24" s="79"/>
      <c r="IG24" s="77"/>
      <c r="IH24" s="77"/>
      <c r="II24" s="77"/>
      <c r="IR24" s="77"/>
      <c r="IS24" s="77"/>
      <c r="IT24" s="77"/>
      <c r="IU24" s="77"/>
      <c r="IV24" s="77"/>
      <c r="IW24" s="77"/>
      <c r="JC24" s="79"/>
      <c r="JD24" s="79"/>
      <c r="JE24" s="79"/>
      <c r="JF24" s="79"/>
      <c r="JG24" s="79"/>
      <c r="JH24" s="79">
        <f t="shared" si="517"/>
        <v>1</v>
      </c>
      <c r="JI24" s="79">
        <f t="shared" si="518"/>
        <v>1</v>
      </c>
      <c r="JJ24" s="79">
        <f t="shared" si="129"/>
        <v>0</v>
      </c>
      <c r="JK24" s="79">
        <f t="shared" si="519"/>
        <v>1</v>
      </c>
      <c r="JL24" s="79">
        <f t="shared" si="520"/>
        <v>1</v>
      </c>
      <c r="JM24" s="79">
        <f t="shared" si="521"/>
        <v>0</v>
      </c>
      <c r="JN24" s="79">
        <f t="shared" si="522"/>
        <v>1</v>
      </c>
      <c r="JO24" s="79">
        <f t="shared" si="523"/>
        <v>1</v>
      </c>
      <c r="JP24" s="79">
        <f t="shared" si="482"/>
        <v>0</v>
      </c>
      <c r="JQ24" s="79">
        <f t="shared" si="524"/>
        <v>1</v>
      </c>
      <c r="JR24" s="79">
        <f t="shared" si="525"/>
        <v>1</v>
      </c>
      <c r="JS24" s="79">
        <f t="shared" si="526"/>
        <v>0</v>
      </c>
      <c r="JT24" s="79">
        <f t="shared" si="527"/>
        <v>1</v>
      </c>
      <c r="JU24" s="79">
        <f t="shared" si="528"/>
        <v>1</v>
      </c>
      <c r="JV24" s="79">
        <f t="shared" si="529"/>
        <v>0</v>
      </c>
      <c r="JW24" s="79">
        <f t="shared" ref="JW24" si="569">IF(JH23&lt;JH24,6,IF(AND(JH23=JH24,JI23&lt;JI24),7,IF(AND(JH23=JH24,JI23=JI24,JJ23&lt;JJ24),7,IF(AND(JH23=JH24,JI23=JI24,JJ23=JJ24),6))))</f>
        <v>6</v>
      </c>
      <c r="JX24" s="79">
        <f t="shared" ref="JX24" si="570">IF(JH23&gt;JH24,4,IF(AND(JH23=JH24,JI23&gt;JI24),5,IF(AND(JH23=JH24,JI23=JI24,JJ23&gt;JJ24),6,0)))</f>
        <v>0</v>
      </c>
      <c r="JY24" s="79"/>
      <c r="JZ24" s="79">
        <f t="shared" ref="JZ24" si="571">IF(JK23&lt;JK24,6,IF(AND(JK23=JK24,JL23&lt;JL24),7,IF(AND(JK23=JK24,JL23=JL24,JM23&lt;JM24),7,IF(AND(JK23=JK24,JL23=JL24,JM23=JM24),6))))</f>
        <v>6</v>
      </c>
      <c r="KA24" s="79">
        <f t="shared" ref="KA24" si="572">IF(JK23&gt;JK24,4,IF(AND(JK23=JK24,JL23&gt;JL24),5,IF(AND(JK23=JK24,JL23=JL24,JM23&gt;JM24),6,0)))</f>
        <v>0</v>
      </c>
      <c r="KB24" s="79"/>
      <c r="KC24" s="79">
        <f t="shared" ref="KC24" si="573">IF(JN23&lt;JN24,6,IF(AND(JN23=JN24,JO23&lt;JO24),7,IF(AND(JN23=JN24,JO23=JO24,JP23&lt;JP24),7,IF(AND(JN23=JN24,JO23=JO24,JP23=JP24),6))))</f>
        <v>6</v>
      </c>
      <c r="KD24" s="79">
        <f t="shared" ref="KD24" si="574">IF(JN23&gt;JN24,4,IF(AND(JN23=JN24,JO23&gt;JO24),5,IF(AND(JN23=JN24,JO23=JO24,JP23&gt;JP24),6,0)))</f>
        <v>0</v>
      </c>
      <c r="KF24" s="79">
        <f t="shared" ref="KF24" si="575">IF(JQ23&lt;JQ24,6,IF(AND(JQ23=JQ24,JR23&lt;JR24),7,IF(AND(JQ23=JQ24,JR23=JR24,JS23&lt;JS24),7,IF(AND(JQ23=JQ24,JR23=JR24,JS23=JS24),6))))</f>
        <v>6</v>
      </c>
      <c r="KG24" s="79">
        <f t="shared" ref="KG24" si="576">IF(JQ23&gt;JQ24,4,IF(AND(JQ23=JQ24,JR23&gt;JR24),5,IF(AND(JQ23=JQ24,JR23=JR24,JS23&gt;JS24),6,0)))</f>
        <v>0</v>
      </c>
      <c r="KI24" s="79">
        <f t="shared" ref="KI24" si="577">IF(JT23&lt;JT24,6,IF(AND(JT23=JT24,JU23&lt;JU24),7,IF(AND(JT23=JT24,JU23=JU24,JV23&lt;JV24),7,IF(AND(JT23=JT24,JU23=JU24,JV23=JV24),6))))</f>
        <v>6</v>
      </c>
      <c r="KJ24" s="79">
        <f t="shared" ref="KJ24" si="578">IF(JT23&gt;JT24,4,IF(AND(JT23=JT24,JU23&gt;JU24),5,IF(AND(JT23=JT24,JU23=JU24,JV23&gt;JV24),6,0)))</f>
        <v>0</v>
      </c>
    </row>
    <row r="25" spans="1:296" s="10" customFormat="1" x14ac:dyDescent="0.25">
      <c r="A25" s="31">
        <v>7</v>
      </c>
      <c r="B25" s="79" t="str">
        <f>IF('p1'!K26&lt;&gt;"",'p1'!K26,"")</f>
        <v/>
      </c>
      <c r="C25" s="79" t="e">
        <f>VALUE(MID('p1'!L26,1,1))</f>
        <v>#VALUE!</v>
      </c>
      <c r="D25" s="79" t="e">
        <f>VALUE(MID('p1'!L26,2,1))</f>
        <v>#VALUE!</v>
      </c>
      <c r="E25" s="79" t="e">
        <f>VALUE(MID('p1'!L26,3,1))</f>
        <v>#VALUE!</v>
      </c>
      <c r="F25" s="79" t="e">
        <f>VALUE(MID('p1'!L26,4,1))</f>
        <v>#VALUE!</v>
      </c>
      <c r="G25" s="79" t="e">
        <f>VALUE(MID('p1'!L26,5,1))</f>
        <v>#VALUE!</v>
      </c>
      <c r="H25" s="79" t="e">
        <f>VALUE(MID('p1'!L26,6,1))</f>
        <v>#VALUE!</v>
      </c>
      <c r="I25" s="79" t="e">
        <f>VALUE(MID('p1'!L26,7,1))</f>
        <v>#VALUE!</v>
      </c>
      <c r="J25" s="79" t="e">
        <f>VALUE(MID('p1'!LI26,8,1))</f>
        <v>#VALUE!</v>
      </c>
      <c r="K25" s="79" t="e">
        <f>VALUE(MID('p1'!L26,9,1))</f>
        <v>#VALUE!</v>
      </c>
      <c r="L25" s="79" t="e">
        <f>VALUE(MID('p1'!L26,10,1))</f>
        <v>#VALUE!</v>
      </c>
      <c r="M25" s="79" t="e">
        <f>VALUE(MID('p1'!L26,12,1))</f>
        <v>#VALUE!</v>
      </c>
      <c r="N25" s="79" t="e">
        <f>VALUE(MID('p1'!L26,13,1))</f>
        <v>#VALUE!</v>
      </c>
      <c r="O25" s="79" t="e">
        <f>VALUE(MID('p1'!L26,14,1))</f>
        <v>#VALUE!</v>
      </c>
      <c r="P25" s="79" t="e">
        <f>VALUE(MID('p1'!L26,15,1))</f>
        <v>#VALUE!</v>
      </c>
      <c r="Q25" s="79" t="e">
        <f>VALUE(MID('p1'!L26,16,1))</f>
        <v>#VALUE!</v>
      </c>
      <c r="R25" s="79" t="e">
        <f>VALUE(MID('p1'!L26,17,1))</f>
        <v>#VALUE!</v>
      </c>
      <c r="S25" s="79" t="e">
        <f>VALUE(MID('p1'!L26,18,1))</f>
        <v>#VALUE!</v>
      </c>
      <c r="T25" s="79" t="e">
        <f>VALUE(MID('p1'!L26,19,1))</f>
        <v>#VALUE!</v>
      </c>
      <c r="U25" s="79" t="e">
        <f>VALUE(MID('p1'!L26,20,1))</f>
        <v>#VALUE!</v>
      </c>
      <c r="V25" s="79" t="e">
        <f>VALUE(MID('p1'!L26,21,1))</f>
        <v>#VALUE!</v>
      </c>
      <c r="W25" s="79" t="e">
        <f>VALUE(MID('p1'!L26,23,1))</f>
        <v>#VALUE!</v>
      </c>
      <c r="X25" s="79" t="e">
        <f>VALUE(MID('p1'!L26,24,1))</f>
        <v>#VALUE!</v>
      </c>
      <c r="Y25" s="79" t="e">
        <f>VALUE(MID('p1'!L26,25,1))</f>
        <v>#VALUE!</v>
      </c>
      <c r="Z25" s="13" t="e">
        <f>VALUE(MID('p1'!L26,26,1))</f>
        <v>#VALUE!</v>
      </c>
      <c r="AA25" s="14" t="e">
        <f>VALUE(MID('p1'!L26,27,1))</f>
        <v>#VALUE!</v>
      </c>
      <c r="AB25" s="13" t="e">
        <f>VALUE(MID('p1'!L26,28,1))</f>
        <v>#VALUE!</v>
      </c>
      <c r="AC25" s="13" t="e">
        <f>VALUE(MID('p1'!L26,29,1))</f>
        <v>#VALUE!</v>
      </c>
      <c r="AD25" s="14" t="e">
        <f>VALUE(MID('p1'!L26,30,1))</f>
        <v>#VALUE!</v>
      </c>
      <c r="AE25" s="13" t="e">
        <f>VALUE(MID('p1'!L26,31,1))</f>
        <v>#VALUE!</v>
      </c>
      <c r="AF25" s="13" t="e">
        <f>VALUE(MID('p1'!L26,32,1))</f>
        <v>#VALUE!</v>
      </c>
      <c r="AG25" s="14" t="e">
        <f>VALUE(MID('p1'!L26,34,1))</f>
        <v>#VALUE!</v>
      </c>
      <c r="AH25" s="13" t="e">
        <f>VALUE(MID('p1'!L26,35,1))</f>
        <v>#VALUE!</v>
      </c>
      <c r="AI25" s="13" t="e">
        <f>VALUE(MID('p1'!L26,36,1))</f>
        <v>#VALUE!</v>
      </c>
      <c r="AJ25" s="14" t="e">
        <f>VALUE(MID('p1'!L26,37,1))</f>
        <v>#VALUE!</v>
      </c>
      <c r="AK25" s="13" t="e">
        <f>VALUE(MID('p1'!L26,38,1))</f>
        <v>#VALUE!</v>
      </c>
      <c r="AL25" s="13" t="e">
        <f>VALUE(MID('p1'!L26,39,1))</f>
        <v>#VALUE!</v>
      </c>
      <c r="AM25" s="14" t="e">
        <f>VALUE(MID('p1'!L26,40,1))</f>
        <v>#VALUE!</v>
      </c>
      <c r="AN25" s="13" t="e">
        <f>VALUE(MID('p1'!L26,41,1))</f>
        <v>#VALUE!</v>
      </c>
      <c r="AO25" s="13" t="e">
        <f>VALUE(MID('p1'!L26,42,1))</f>
        <v>#VALUE!</v>
      </c>
      <c r="AP25" s="14" t="e">
        <f>VALUE(MID('p1'!L26,43,1))</f>
        <v>#VALUE!</v>
      </c>
      <c r="AQ25" s="13" t="e">
        <f>VALUE(MID('p1'!L26,45,1))</f>
        <v>#VALUE!</v>
      </c>
      <c r="AR25" s="13" t="e">
        <f>VALUE(MID('p1'!L26,46,1))</f>
        <v>#VALUE!</v>
      </c>
      <c r="AS25" s="14" t="e">
        <f>VALUE(MID('p1'!L26,47,1))</f>
        <v>#VALUE!</v>
      </c>
      <c r="AT25" s="13" t="e">
        <f>VALUE(MID('p1'!L26,48,1))</f>
        <v>#VALUE!</v>
      </c>
      <c r="AU25" s="13" t="e">
        <f>VALUE(MID('p1'!L26,49,1))</f>
        <v>#VALUE!</v>
      </c>
      <c r="AV25" s="14" t="e">
        <f>VALUE(MID('p1'!L26,50,1))</f>
        <v>#VALUE!</v>
      </c>
      <c r="AW25" s="13" t="e">
        <f>VALUE(MID('p1'!L26,51,1))</f>
        <v>#VALUE!</v>
      </c>
      <c r="AX25" s="13" t="e">
        <f>VALUE(MID('p1'!L26,52,1))</f>
        <v>#VALUE!</v>
      </c>
      <c r="AY25" s="14" t="e">
        <f>VALUE(MID('p1'!L26,53,1))</f>
        <v>#VALUE!</v>
      </c>
      <c r="AZ25" s="13" t="e">
        <f>VALUE(MID('p1'!L26,54,1))</f>
        <v>#VALUE!</v>
      </c>
      <c r="BA25" s="79"/>
      <c r="BB25" s="25">
        <f t="shared" si="330"/>
        <v>6</v>
      </c>
      <c r="BC25" s="26">
        <f t="shared" si="331"/>
        <v>6</v>
      </c>
      <c r="BD25" s="46">
        <f t="shared" si="332"/>
        <v>6</v>
      </c>
      <c r="BE25" s="46">
        <f t="shared" si="333"/>
        <v>6</v>
      </c>
      <c r="BF25" s="27">
        <f t="shared" si="334"/>
        <v>6</v>
      </c>
      <c r="BH25" s="18" t="e">
        <f t="shared" si="335"/>
        <v>#VALUE!</v>
      </c>
      <c r="BI25" s="18" t="e">
        <f t="shared" si="336"/>
        <v>#VALUE!</v>
      </c>
      <c r="BJ25" s="18" t="e">
        <f t="shared" si="337"/>
        <v>#VALUE!</v>
      </c>
      <c r="BK25" s="18" t="e">
        <f t="shared" si="338"/>
        <v>#VALUE!</v>
      </c>
      <c r="BL25" s="18" t="e">
        <f t="shared" si="339"/>
        <v>#VALUE!</v>
      </c>
      <c r="BM25" s="18" t="e">
        <f t="shared" si="340"/>
        <v>#VALUE!</v>
      </c>
      <c r="BN25" s="18" t="e">
        <f t="shared" si="341"/>
        <v>#VALUE!</v>
      </c>
      <c r="BO25" s="18" t="e">
        <f t="shared" si="342"/>
        <v>#VALUE!</v>
      </c>
      <c r="BP25" s="18" t="e">
        <f t="shared" si="343"/>
        <v>#VALUE!</v>
      </c>
      <c r="BQ25" s="18" t="e">
        <f t="shared" si="344"/>
        <v>#VALUE!</v>
      </c>
      <c r="BR25" s="18" t="e">
        <f t="shared" si="345"/>
        <v>#VALUE!</v>
      </c>
      <c r="BS25" s="18" t="e">
        <f t="shared" si="346"/>
        <v>#VALUE!</v>
      </c>
      <c r="BT25" s="18" t="e">
        <f t="shared" si="347"/>
        <v>#VALUE!</v>
      </c>
      <c r="BU25" s="18" t="e">
        <f t="shared" si="348"/>
        <v>#VALUE!</v>
      </c>
      <c r="BV25" s="18" t="e">
        <f t="shared" si="349"/>
        <v>#VALUE!</v>
      </c>
      <c r="BW25" s="18" t="e">
        <f t="shared" si="350"/>
        <v>#VALUE!</v>
      </c>
      <c r="BX25" s="18" t="e">
        <f t="shared" si="351"/>
        <v>#VALUE!</v>
      </c>
      <c r="BY25" s="18" t="e">
        <f t="shared" si="352"/>
        <v>#VALUE!</v>
      </c>
      <c r="BZ25" s="18" t="e">
        <f t="shared" si="353"/>
        <v>#VALUE!</v>
      </c>
      <c r="CA25" s="18" t="e">
        <f t="shared" si="354"/>
        <v>#VALUE!</v>
      </c>
      <c r="CB25" s="18" t="e">
        <f t="shared" si="355"/>
        <v>#VALUE!</v>
      </c>
      <c r="CC25" s="18" t="e">
        <f t="shared" si="356"/>
        <v>#VALUE!</v>
      </c>
      <c r="CD25" s="18" t="e">
        <f t="shared" si="357"/>
        <v>#VALUE!</v>
      </c>
      <c r="CE25" s="18" t="e">
        <f t="shared" si="358"/>
        <v>#VALUE!</v>
      </c>
      <c r="CF25" s="18" t="e">
        <f t="shared" si="359"/>
        <v>#VALUE!</v>
      </c>
      <c r="CG25" s="18" t="e">
        <f t="shared" si="360"/>
        <v>#VALUE!</v>
      </c>
      <c r="CH25" s="18" t="e">
        <f t="shared" si="361"/>
        <v>#VALUE!</v>
      </c>
      <c r="CI25" s="18" t="e">
        <f t="shared" si="362"/>
        <v>#VALUE!</v>
      </c>
      <c r="CJ25" s="18" t="e">
        <f t="shared" si="363"/>
        <v>#VALUE!</v>
      </c>
      <c r="CK25" s="18" t="e">
        <f t="shared" si="364"/>
        <v>#VALUE!</v>
      </c>
      <c r="CL25" s="18" t="e">
        <f t="shared" si="365"/>
        <v>#VALUE!</v>
      </c>
      <c r="CM25" s="18" t="e">
        <f t="shared" si="366"/>
        <v>#VALUE!</v>
      </c>
      <c r="CN25" s="18" t="e">
        <f t="shared" si="367"/>
        <v>#VALUE!</v>
      </c>
      <c r="CO25" s="18" t="e">
        <f t="shared" si="368"/>
        <v>#VALUE!</v>
      </c>
      <c r="CP25" s="18" t="e">
        <f t="shared" si="369"/>
        <v>#VALUE!</v>
      </c>
      <c r="CQ25" s="18" t="e">
        <f t="shared" si="370"/>
        <v>#VALUE!</v>
      </c>
      <c r="CR25" s="18" t="e">
        <f t="shared" si="371"/>
        <v>#VALUE!</v>
      </c>
      <c r="CS25" s="18" t="e">
        <f t="shared" si="372"/>
        <v>#VALUE!</v>
      </c>
      <c r="CT25" s="18" t="e">
        <f t="shared" si="373"/>
        <v>#VALUE!</v>
      </c>
      <c r="CU25" s="18" t="e">
        <f t="shared" si="374"/>
        <v>#VALUE!</v>
      </c>
      <c r="CV25" s="18" t="e">
        <f t="shared" si="375"/>
        <v>#VALUE!</v>
      </c>
      <c r="CW25" s="18" t="e">
        <f t="shared" si="376"/>
        <v>#VALUE!</v>
      </c>
      <c r="CX25" s="18" t="e">
        <f t="shared" si="377"/>
        <v>#VALUE!</v>
      </c>
      <c r="CY25" s="18" t="e">
        <f t="shared" si="378"/>
        <v>#VALUE!</v>
      </c>
      <c r="CZ25" s="18" t="e">
        <f t="shared" si="379"/>
        <v>#VALUE!</v>
      </c>
      <c r="DA25" s="18" t="e">
        <f t="shared" si="380"/>
        <v>#VALUE!</v>
      </c>
      <c r="DB25" s="18" t="e">
        <f t="shared" si="381"/>
        <v>#VALUE!</v>
      </c>
      <c r="DC25" s="18" t="e">
        <f t="shared" si="382"/>
        <v>#VALUE!</v>
      </c>
      <c r="DD25" s="18" t="e">
        <f t="shared" si="383"/>
        <v>#VALUE!</v>
      </c>
      <c r="DE25" s="18" t="e">
        <f t="shared" si="384"/>
        <v>#VALUE!</v>
      </c>
      <c r="DF25" s="18"/>
      <c r="DG25" s="20" t="str">
        <f t="shared" si="385"/>
        <v>ng</v>
      </c>
      <c r="DH25" s="20" t="str">
        <f t="shared" si="386"/>
        <v>ng</v>
      </c>
      <c r="DI25" s="20" t="str">
        <f t="shared" si="387"/>
        <v>ng</v>
      </c>
      <c r="DJ25" s="20" t="str">
        <f t="shared" si="388"/>
        <v>ng</v>
      </c>
      <c r="DK25" s="20" t="str">
        <f t="shared" si="389"/>
        <v>ng</v>
      </c>
      <c r="DL25" s="20"/>
      <c r="DM25" s="20">
        <f t="shared" si="390"/>
        <v>0</v>
      </c>
      <c r="DN25" s="20">
        <f t="shared" si="391"/>
        <v>0</v>
      </c>
      <c r="DO25" s="20">
        <f t="shared" si="392"/>
        <v>0</v>
      </c>
      <c r="DP25" s="20">
        <f t="shared" si="393"/>
        <v>0</v>
      </c>
      <c r="DQ25" s="20">
        <f t="shared" si="394"/>
        <v>0</v>
      </c>
      <c r="DR25" s="20">
        <f t="shared" si="395"/>
        <v>0</v>
      </c>
      <c r="DS25" s="20">
        <f t="shared" si="396"/>
        <v>0</v>
      </c>
      <c r="DT25" s="20">
        <f t="shared" si="397"/>
        <v>0</v>
      </c>
      <c r="DU25" s="20">
        <f t="shared" si="398"/>
        <v>0</v>
      </c>
      <c r="DV25" s="20">
        <f t="shared" si="399"/>
        <v>0</v>
      </c>
      <c r="DW25" s="20"/>
      <c r="DX25" s="20" t="e">
        <f t="shared" si="400"/>
        <v>#VALUE!</v>
      </c>
      <c r="DY25" s="20" t="e">
        <f t="shared" si="401"/>
        <v>#VALUE!</v>
      </c>
      <c r="DZ25" s="20" t="e">
        <f t="shared" si="402"/>
        <v>#VALUE!</v>
      </c>
      <c r="EA25" s="20" t="e">
        <f t="shared" si="403"/>
        <v>#VALUE!</v>
      </c>
      <c r="EB25" s="20" t="e">
        <f t="shared" si="404"/>
        <v>#VALUE!</v>
      </c>
      <c r="EC25" s="20" t="e">
        <f t="shared" si="405"/>
        <v>#VALUE!</v>
      </c>
      <c r="ED25" s="20" t="e">
        <f t="shared" si="406"/>
        <v>#VALUE!</v>
      </c>
      <c r="EE25" s="20" t="e">
        <f t="shared" si="407"/>
        <v>#VALUE!</v>
      </c>
      <c r="EF25" s="20" t="e">
        <f t="shared" si="408"/>
        <v>#VALUE!</v>
      </c>
      <c r="EG25" s="20" t="e">
        <f t="shared" si="409"/>
        <v>#VALUE!</v>
      </c>
      <c r="EH25" s="20" t="e">
        <f t="shared" si="410"/>
        <v>#VALUE!</v>
      </c>
      <c r="EI25" s="20" t="e">
        <f t="shared" si="411"/>
        <v>#VALUE!</v>
      </c>
      <c r="EJ25" s="20" t="e">
        <f t="shared" si="412"/>
        <v>#VALUE!</v>
      </c>
      <c r="EK25" s="20" t="e">
        <f t="shared" si="413"/>
        <v>#VALUE!</v>
      </c>
      <c r="EL25" s="20" t="e">
        <f t="shared" si="414"/>
        <v>#VALUE!</v>
      </c>
      <c r="EM25" s="20" t="e">
        <f t="shared" si="415"/>
        <v>#VALUE!</v>
      </c>
      <c r="EN25" s="20" t="e">
        <f t="shared" si="416"/>
        <v>#VALUE!</v>
      </c>
      <c r="EO25" s="20" t="e">
        <f t="shared" si="417"/>
        <v>#VALUE!</v>
      </c>
      <c r="EP25" s="20" t="e">
        <f t="shared" si="418"/>
        <v>#VALUE!</v>
      </c>
      <c r="EQ25" s="20" t="e">
        <f t="shared" si="419"/>
        <v>#VALUE!</v>
      </c>
      <c r="ER25" s="20" t="e">
        <f t="shared" si="420"/>
        <v>#VALUE!</v>
      </c>
      <c r="ES25" s="20" t="e">
        <f t="shared" si="421"/>
        <v>#VALUE!</v>
      </c>
      <c r="ET25" s="20" t="e">
        <f t="shared" si="422"/>
        <v>#VALUE!</v>
      </c>
      <c r="EU25" s="20" t="e">
        <f t="shared" si="423"/>
        <v>#VALUE!</v>
      </c>
      <c r="EV25" s="20" t="e">
        <f t="shared" si="424"/>
        <v>#VALUE!</v>
      </c>
      <c r="EW25" s="20" t="e">
        <f t="shared" si="425"/>
        <v>#VALUE!</v>
      </c>
      <c r="EX25" s="20" t="e">
        <f t="shared" si="426"/>
        <v>#VALUE!</v>
      </c>
      <c r="EY25" s="20" t="e">
        <f t="shared" si="427"/>
        <v>#VALUE!</v>
      </c>
      <c r="EZ25" s="20" t="e">
        <f t="shared" si="428"/>
        <v>#VALUE!</v>
      </c>
      <c r="FA25" s="20" t="e">
        <f t="shared" si="429"/>
        <v>#VALUE!</v>
      </c>
      <c r="FB25" s="20" t="e">
        <f t="shared" si="430"/>
        <v>#VALUE!</v>
      </c>
      <c r="FC25" s="20" t="e">
        <f t="shared" si="431"/>
        <v>#VALUE!</v>
      </c>
      <c r="FD25" s="20" t="e">
        <f t="shared" si="432"/>
        <v>#VALUE!</v>
      </c>
      <c r="FE25" s="20" t="e">
        <f t="shared" si="433"/>
        <v>#VALUE!</v>
      </c>
      <c r="FF25" s="20" t="e">
        <f t="shared" si="434"/>
        <v>#VALUE!</v>
      </c>
      <c r="FG25" s="20" t="e">
        <f t="shared" si="435"/>
        <v>#VALUE!</v>
      </c>
      <c r="FH25" s="20" t="e">
        <f t="shared" si="436"/>
        <v>#VALUE!</v>
      </c>
      <c r="FI25" s="20" t="e">
        <f t="shared" si="437"/>
        <v>#VALUE!</v>
      </c>
      <c r="FJ25" s="20" t="e">
        <f t="shared" si="438"/>
        <v>#VALUE!</v>
      </c>
      <c r="FK25" s="20" t="e">
        <f t="shared" si="439"/>
        <v>#VALUE!</v>
      </c>
      <c r="FL25" s="20" t="e">
        <f t="shared" si="440"/>
        <v>#VALUE!</v>
      </c>
      <c r="FM25" s="20" t="e">
        <f t="shared" si="441"/>
        <v>#VALUE!</v>
      </c>
      <c r="FN25" s="20" t="e">
        <f t="shared" si="442"/>
        <v>#VALUE!</v>
      </c>
      <c r="FO25" s="20" t="e">
        <f t="shared" si="443"/>
        <v>#VALUE!</v>
      </c>
      <c r="FP25" s="20" t="e">
        <f t="shared" si="444"/>
        <v>#VALUE!</v>
      </c>
      <c r="FQ25" s="20" t="e">
        <f t="shared" si="445"/>
        <v>#VALUE!</v>
      </c>
      <c r="FR25" s="20" t="e">
        <f t="shared" si="446"/>
        <v>#VALUE!</v>
      </c>
      <c r="FS25" s="20" t="e">
        <f t="shared" si="447"/>
        <v>#VALUE!</v>
      </c>
      <c r="FT25" s="20" t="e">
        <f t="shared" si="448"/>
        <v>#VALUE!</v>
      </c>
      <c r="FU25" s="20" t="e">
        <f t="shared" si="449"/>
        <v>#VALUE!</v>
      </c>
      <c r="FV25" s="20"/>
      <c r="FW25" s="20" t="e">
        <f t="shared" si="492"/>
        <v>#VALUE!</v>
      </c>
      <c r="FX25" s="20" t="e">
        <f t="shared" si="493"/>
        <v>#VALUE!</v>
      </c>
      <c r="FY25" s="20" t="e">
        <f t="shared" si="494"/>
        <v>#VALUE!</v>
      </c>
      <c r="FZ25" s="20" t="e">
        <f t="shared" si="495"/>
        <v>#VALUE!</v>
      </c>
      <c r="GA25" s="20" t="e">
        <f t="shared" si="496"/>
        <v>#VALUE!</v>
      </c>
      <c r="GB25" s="20" t="e">
        <f t="shared" si="497"/>
        <v>#VALUE!</v>
      </c>
      <c r="GC25" s="20" t="e">
        <f t="shared" si="498"/>
        <v>#VALUE!</v>
      </c>
      <c r="GD25" s="20" t="e">
        <f t="shared" si="499"/>
        <v>#VALUE!</v>
      </c>
      <c r="GE25" s="20" t="e">
        <f t="shared" si="500"/>
        <v>#VALUE!</v>
      </c>
      <c r="GF25" s="20" t="e">
        <f t="shared" si="501"/>
        <v>#VALUE!</v>
      </c>
      <c r="GG25" s="20" t="e">
        <f t="shared" si="502"/>
        <v>#VALUE!</v>
      </c>
      <c r="GH25" s="20" t="e">
        <f t="shared" si="503"/>
        <v>#VALUE!</v>
      </c>
      <c r="GI25" s="20" t="e">
        <f t="shared" si="504"/>
        <v>#VALUE!</v>
      </c>
      <c r="GJ25" s="20" t="e">
        <f t="shared" si="505"/>
        <v>#VALUE!</v>
      </c>
      <c r="GK25" s="20" t="e">
        <f t="shared" si="506"/>
        <v>#VALUE!</v>
      </c>
      <c r="GL25" s="20" t="e">
        <f t="shared" si="507"/>
        <v>#VALUE!</v>
      </c>
      <c r="GM25" s="20" t="e">
        <f t="shared" si="508"/>
        <v>#VALUE!</v>
      </c>
      <c r="GN25" s="20" t="e">
        <f t="shared" si="509"/>
        <v>#VALUE!</v>
      </c>
      <c r="GO25" s="20" t="e">
        <f t="shared" si="510"/>
        <v>#VALUE!</v>
      </c>
      <c r="GP25" s="20" t="e">
        <f t="shared" si="511"/>
        <v>#VALUE!</v>
      </c>
      <c r="GQ25" s="20" t="e">
        <f t="shared" si="512"/>
        <v>#VALUE!</v>
      </c>
      <c r="GR25" s="20" t="e">
        <f t="shared" si="513"/>
        <v>#VALUE!</v>
      </c>
      <c r="GS25" s="20" t="e">
        <f t="shared" si="514"/>
        <v>#VALUE!</v>
      </c>
      <c r="GT25" s="20" t="e">
        <f t="shared" si="515"/>
        <v>#VALUE!</v>
      </c>
      <c r="GU25" s="20" t="e">
        <f t="shared" si="516"/>
        <v>#VALUE!</v>
      </c>
      <c r="GV25" s="20"/>
      <c r="GW25" s="20">
        <f t="shared" si="450"/>
        <v>0</v>
      </c>
      <c r="GX25" s="20">
        <f t="shared" si="451"/>
        <v>0</v>
      </c>
      <c r="GY25" s="20">
        <f t="shared" si="452"/>
        <v>0</v>
      </c>
      <c r="GZ25" s="20">
        <f t="shared" si="453"/>
        <v>0</v>
      </c>
      <c r="HA25" s="20">
        <f t="shared" si="454"/>
        <v>0</v>
      </c>
      <c r="HI25" s="79"/>
      <c r="HJ25" s="79"/>
      <c r="HK25" s="79"/>
      <c r="HL25" s="79"/>
      <c r="HM25" s="79"/>
      <c r="HN25" s="79"/>
      <c r="HO25" s="79"/>
      <c r="HP25" s="79"/>
      <c r="HQ25" s="79"/>
      <c r="HR25" s="79"/>
      <c r="HS25" s="79"/>
      <c r="HT25" s="79"/>
      <c r="HU25" s="79"/>
      <c r="HV25" s="79"/>
      <c r="HW25" s="79"/>
      <c r="HX25" s="79"/>
      <c r="IG25" s="77"/>
      <c r="IH25" s="77"/>
      <c r="II25" s="77"/>
      <c r="IR25" s="77"/>
      <c r="IS25" s="77"/>
      <c r="IT25" s="77"/>
      <c r="IU25" s="77"/>
      <c r="IV25" s="77"/>
      <c r="IW25" s="77"/>
      <c r="JC25" s="79"/>
      <c r="JD25" s="79"/>
      <c r="JE25" s="79"/>
      <c r="JF25" s="79"/>
      <c r="JG25" s="79"/>
      <c r="JH25" s="79">
        <f t="shared" si="517"/>
        <v>1</v>
      </c>
      <c r="JI25" s="79">
        <f t="shared" si="518"/>
        <v>1</v>
      </c>
      <c r="JJ25" s="79">
        <f t="shared" si="129"/>
        <v>0</v>
      </c>
      <c r="JK25" s="79">
        <f t="shared" si="519"/>
        <v>1</v>
      </c>
      <c r="JL25" s="79">
        <f t="shared" si="520"/>
        <v>1</v>
      </c>
      <c r="JM25" s="79">
        <f t="shared" si="521"/>
        <v>0</v>
      </c>
      <c r="JN25" s="79">
        <f t="shared" si="522"/>
        <v>1</v>
      </c>
      <c r="JO25" s="79">
        <f t="shared" si="523"/>
        <v>1</v>
      </c>
      <c r="JP25" s="79">
        <f t="shared" si="482"/>
        <v>0</v>
      </c>
      <c r="JQ25" s="79">
        <f t="shared" si="524"/>
        <v>1</v>
      </c>
      <c r="JR25" s="79">
        <f t="shared" si="525"/>
        <v>1</v>
      </c>
      <c r="JS25" s="79">
        <f t="shared" si="526"/>
        <v>0</v>
      </c>
      <c r="JT25" s="79">
        <f t="shared" si="527"/>
        <v>1</v>
      </c>
      <c r="JU25" s="79">
        <f t="shared" si="528"/>
        <v>1</v>
      </c>
      <c r="JV25" s="79">
        <f t="shared" si="529"/>
        <v>0</v>
      </c>
      <c r="JW25" s="79">
        <f t="shared" ref="JW25" si="579">IF(JH25&gt;JH26,6,IF(AND(JH25=JH26,JI25&gt;JI26),7,IF(AND(JH25=JH26,JI25=JI26,JJ25&gt;JJ26),7,IF(AND(JH25=JH26,JI25=JI26,JJ25=JJ26),6))))</f>
        <v>6</v>
      </c>
      <c r="JX25" s="79">
        <f t="shared" ref="JX25" si="580">IF(JH25&lt;JH26,4,IF(AND(JH25=JH26,JI25&lt;JI26),5,IF(AND(JH25=JH26,JI25=JI26,JJ25&lt;JJ26),6,0)))</f>
        <v>0</v>
      </c>
      <c r="JY25" s="79"/>
      <c r="JZ25" s="79">
        <f t="shared" ref="JZ25" si="581">IF(JK25&gt;JK26,6,IF(AND(JK25=JK26,JL25&gt;JL26),7,IF(AND(JK25=JK26,JL25=JL26,JM25&gt;JM26),7,IF(AND(JK25=JK26,JL25=JL26,JM25=JM26),6))))</f>
        <v>6</v>
      </c>
      <c r="KA25" s="79">
        <f t="shared" ref="KA25" si="582">IF(JK25&lt;JK26,4,IF(AND(JK25=JK26,JL25&lt;JL26),5,IF(AND(JK25=JK26,JL25=JL26,JM25&lt;JM26),6,0)))</f>
        <v>0</v>
      </c>
      <c r="KB25" s="79"/>
      <c r="KC25" s="79">
        <f t="shared" ref="KC25" si="583">IF(JN25&gt;JN26,6,IF(AND(JN25=JN26,JO25&gt;JO26),7,IF(AND(JN25=JN26,JO25=JO26,JP25&gt;JP26),7,IF(AND(JN25=JN26,JO25=JO26,JP25=JP26),6))))</f>
        <v>6</v>
      </c>
      <c r="KD25" s="79">
        <f t="shared" ref="KD25" si="584">IF(JN25&lt;JN26,4,IF(AND(JN25=JN26,JO25&lt;JO26),5,IF(AND(JN25=JN26,JO25=JO26,JP25&lt;JP26),6,0)))</f>
        <v>0</v>
      </c>
      <c r="KF25" s="79">
        <f t="shared" ref="KF25" si="585">IF(JQ25&gt;JQ26,6,IF(AND(JQ25=JQ26,JR25&gt;JR26),7,IF(AND(JQ25=JQ26,JR25=JR26,JS25&gt;JS26),7,IF(AND(JQ25=JQ26,JR25=JR26,JS25=JS26),6))))</f>
        <v>6</v>
      </c>
      <c r="KG25" s="79">
        <f t="shared" ref="KG25" si="586">IF(JQ25&lt;JQ26,4,IF(AND(JQ25=JQ26,JR25&lt;JR26),5,IF(AND(JQ25=JQ26,JR25=JR26,JS25&lt;JS26),6,0)))</f>
        <v>0</v>
      </c>
      <c r="KI25" s="79">
        <f t="shared" ref="KI25" si="587">IF(JT25&gt;JT26,6,IF(AND(JT25=JT26,JU25&gt;JU26),7,IF(AND(JT25=JT26,JU25=JU26,JV25&gt;JV26),7,IF(AND(JT25=JT26,JU25=JU26,JV25=JV26),6))))</f>
        <v>6</v>
      </c>
      <c r="KJ25" s="79">
        <f t="shared" ref="KJ25" si="588">IF(JT25&lt;JT26,4,IF(AND(JT25=JT26,JU25&lt;JU26),5,IF(AND(JT25=JT26,JU25=JU26,JV25&lt;JV26),6,0)))</f>
        <v>0</v>
      </c>
    </row>
    <row r="26" spans="1:296" s="10" customFormat="1" ht="15.75" thickBot="1" x14ac:dyDescent="0.3">
      <c r="A26" s="31">
        <v>8</v>
      </c>
      <c r="B26" s="79" t="str">
        <f>IF('p1'!K27&lt;&gt;"",'p1'!K27,"")</f>
        <v/>
      </c>
      <c r="C26" s="79" t="e">
        <f>VALUE(MID('p1'!L27,1,1))</f>
        <v>#VALUE!</v>
      </c>
      <c r="D26" s="79" t="e">
        <f>VALUE(MID('p1'!L27,2,1))</f>
        <v>#VALUE!</v>
      </c>
      <c r="E26" s="79" t="e">
        <f>VALUE(MID('p1'!L27,3,1))</f>
        <v>#VALUE!</v>
      </c>
      <c r="F26" s="79" t="e">
        <f>VALUE(MID('p1'!L27,4,1))</f>
        <v>#VALUE!</v>
      </c>
      <c r="G26" s="79" t="e">
        <f>VALUE(MID('p1'!L27,5,1))</f>
        <v>#VALUE!</v>
      </c>
      <c r="H26" s="79" t="e">
        <f>VALUE(MID('p1'!L27,6,1))</f>
        <v>#VALUE!</v>
      </c>
      <c r="I26" s="79" t="e">
        <f>VALUE(MID('p1'!L27,7,1))</f>
        <v>#VALUE!</v>
      </c>
      <c r="J26" s="79" t="e">
        <f>VALUE(MID('p1'!LI27,8,1))</f>
        <v>#VALUE!</v>
      </c>
      <c r="K26" s="79" t="e">
        <f>VALUE(MID('p1'!L27,9,1))</f>
        <v>#VALUE!</v>
      </c>
      <c r="L26" s="79" t="e">
        <f>VALUE(MID('p1'!L27,10,1))</f>
        <v>#VALUE!</v>
      </c>
      <c r="M26" s="79" t="e">
        <f>VALUE(MID('p1'!L27,12,1))</f>
        <v>#VALUE!</v>
      </c>
      <c r="N26" s="79" t="e">
        <f>VALUE(MID('p1'!L27,13,1))</f>
        <v>#VALUE!</v>
      </c>
      <c r="O26" s="79" t="e">
        <f>VALUE(MID('p1'!L27,14,1))</f>
        <v>#VALUE!</v>
      </c>
      <c r="P26" s="79" t="e">
        <f>VALUE(MID('p1'!L27,15,1))</f>
        <v>#VALUE!</v>
      </c>
      <c r="Q26" s="79" t="e">
        <f>VALUE(MID('p1'!L27,16,1))</f>
        <v>#VALUE!</v>
      </c>
      <c r="R26" s="79" t="e">
        <f>VALUE(MID('p1'!L27,17,1))</f>
        <v>#VALUE!</v>
      </c>
      <c r="S26" s="79" t="e">
        <f>VALUE(MID('p1'!L27,18,1))</f>
        <v>#VALUE!</v>
      </c>
      <c r="T26" s="79" t="e">
        <f>VALUE(MID('p1'!L27,19,1))</f>
        <v>#VALUE!</v>
      </c>
      <c r="U26" s="79" t="e">
        <f>VALUE(MID('p1'!L27,20,1))</f>
        <v>#VALUE!</v>
      </c>
      <c r="V26" s="79" t="e">
        <f>VALUE(MID('p1'!L27,21,1))</f>
        <v>#VALUE!</v>
      </c>
      <c r="W26" s="79" t="e">
        <f>VALUE(MID('p1'!L27,23,1))</f>
        <v>#VALUE!</v>
      </c>
      <c r="X26" s="79" t="e">
        <f>VALUE(MID('p1'!L27,24,1))</f>
        <v>#VALUE!</v>
      </c>
      <c r="Y26" s="79" t="e">
        <f>VALUE(MID('p1'!L27,25,1))</f>
        <v>#VALUE!</v>
      </c>
      <c r="Z26" s="13" t="e">
        <f>VALUE(MID('p1'!L27,26,1))</f>
        <v>#VALUE!</v>
      </c>
      <c r="AA26" s="14" t="e">
        <f>VALUE(MID('p1'!L27,27,1))</f>
        <v>#VALUE!</v>
      </c>
      <c r="AB26" s="13" t="e">
        <f>VALUE(MID('p1'!L27,28,1))</f>
        <v>#VALUE!</v>
      </c>
      <c r="AC26" s="13" t="e">
        <f>VALUE(MID('p1'!L27,29,1))</f>
        <v>#VALUE!</v>
      </c>
      <c r="AD26" s="14" t="e">
        <f>VALUE(MID('p1'!L27,30,1))</f>
        <v>#VALUE!</v>
      </c>
      <c r="AE26" s="13" t="e">
        <f>VALUE(MID('p1'!L27,31,1))</f>
        <v>#VALUE!</v>
      </c>
      <c r="AF26" s="13" t="e">
        <f>VALUE(MID('p1'!L27,32,1))</f>
        <v>#VALUE!</v>
      </c>
      <c r="AG26" s="14" t="e">
        <f>VALUE(MID('p1'!L27,34,1))</f>
        <v>#VALUE!</v>
      </c>
      <c r="AH26" s="13" t="e">
        <f>VALUE(MID('p1'!L27,35,1))</f>
        <v>#VALUE!</v>
      </c>
      <c r="AI26" s="13" t="e">
        <f>VALUE(MID('p1'!L27,36,1))</f>
        <v>#VALUE!</v>
      </c>
      <c r="AJ26" s="14" t="e">
        <f>VALUE(MID('p1'!L27,37,1))</f>
        <v>#VALUE!</v>
      </c>
      <c r="AK26" s="13" t="e">
        <f>VALUE(MID('p1'!L27,38,1))</f>
        <v>#VALUE!</v>
      </c>
      <c r="AL26" s="13" t="e">
        <f>VALUE(MID('p1'!L27,39,1))</f>
        <v>#VALUE!</v>
      </c>
      <c r="AM26" s="14" t="e">
        <f>VALUE(MID('p1'!L27,40,1))</f>
        <v>#VALUE!</v>
      </c>
      <c r="AN26" s="13" t="e">
        <f>VALUE(MID('p1'!L27,41,1))</f>
        <v>#VALUE!</v>
      </c>
      <c r="AO26" s="13" t="e">
        <f>VALUE(MID('p1'!L27,42,1))</f>
        <v>#VALUE!</v>
      </c>
      <c r="AP26" s="14" t="e">
        <f>VALUE(MID('p1'!L27,43,1))</f>
        <v>#VALUE!</v>
      </c>
      <c r="AQ26" s="13" t="e">
        <f>VALUE(MID('p1'!L27,45,1))</f>
        <v>#VALUE!</v>
      </c>
      <c r="AR26" s="13" t="e">
        <f>VALUE(MID('p1'!L27,46,1))</f>
        <v>#VALUE!</v>
      </c>
      <c r="AS26" s="14" t="e">
        <f>VALUE(MID('p1'!L27,47,1))</f>
        <v>#VALUE!</v>
      </c>
      <c r="AT26" s="13" t="e">
        <f>VALUE(MID('p1'!L27,48,1))</f>
        <v>#VALUE!</v>
      </c>
      <c r="AU26" s="13" t="e">
        <f>VALUE(MID('p1'!L27,49,1))</f>
        <v>#VALUE!</v>
      </c>
      <c r="AV26" s="14" t="e">
        <f>VALUE(MID('p1'!L27,50,1))</f>
        <v>#VALUE!</v>
      </c>
      <c r="AW26" s="13" t="e">
        <f>VALUE(MID('p1'!L27,51,1))</f>
        <v>#VALUE!</v>
      </c>
      <c r="AX26" s="13" t="e">
        <f>VALUE(MID('p1'!L27,52,1))</f>
        <v>#VALUE!</v>
      </c>
      <c r="AY26" s="14" t="e">
        <f>VALUE(MID('p1'!L27,53,1))</f>
        <v>#VALUE!</v>
      </c>
      <c r="AZ26" s="13" t="e">
        <f>VALUE(MID('p1'!L27,54,1))</f>
        <v>#VALUE!</v>
      </c>
      <c r="BA26" s="79"/>
      <c r="BB26" s="41">
        <f t="shared" si="330"/>
        <v>6</v>
      </c>
      <c r="BC26" s="42">
        <f t="shared" si="331"/>
        <v>6</v>
      </c>
      <c r="BD26" s="49">
        <f t="shared" si="332"/>
        <v>6</v>
      </c>
      <c r="BE26" s="49">
        <f t="shared" si="333"/>
        <v>6</v>
      </c>
      <c r="BF26" s="43">
        <f t="shared" si="334"/>
        <v>6</v>
      </c>
      <c r="BH26" s="18" t="e">
        <f t="shared" si="335"/>
        <v>#VALUE!</v>
      </c>
      <c r="BI26" s="18" t="e">
        <f t="shared" si="336"/>
        <v>#VALUE!</v>
      </c>
      <c r="BJ26" s="18" t="e">
        <f t="shared" si="337"/>
        <v>#VALUE!</v>
      </c>
      <c r="BK26" s="18" t="e">
        <f t="shared" si="338"/>
        <v>#VALUE!</v>
      </c>
      <c r="BL26" s="18" t="e">
        <f t="shared" si="339"/>
        <v>#VALUE!</v>
      </c>
      <c r="BM26" s="18" t="e">
        <f t="shared" si="340"/>
        <v>#VALUE!</v>
      </c>
      <c r="BN26" s="18" t="e">
        <f t="shared" si="341"/>
        <v>#VALUE!</v>
      </c>
      <c r="BO26" s="18" t="e">
        <f t="shared" si="342"/>
        <v>#VALUE!</v>
      </c>
      <c r="BP26" s="18" t="e">
        <f t="shared" si="343"/>
        <v>#VALUE!</v>
      </c>
      <c r="BQ26" s="18" t="e">
        <f t="shared" si="344"/>
        <v>#VALUE!</v>
      </c>
      <c r="BR26" s="18" t="e">
        <f t="shared" si="345"/>
        <v>#VALUE!</v>
      </c>
      <c r="BS26" s="18" t="e">
        <f t="shared" si="346"/>
        <v>#VALUE!</v>
      </c>
      <c r="BT26" s="18" t="e">
        <f t="shared" si="347"/>
        <v>#VALUE!</v>
      </c>
      <c r="BU26" s="18" t="e">
        <f t="shared" si="348"/>
        <v>#VALUE!</v>
      </c>
      <c r="BV26" s="18" t="e">
        <f t="shared" si="349"/>
        <v>#VALUE!</v>
      </c>
      <c r="BW26" s="18" t="e">
        <f t="shared" si="350"/>
        <v>#VALUE!</v>
      </c>
      <c r="BX26" s="18" t="e">
        <f t="shared" si="351"/>
        <v>#VALUE!</v>
      </c>
      <c r="BY26" s="18" t="e">
        <f t="shared" si="352"/>
        <v>#VALUE!</v>
      </c>
      <c r="BZ26" s="18" t="e">
        <f t="shared" si="353"/>
        <v>#VALUE!</v>
      </c>
      <c r="CA26" s="18" t="e">
        <f t="shared" si="354"/>
        <v>#VALUE!</v>
      </c>
      <c r="CB26" s="18" t="e">
        <f t="shared" si="355"/>
        <v>#VALUE!</v>
      </c>
      <c r="CC26" s="18" t="e">
        <f t="shared" si="356"/>
        <v>#VALUE!</v>
      </c>
      <c r="CD26" s="18" t="e">
        <f t="shared" si="357"/>
        <v>#VALUE!</v>
      </c>
      <c r="CE26" s="18" t="e">
        <f t="shared" si="358"/>
        <v>#VALUE!</v>
      </c>
      <c r="CF26" s="18" t="e">
        <f t="shared" si="359"/>
        <v>#VALUE!</v>
      </c>
      <c r="CG26" s="18" t="e">
        <f t="shared" si="360"/>
        <v>#VALUE!</v>
      </c>
      <c r="CH26" s="18" t="e">
        <f t="shared" si="361"/>
        <v>#VALUE!</v>
      </c>
      <c r="CI26" s="18" t="e">
        <f t="shared" si="362"/>
        <v>#VALUE!</v>
      </c>
      <c r="CJ26" s="18" t="e">
        <f t="shared" si="363"/>
        <v>#VALUE!</v>
      </c>
      <c r="CK26" s="18" t="e">
        <f t="shared" si="364"/>
        <v>#VALUE!</v>
      </c>
      <c r="CL26" s="18" t="e">
        <f t="shared" si="365"/>
        <v>#VALUE!</v>
      </c>
      <c r="CM26" s="18" t="e">
        <f t="shared" si="366"/>
        <v>#VALUE!</v>
      </c>
      <c r="CN26" s="18" t="e">
        <f t="shared" si="367"/>
        <v>#VALUE!</v>
      </c>
      <c r="CO26" s="18" t="e">
        <f t="shared" si="368"/>
        <v>#VALUE!</v>
      </c>
      <c r="CP26" s="18" t="e">
        <f t="shared" si="369"/>
        <v>#VALUE!</v>
      </c>
      <c r="CQ26" s="18" t="e">
        <f t="shared" si="370"/>
        <v>#VALUE!</v>
      </c>
      <c r="CR26" s="18" t="e">
        <f t="shared" si="371"/>
        <v>#VALUE!</v>
      </c>
      <c r="CS26" s="18" t="e">
        <f t="shared" si="372"/>
        <v>#VALUE!</v>
      </c>
      <c r="CT26" s="18" t="e">
        <f t="shared" si="373"/>
        <v>#VALUE!</v>
      </c>
      <c r="CU26" s="18" t="e">
        <f t="shared" si="374"/>
        <v>#VALUE!</v>
      </c>
      <c r="CV26" s="18" t="e">
        <f t="shared" si="375"/>
        <v>#VALUE!</v>
      </c>
      <c r="CW26" s="18" t="e">
        <f t="shared" si="376"/>
        <v>#VALUE!</v>
      </c>
      <c r="CX26" s="18" t="e">
        <f t="shared" si="377"/>
        <v>#VALUE!</v>
      </c>
      <c r="CY26" s="18" t="e">
        <f t="shared" si="378"/>
        <v>#VALUE!</v>
      </c>
      <c r="CZ26" s="18" t="e">
        <f t="shared" si="379"/>
        <v>#VALUE!</v>
      </c>
      <c r="DA26" s="18" t="e">
        <f t="shared" si="380"/>
        <v>#VALUE!</v>
      </c>
      <c r="DB26" s="18" t="e">
        <f t="shared" si="381"/>
        <v>#VALUE!</v>
      </c>
      <c r="DC26" s="18" t="e">
        <f t="shared" si="382"/>
        <v>#VALUE!</v>
      </c>
      <c r="DD26" s="18" t="e">
        <f t="shared" si="383"/>
        <v>#VALUE!</v>
      </c>
      <c r="DE26" s="18" t="e">
        <f t="shared" si="384"/>
        <v>#VALUE!</v>
      </c>
      <c r="DF26" s="18"/>
      <c r="DG26" s="20" t="str">
        <f t="shared" si="385"/>
        <v>ng</v>
      </c>
      <c r="DH26" s="20" t="str">
        <f t="shared" si="386"/>
        <v>ng</v>
      </c>
      <c r="DI26" s="20" t="str">
        <f t="shared" si="387"/>
        <v>ng</v>
      </c>
      <c r="DJ26" s="20" t="str">
        <f t="shared" si="388"/>
        <v>ng</v>
      </c>
      <c r="DK26" s="20" t="str">
        <f t="shared" si="389"/>
        <v>ng</v>
      </c>
      <c r="DL26" s="20"/>
      <c r="DM26" s="20">
        <f t="shared" si="390"/>
        <v>0</v>
      </c>
      <c r="DN26" s="20">
        <f t="shared" si="391"/>
        <v>0</v>
      </c>
      <c r="DO26" s="20">
        <f t="shared" si="392"/>
        <v>0</v>
      </c>
      <c r="DP26" s="20">
        <f t="shared" si="393"/>
        <v>0</v>
      </c>
      <c r="DQ26" s="20">
        <f t="shared" si="394"/>
        <v>0</v>
      </c>
      <c r="DR26" s="20">
        <f t="shared" si="395"/>
        <v>0</v>
      </c>
      <c r="DS26" s="20">
        <f t="shared" si="396"/>
        <v>0</v>
      </c>
      <c r="DT26" s="20">
        <f t="shared" si="397"/>
        <v>0</v>
      </c>
      <c r="DU26" s="20">
        <f t="shared" si="398"/>
        <v>0</v>
      </c>
      <c r="DV26" s="20">
        <f t="shared" si="399"/>
        <v>0</v>
      </c>
      <c r="DW26" s="20"/>
      <c r="DX26" s="20" t="e">
        <f t="shared" si="400"/>
        <v>#VALUE!</v>
      </c>
      <c r="DY26" s="20" t="e">
        <f t="shared" si="401"/>
        <v>#VALUE!</v>
      </c>
      <c r="DZ26" s="20" t="e">
        <f t="shared" si="402"/>
        <v>#VALUE!</v>
      </c>
      <c r="EA26" s="20" t="e">
        <f t="shared" si="403"/>
        <v>#VALUE!</v>
      </c>
      <c r="EB26" s="20" t="e">
        <f t="shared" si="404"/>
        <v>#VALUE!</v>
      </c>
      <c r="EC26" s="20" t="e">
        <f t="shared" si="405"/>
        <v>#VALUE!</v>
      </c>
      <c r="ED26" s="20" t="e">
        <f t="shared" si="406"/>
        <v>#VALUE!</v>
      </c>
      <c r="EE26" s="20" t="e">
        <f t="shared" si="407"/>
        <v>#VALUE!</v>
      </c>
      <c r="EF26" s="20" t="e">
        <f t="shared" si="408"/>
        <v>#VALUE!</v>
      </c>
      <c r="EG26" s="20" t="e">
        <f t="shared" si="409"/>
        <v>#VALUE!</v>
      </c>
      <c r="EH26" s="20" t="e">
        <f t="shared" si="410"/>
        <v>#VALUE!</v>
      </c>
      <c r="EI26" s="20" t="e">
        <f t="shared" si="411"/>
        <v>#VALUE!</v>
      </c>
      <c r="EJ26" s="20" t="e">
        <f t="shared" si="412"/>
        <v>#VALUE!</v>
      </c>
      <c r="EK26" s="20" t="e">
        <f t="shared" si="413"/>
        <v>#VALUE!</v>
      </c>
      <c r="EL26" s="20" t="e">
        <f t="shared" si="414"/>
        <v>#VALUE!</v>
      </c>
      <c r="EM26" s="20" t="e">
        <f t="shared" si="415"/>
        <v>#VALUE!</v>
      </c>
      <c r="EN26" s="20" t="e">
        <f t="shared" si="416"/>
        <v>#VALUE!</v>
      </c>
      <c r="EO26" s="20" t="e">
        <f t="shared" si="417"/>
        <v>#VALUE!</v>
      </c>
      <c r="EP26" s="20" t="e">
        <f t="shared" si="418"/>
        <v>#VALUE!</v>
      </c>
      <c r="EQ26" s="20" t="e">
        <f t="shared" si="419"/>
        <v>#VALUE!</v>
      </c>
      <c r="ER26" s="20" t="e">
        <f t="shared" si="420"/>
        <v>#VALUE!</v>
      </c>
      <c r="ES26" s="20" t="e">
        <f t="shared" si="421"/>
        <v>#VALUE!</v>
      </c>
      <c r="ET26" s="20" t="e">
        <f t="shared" si="422"/>
        <v>#VALUE!</v>
      </c>
      <c r="EU26" s="20" t="e">
        <f t="shared" si="423"/>
        <v>#VALUE!</v>
      </c>
      <c r="EV26" s="20" t="e">
        <f t="shared" si="424"/>
        <v>#VALUE!</v>
      </c>
      <c r="EW26" s="20" t="e">
        <f t="shared" si="425"/>
        <v>#VALUE!</v>
      </c>
      <c r="EX26" s="20" t="e">
        <f t="shared" si="426"/>
        <v>#VALUE!</v>
      </c>
      <c r="EY26" s="20" t="e">
        <f t="shared" si="427"/>
        <v>#VALUE!</v>
      </c>
      <c r="EZ26" s="20" t="e">
        <f t="shared" si="428"/>
        <v>#VALUE!</v>
      </c>
      <c r="FA26" s="20" t="e">
        <f t="shared" si="429"/>
        <v>#VALUE!</v>
      </c>
      <c r="FB26" s="20" t="e">
        <f t="shared" si="430"/>
        <v>#VALUE!</v>
      </c>
      <c r="FC26" s="20" t="e">
        <f t="shared" si="431"/>
        <v>#VALUE!</v>
      </c>
      <c r="FD26" s="20" t="e">
        <f t="shared" si="432"/>
        <v>#VALUE!</v>
      </c>
      <c r="FE26" s="20" t="e">
        <f t="shared" si="433"/>
        <v>#VALUE!</v>
      </c>
      <c r="FF26" s="20" t="e">
        <f t="shared" si="434"/>
        <v>#VALUE!</v>
      </c>
      <c r="FG26" s="20" t="e">
        <f t="shared" si="435"/>
        <v>#VALUE!</v>
      </c>
      <c r="FH26" s="20" t="e">
        <f t="shared" si="436"/>
        <v>#VALUE!</v>
      </c>
      <c r="FI26" s="20" t="e">
        <f t="shared" si="437"/>
        <v>#VALUE!</v>
      </c>
      <c r="FJ26" s="20" t="e">
        <f t="shared" si="438"/>
        <v>#VALUE!</v>
      </c>
      <c r="FK26" s="20" t="e">
        <f t="shared" si="439"/>
        <v>#VALUE!</v>
      </c>
      <c r="FL26" s="20" t="e">
        <f t="shared" si="440"/>
        <v>#VALUE!</v>
      </c>
      <c r="FM26" s="20" t="e">
        <f t="shared" si="441"/>
        <v>#VALUE!</v>
      </c>
      <c r="FN26" s="20" t="e">
        <f t="shared" si="442"/>
        <v>#VALUE!</v>
      </c>
      <c r="FO26" s="20" t="e">
        <f t="shared" si="443"/>
        <v>#VALUE!</v>
      </c>
      <c r="FP26" s="20" t="e">
        <f t="shared" si="444"/>
        <v>#VALUE!</v>
      </c>
      <c r="FQ26" s="20" t="e">
        <f t="shared" si="445"/>
        <v>#VALUE!</v>
      </c>
      <c r="FR26" s="20" t="e">
        <f t="shared" si="446"/>
        <v>#VALUE!</v>
      </c>
      <c r="FS26" s="20" t="e">
        <f t="shared" si="447"/>
        <v>#VALUE!</v>
      </c>
      <c r="FT26" s="20" t="e">
        <f t="shared" si="448"/>
        <v>#VALUE!</v>
      </c>
      <c r="FU26" s="20" t="e">
        <f t="shared" si="449"/>
        <v>#VALUE!</v>
      </c>
      <c r="FV26" s="20"/>
      <c r="FW26" s="20" t="e">
        <f t="shared" si="492"/>
        <v>#VALUE!</v>
      </c>
      <c r="FX26" s="20" t="e">
        <f t="shared" si="493"/>
        <v>#VALUE!</v>
      </c>
      <c r="FY26" s="20" t="e">
        <f t="shared" si="494"/>
        <v>#VALUE!</v>
      </c>
      <c r="FZ26" s="20" t="e">
        <f t="shared" si="495"/>
        <v>#VALUE!</v>
      </c>
      <c r="GA26" s="20" t="e">
        <f t="shared" si="496"/>
        <v>#VALUE!</v>
      </c>
      <c r="GB26" s="20" t="e">
        <f t="shared" si="497"/>
        <v>#VALUE!</v>
      </c>
      <c r="GC26" s="20" t="e">
        <f t="shared" si="498"/>
        <v>#VALUE!</v>
      </c>
      <c r="GD26" s="20" t="e">
        <f t="shared" si="499"/>
        <v>#VALUE!</v>
      </c>
      <c r="GE26" s="20" t="e">
        <f t="shared" si="500"/>
        <v>#VALUE!</v>
      </c>
      <c r="GF26" s="20" t="e">
        <f t="shared" si="501"/>
        <v>#VALUE!</v>
      </c>
      <c r="GG26" s="20" t="e">
        <f t="shared" si="502"/>
        <v>#VALUE!</v>
      </c>
      <c r="GH26" s="20" t="e">
        <f t="shared" si="503"/>
        <v>#VALUE!</v>
      </c>
      <c r="GI26" s="20" t="e">
        <f t="shared" si="504"/>
        <v>#VALUE!</v>
      </c>
      <c r="GJ26" s="20" t="e">
        <f t="shared" si="505"/>
        <v>#VALUE!</v>
      </c>
      <c r="GK26" s="20" t="e">
        <f t="shared" si="506"/>
        <v>#VALUE!</v>
      </c>
      <c r="GL26" s="20" t="e">
        <f t="shared" si="507"/>
        <v>#VALUE!</v>
      </c>
      <c r="GM26" s="20" t="e">
        <f t="shared" si="508"/>
        <v>#VALUE!</v>
      </c>
      <c r="GN26" s="20" t="e">
        <f t="shared" si="509"/>
        <v>#VALUE!</v>
      </c>
      <c r="GO26" s="20" t="e">
        <f t="shared" si="510"/>
        <v>#VALUE!</v>
      </c>
      <c r="GP26" s="20" t="e">
        <f t="shared" si="511"/>
        <v>#VALUE!</v>
      </c>
      <c r="GQ26" s="20" t="e">
        <f t="shared" si="512"/>
        <v>#VALUE!</v>
      </c>
      <c r="GR26" s="20" t="e">
        <f t="shared" si="513"/>
        <v>#VALUE!</v>
      </c>
      <c r="GS26" s="20" t="e">
        <f t="shared" si="514"/>
        <v>#VALUE!</v>
      </c>
      <c r="GT26" s="20" t="e">
        <f t="shared" si="515"/>
        <v>#VALUE!</v>
      </c>
      <c r="GU26" s="20" t="e">
        <f t="shared" si="516"/>
        <v>#VALUE!</v>
      </c>
      <c r="GV26" s="20"/>
      <c r="GW26" s="20">
        <f t="shared" si="450"/>
        <v>0</v>
      </c>
      <c r="GX26" s="20">
        <f t="shared" si="451"/>
        <v>0</v>
      </c>
      <c r="GY26" s="20">
        <f t="shared" si="452"/>
        <v>0</v>
      </c>
      <c r="GZ26" s="20">
        <f t="shared" si="453"/>
        <v>0</v>
      </c>
      <c r="HA26" s="20">
        <f t="shared" si="454"/>
        <v>0</v>
      </c>
      <c r="HI26" s="79"/>
      <c r="HJ26" s="79"/>
      <c r="HK26" s="79"/>
      <c r="HL26" s="79"/>
      <c r="HM26" s="79"/>
      <c r="HN26" s="79"/>
      <c r="HO26" s="79"/>
      <c r="HP26" s="79"/>
      <c r="HQ26" s="79"/>
      <c r="HR26" s="79"/>
      <c r="HS26" s="79"/>
      <c r="HT26" s="79"/>
      <c r="HU26" s="79"/>
      <c r="HV26" s="79"/>
      <c r="HW26" s="79"/>
      <c r="HX26" s="79"/>
      <c r="IG26" s="77"/>
      <c r="IH26" s="77"/>
      <c r="II26" s="77"/>
      <c r="IR26" s="77"/>
      <c r="IS26" s="77"/>
      <c r="IT26" s="77"/>
      <c r="IU26" s="77"/>
      <c r="IV26" s="77"/>
      <c r="IW26" s="77"/>
      <c r="JC26" s="79"/>
      <c r="JD26" s="79"/>
      <c r="JE26" s="79"/>
      <c r="JF26" s="79"/>
      <c r="JG26" s="79"/>
      <c r="JH26" s="79">
        <f t="shared" si="517"/>
        <v>1</v>
      </c>
      <c r="JI26" s="79">
        <f t="shared" si="518"/>
        <v>1</v>
      </c>
      <c r="JJ26" s="79">
        <f t="shared" si="129"/>
        <v>0</v>
      </c>
      <c r="JK26" s="79">
        <f t="shared" si="519"/>
        <v>1</v>
      </c>
      <c r="JL26" s="79">
        <f t="shared" si="520"/>
        <v>1</v>
      </c>
      <c r="JM26" s="79">
        <f t="shared" si="521"/>
        <v>0</v>
      </c>
      <c r="JN26" s="79">
        <f t="shared" si="522"/>
        <v>1</v>
      </c>
      <c r="JO26" s="79">
        <f t="shared" si="523"/>
        <v>1</v>
      </c>
      <c r="JP26" s="79">
        <f t="shared" si="482"/>
        <v>0</v>
      </c>
      <c r="JQ26" s="79">
        <f t="shared" si="524"/>
        <v>1</v>
      </c>
      <c r="JR26" s="79">
        <f t="shared" si="525"/>
        <v>1</v>
      </c>
      <c r="JS26" s="79">
        <f t="shared" si="526"/>
        <v>0</v>
      </c>
      <c r="JT26" s="79">
        <f t="shared" si="527"/>
        <v>1</v>
      </c>
      <c r="JU26" s="79">
        <f t="shared" si="528"/>
        <v>1</v>
      </c>
      <c r="JV26" s="79">
        <f t="shared" si="529"/>
        <v>0</v>
      </c>
      <c r="JW26" s="79">
        <f t="shared" ref="JW26" si="589">IF(JH25&lt;JH26,6,IF(AND(JH25=JH26,JI25&lt;JI26),7,IF(AND(JH25=JH26,JI25=JI26,JJ25&lt;JJ26),7,IF(AND(JH25=JH26,JI25=JI26,JJ25=JJ26),6))))</f>
        <v>6</v>
      </c>
      <c r="JX26" s="79">
        <f t="shared" ref="JX26" si="590">IF(JH25&gt;JH26,4,IF(AND(JH25=JH26,JI25&gt;JI26),5,IF(AND(JH25=JH26,JI25=JI26,JJ25&gt;JJ26),6,0)))</f>
        <v>0</v>
      </c>
      <c r="JY26" s="79"/>
      <c r="JZ26" s="79">
        <f t="shared" ref="JZ26" si="591">IF(JK25&lt;JK26,6,IF(AND(JK25=JK26,JL25&lt;JL26),7,IF(AND(JK25=JK26,JL25=JL26,JM25&lt;JM26),7,IF(AND(JK25=JK26,JL25=JL26,JM25=JM26),6))))</f>
        <v>6</v>
      </c>
      <c r="KA26" s="79">
        <f t="shared" ref="KA26" si="592">IF(JK25&gt;JK26,4,IF(AND(JK25=JK26,JL25&gt;JL26),5,IF(AND(JK25=JK26,JL25=JL26,JM25&gt;JM26),6,0)))</f>
        <v>0</v>
      </c>
      <c r="KB26" s="79"/>
      <c r="KC26" s="79">
        <f t="shared" ref="KC26" si="593">IF(JN25&lt;JN26,6,IF(AND(JN25=JN26,JO25&lt;JO26),7,IF(AND(JN25=JN26,JO25=JO26,JP25&lt;JP26),7,IF(AND(JN25=JN26,JO25=JO26,JP25=JP26),6))))</f>
        <v>6</v>
      </c>
      <c r="KD26" s="79">
        <f t="shared" ref="KD26" si="594">IF(JN25&gt;JN26,4,IF(AND(JN25=JN26,JO25&gt;JO26),5,IF(AND(JN25=JN26,JO25=JO26,JP25&gt;JP26),6,0)))</f>
        <v>0</v>
      </c>
      <c r="KF26" s="79">
        <f t="shared" ref="KF26" si="595">IF(JQ25&lt;JQ26,6,IF(AND(JQ25=JQ26,JR25&lt;JR26),7,IF(AND(JQ25=JQ26,JR25=JR26,JS25&lt;JS26),7,IF(AND(JQ25=JQ26,JR25=JR26,JS25=JS26),6))))</f>
        <v>6</v>
      </c>
      <c r="KG26" s="79">
        <f t="shared" ref="KG26" si="596">IF(JQ25&gt;JQ26,4,IF(AND(JQ25=JQ26,JR25&gt;JR26),5,IF(AND(JQ25=JQ26,JR25=JR26,JS25&gt;JS26),6,0)))</f>
        <v>0</v>
      </c>
      <c r="KI26" s="79">
        <f t="shared" ref="KI26" si="597">IF(JT25&lt;JT26,6,IF(AND(JT25=JT26,JU25&lt;JU26),7,IF(AND(JT25=JT26,JU25=JU26,JV25&lt;JV26),7,IF(AND(JT25=JT26,JU25=JU26,JV25=JV26),6))))</f>
        <v>6</v>
      </c>
      <c r="KJ26" s="79">
        <f t="shared" ref="KJ26" si="598">IF(JT25&gt;JT26,4,IF(AND(JT25=JT26,JU25&gt;JU26),5,IF(AND(JT25=JT26,JU25=JU26,JV25&gt;JV26),6,0)))</f>
        <v>0</v>
      </c>
    </row>
    <row r="27" spans="1:296" s="10" customFormat="1" ht="16.5" thickTop="1" thickBot="1" x14ac:dyDescent="0.3">
      <c r="A27" s="31"/>
      <c r="B27" s="79" t="str">
        <f>IF('p1'!B28&lt;&gt;"",'p1'!B28,"")</f>
        <v/>
      </c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79"/>
      <c r="S27" s="79"/>
      <c r="T27" s="79"/>
      <c r="U27" s="79"/>
      <c r="V27" s="79"/>
      <c r="W27" s="79"/>
      <c r="X27" s="79"/>
      <c r="Y27" s="79"/>
      <c r="Z27" s="13"/>
      <c r="AA27" s="14"/>
      <c r="AB27" s="13"/>
      <c r="AC27" s="13"/>
      <c r="AD27" s="14"/>
      <c r="AE27" s="13"/>
      <c r="AF27" s="13"/>
      <c r="AG27" s="14"/>
      <c r="AH27" s="13"/>
      <c r="AI27" s="13"/>
      <c r="AJ27" s="14"/>
      <c r="AK27" s="13"/>
      <c r="AL27" s="13"/>
      <c r="AM27" s="14"/>
      <c r="AN27" s="13"/>
      <c r="AO27" s="13"/>
      <c r="AP27" s="14"/>
      <c r="AQ27" s="13"/>
      <c r="AR27" s="13"/>
      <c r="AS27" s="14"/>
      <c r="AT27" s="13"/>
      <c r="AU27" s="13"/>
      <c r="AV27" s="14"/>
      <c r="AW27" s="13"/>
      <c r="AX27" s="13"/>
      <c r="AY27" s="14"/>
      <c r="AZ27" s="13"/>
      <c r="BA27" s="79"/>
      <c r="BB27" s="44"/>
      <c r="BC27" s="44"/>
      <c r="BD27" s="44"/>
      <c r="BE27" s="44"/>
      <c r="BF27" s="44"/>
      <c r="DG27" s="77"/>
      <c r="DH27" s="77"/>
      <c r="DI27" s="77"/>
      <c r="DJ27" s="77"/>
      <c r="DK27" s="77"/>
      <c r="DL27" s="77"/>
      <c r="DM27" s="77"/>
      <c r="DN27" s="77"/>
      <c r="DO27" s="77"/>
      <c r="DP27" s="77"/>
      <c r="DQ27" s="77"/>
      <c r="DR27" s="77"/>
      <c r="DS27" s="77"/>
      <c r="DT27" s="77"/>
      <c r="DU27" s="77"/>
      <c r="DV27" s="77"/>
      <c r="DW27" s="77"/>
      <c r="DX27" s="77"/>
      <c r="DY27" s="77"/>
      <c r="DZ27" s="50"/>
      <c r="EA27" s="50"/>
      <c r="EB27" s="50"/>
      <c r="EC27" s="50"/>
      <c r="ED27" s="50"/>
      <c r="EE27" s="50"/>
      <c r="EF27" s="50"/>
      <c r="EG27" s="50"/>
      <c r="EH27" s="50"/>
      <c r="EI27" s="77"/>
      <c r="EJ27" s="77"/>
      <c r="EK27" s="77"/>
      <c r="EL27" s="77"/>
      <c r="EM27" s="77"/>
      <c r="EN27" s="77"/>
      <c r="EO27" s="77"/>
      <c r="EP27" s="77"/>
      <c r="EQ27" s="77"/>
      <c r="ER27" s="77"/>
      <c r="ES27" s="77"/>
      <c r="ET27" s="77"/>
      <c r="EU27" s="77"/>
      <c r="EV27" s="77"/>
      <c r="EW27" s="77"/>
      <c r="EX27" s="77"/>
      <c r="EY27" s="77"/>
      <c r="EZ27" s="77"/>
      <c r="FA27" s="77"/>
      <c r="FB27" s="77"/>
      <c r="FC27" s="77"/>
      <c r="FD27" s="77"/>
      <c r="FE27" s="77"/>
      <c r="FF27" s="77"/>
      <c r="FG27" s="77"/>
      <c r="FH27" s="77"/>
      <c r="FI27" s="77"/>
      <c r="FJ27" s="77"/>
      <c r="FK27" s="78"/>
      <c r="FL27" s="78"/>
      <c r="FM27" s="78"/>
      <c r="FO27" s="77"/>
      <c r="FP27" s="77"/>
      <c r="FQ27" s="77"/>
      <c r="FR27" s="77"/>
      <c r="FS27" s="77"/>
      <c r="FT27" s="77"/>
      <c r="FU27" s="77"/>
      <c r="FV27" s="77"/>
      <c r="FW27" s="77"/>
      <c r="FX27" s="77"/>
      <c r="FY27" s="77"/>
      <c r="FZ27" s="77"/>
      <c r="GA27" s="77"/>
      <c r="GB27" s="77"/>
      <c r="GC27" s="77"/>
      <c r="GD27" s="77"/>
      <c r="GE27" s="77"/>
      <c r="GF27" s="77"/>
      <c r="GG27" s="77"/>
      <c r="GH27" s="77"/>
      <c r="GI27" s="77"/>
      <c r="GJ27" s="77"/>
      <c r="GK27" s="77"/>
      <c r="GL27" s="77"/>
      <c r="GM27" s="77"/>
      <c r="GN27" s="77"/>
      <c r="GO27" s="77"/>
      <c r="GP27" s="77"/>
      <c r="GQ27" s="77"/>
      <c r="GR27" s="77"/>
      <c r="GS27" s="77"/>
      <c r="GT27" s="77"/>
      <c r="GU27" s="77"/>
      <c r="GV27" s="77"/>
      <c r="GW27" s="77"/>
      <c r="GX27" s="77"/>
      <c r="GY27" s="77"/>
      <c r="GZ27" s="77"/>
      <c r="HA27" s="77"/>
      <c r="HI27" s="96">
        <v>1</v>
      </c>
      <c r="HJ27" s="96"/>
      <c r="HK27" s="96"/>
      <c r="HL27" s="96">
        <v>2</v>
      </c>
      <c r="HM27" s="96"/>
      <c r="HN27" s="96"/>
      <c r="HO27" s="96">
        <v>3</v>
      </c>
      <c r="HP27" s="96"/>
      <c r="HQ27" s="96"/>
      <c r="HR27" s="96">
        <v>4</v>
      </c>
      <c r="HS27" s="96"/>
      <c r="HT27" s="96"/>
      <c r="HU27" s="96">
        <v>5</v>
      </c>
      <c r="HV27" s="96"/>
      <c r="HW27" s="96"/>
      <c r="HX27" s="18"/>
      <c r="IG27" s="77"/>
      <c r="IH27" s="77"/>
      <c r="II27" s="77"/>
      <c r="IR27" s="77"/>
      <c r="IS27" s="77"/>
      <c r="IT27" s="77"/>
      <c r="IU27" s="77"/>
      <c r="IV27" s="77"/>
      <c r="IW27" s="77"/>
    </row>
    <row r="28" spans="1:296" s="10" customFormat="1" ht="15.75" thickTop="1" x14ac:dyDescent="0.25">
      <c r="A28" s="79">
        <v>1</v>
      </c>
      <c r="B28" s="79" t="str">
        <f>IF('p1'!K29&lt;&gt;"",'p1'!K29,"")</f>
        <v/>
      </c>
      <c r="C28" s="79" t="e">
        <f>VALUE(MID('p1'!L29,1,1))</f>
        <v>#VALUE!</v>
      </c>
      <c r="D28" s="79" t="e">
        <f>VALUE(MID('p1'!L29,2,1))</f>
        <v>#VALUE!</v>
      </c>
      <c r="E28" s="79" t="e">
        <f>VALUE(MID('p1'!L29,3,1))</f>
        <v>#VALUE!</v>
      </c>
      <c r="F28" s="79" t="e">
        <f>VALUE(MID('p1'!L29,4,1))</f>
        <v>#VALUE!</v>
      </c>
      <c r="G28" s="79" t="e">
        <f>VALUE(MID('p1'!L29,5,1))</f>
        <v>#VALUE!</v>
      </c>
      <c r="H28" s="79" t="e">
        <f>VALUE(MID('p1'!L29,6,1))</f>
        <v>#VALUE!</v>
      </c>
      <c r="I28" s="79" t="e">
        <f>VALUE(MID('p1'!L29,7,1))</f>
        <v>#VALUE!</v>
      </c>
      <c r="J28" s="79" t="e">
        <f>VALUE(MID('p1'!LI29,8,1))</f>
        <v>#VALUE!</v>
      </c>
      <c r="K28" s="79" t="e">
        <f>VALUE(MID('p1'!L29,9,1))</f>
        <v>#VALUE!</v>
      </c>
      <c r="L28" s="79" t="e">
        <f>VALUE(MID('p1'!L29,10,1))</f>
        <v>#VALUE!</v>
      </c>
      <c r="M28" s="79" t="e">
        <f>VALUE(MID('p1'!L29,12,1))</f>
        <v>#VALUE!</v>
      </c>
      <c r="N28" s="79" t="e">
        <f>VALUE(MID('p1'!L29,13,1))</f>
        <v>#VALUE!</v>
      </c>
      <c r="O28" s="79" t="e">
        <f>VALUE(MID('p1'!L29,14,1))</f>
        <v>#VALUE!</v>
      </c>
      <c r="P28" s="79" t="e">
        <f>VALUE(MID('p1'!L29,15,1))</f>
        <v>#VALUE!</v>
      </c>
      <c r="Q28" s="79" t="e">
        <f>VALUE(MID('p1'!L29,16,1))</f>
        <v>#VALUE!</v>
      </c>
      <c r="R28" s="79" t="e">
        <f>VALUE(MID('p1'!L29,17,1))</f>
        <v>#VALUE!</v>
      </c>
      <c r="S28" s="79" t="e">
        <f>VALUE(MID('p1'!L29,18,1))</f>
        <v>#VALUE!</v>
      </c>
      <c r="T28" s="79" t="e">
        <f>VALUE(MID('p1'!L29,19,1))</f>
        <v>#VALUE!</v>
      </c>
      <c r="U28" s="79" t="e">
        <f>VALUE(MID('p1'!L29,20,1))</f>
        <v>#VALUE!</v>
      </c>
      <c r="V28" s="79" t="e">
        <f>VALUE(MID('p1'!L29,21,1))</f>
        <v>#VALUE!</v>
      </c>
      <c r="W28" s="79" t="e">
        <f>VALUE(MID('p1'!L29,23,1))</f>
        <v>#VALUE!</v>
      </c>
      <c r="X28" s="79" t="e">
        <f>VALUE(MID('p1'!L29,24,1))</f>
        <v>#VALUE!</v>
      </c>
      <c r="Y28" s="79" t="e">
        <f>VALUE(MID('p1'!L29,25,1))</f>
        <v>#VALUE!</v>
      </c>
      <c r="Z28" s="13" t="e">
        <f>VALUE(MID('p1'!L29,26,1))</f>
        <v>#VALUE!</v>
      </c>
      <c r="AA28" s="14" t="e">
        <f>VALUE(MID('p1'!L29,27,1))</f>
        <v>#VALUE!</v>
      </c>
      <c r="AB28" s="13" t="e">
        <f>VALUE(MID('p1'!L29,28,1))</f>
        <v>#VALUE!</v>
      </c>
      <c r="AC28" s="13" t="e">
        <f>VALUE(MID('p1'!L29,29,1))</f>
        <v>#VALUE!</v>
      </c>
      <c r="AD28" s="14" t="e">
        <f>VALUE(MID('p1'!L29,30,1))</f>
        <v>#VALUE!</v>
      </c>
      <c r="AE28" s="13" t="e">
        <f>VALUE(MID('p1'!L29,31,1))</f>
        <v>#VALUE!</v>
      </c>
      <c r="AF28" s="13" t="e">
        <f>VALUE(MID('p1'!L29,32,1))</f>
        <v>#VALUE!</v>
      </c>
      <c r="AG28" s="14" t="e">
        <f>VALUE(MID('p1'!L29,34,1))</f>
        <v>#VALUE!</v>
      </c>
      <c r="AH28" s="13" t="e">
        <f>VALUE(MID('p1'!L29,35,1))</f>
        <v>#VALUE!</v>
      </c>
      <c r="AI28" s="13" t="e">
        <f>VALUE(MID('p1'!L29,36,1))</f>
        <v>#VALUE!</v>
      </c>
      <c r="AJ28" s="14" t="e">
        <f>VALUE(MID('p1'!L29,37,1))</f>
        <v>#VALUE!</v>
      </c>
      <c r="AK28" s="13" t="e">
        <f>VALUE(MID('p1'!L29,38,1))</f>
        <v>#VALUE!</v>
      </c>
      <c r="AL28" s="13" t="e">
        <f>VALUE(MID('p1'!L29,39,1))</f>
        <v>#VALUE!</v>
      </c>
      <c r="AM28" s="14" t="e">
        <f>VALUE(MID('p1'!L29,40,1))</f>
        <v>#VALUE!</v>
      </c>
      <c r="AN28" s="13" t="e">
        <f>VALUE(MID('p1'!L29,41,1))</f>
        <v>#VALUE!</v>
      </c>
      <c r="AO28" s="13" t="e">
        <f>VALUE(MID('p1'!L29,42,1))</f>
        <v>#VALUE!</v>
      </c>
      <c r="AP28" s="14" t="e">
        <f>VALUE(MID('p1'!L29,43,1))</f>
        <v>#VALUE!</v>
      </c>
      <c r="AQ28" s="13" t="e">
        <f>VALUE(MID('p1'!L29,45,1))</f>
        <v>#VALUE!</v>
      </c>
      <c r="AR28" s="13" t="e">
        <f>VALUE(MID('p1'!L29,46,1))</f>
        <v>#VALUE!</v>
      </c>
      <c r="AS28" s="14" t="e">
        <f>VALUE(MID('p1'!L29,47,1))</f>
        <v>#VALUE!</v>
      </c>
      <c r="AT28" s="13" t="e">
        <f>VALUE(MID('p1'!L29,48,1))</f>
        <v>#VALUE!</v>
      </c>
      <c r="AU28" s="13" t="e">
        <f>VALUE(MID('p1'!L29,49,1))</f>
        <v>#VALUE!</v>
      </c>
      <c r="AV28" s="14" t="e">
        <f>VALUE(MID('p1'!L29,50,1))</f>
        <v>#VALUE!</v>
      </c>
      <c r="AW28" s="13" t="e">
        <f>VALUE(MID('p1'!L29,51,1))</f>
        <v>#VALUE!</v>
      </c>
      <c r="AX28" s="13" t="e">
        <f>VALUE(MID('p1'!L29,52,1))</f>
        <v>#VALUE!</v>
      </c>
      <c r="AY28" s="14" t="e">
        <f>VALUE(MID('p1'!L29,53,1))</f>
        <v>#VALUE!</v>
      </c>
      <c r="AZ28" s="13" t="e">
        <f>VALUE(MID('p1'!L29,54,1))</f>
        <v>#VALUE!</v>
      </c>
      <c r="BA28" s="79"/>
      <c r="BB28" s="15">
        <f t="shared" ref="BB28:BB31" si="599">SUMIF(JW28:JX28,"&gt;0",JW28:JX28)</f>
        <v>6</v>
      </c>
      <c r="BC28" s="16">
        <f t="shared" ref="BC28:BC31" si="600">SUMIF(JZ28:KA28,"&gt;0",JZ28:KA28)</f>
        <v>6</v>
      </c>
      <c r="BD28" s="45">
        <f t="shared" ref="BD28:BD31" si="601">SUMIF(KC28:KD28,"&gt;0",KC28:KD28)</f>
        <v>6</v>
      </c>
      <c r="BE28" s="45">
        <f t="shared" ref="BE28:BE31" si="602">SUMIF(KF28:KG28,"&gt;0",KF28:KG28)</f>
        <v>6</v>
      </c>
      <c r="BF28" s="17">
        <f t="shared" ref="BF28:BF31" si="603">SUMIF(KI28:KJ28,"&gt;0",KI28:KJ28)</f>
        <v>6</v>
      </c>
      <c r="BH28" s="18" t="e">
        <f t="shared" ref="BH28:BH31" si="604">IF(C28&gt;D28,1,0)</f>
        <v>#VALUE!</v>
      </c>
      <c r="BI28" s="18" t="e">
        <f t="shared" ref="BI28:BI31" si="605">IF(E28&gt;F28,1,0)</f>
        <v>#VALUE!</v>
      </c>
      <c r="BJ28" s="18" t="e">
        <f t="shared" ref="BJ28:BJ31" si="606">IF(G28&gt;H28,1,0)</f>
        <v>#VALUE!</v>
      </c>
      <c r="BK28" s="18" t="e">
        <f t="shared" ref="BK28:BK31" si="607">IF(I28&gt;J28,1,0)</f>
        <v>#VALUE!</v>
      </c>
      <c r="BL28" s="18" t="e">
        <f t="shared" ref="BL28:BL31" si="608">IF(K28&gt;L28,1,0)</f>
        <v>#VALUE!</v>
      </c>
      <c r="BM28" s="18" t="e">
        <f t="shared" ref="BM28:BM31" si="609">IF(C28&lt;D28,1,0)</f>
        <v>#VALUE!</v>
      </c>
      <c r="BN28" s="18" t="e">
        <f t="shared" ref="BN28:BN31" si="610">IF(E28&lt;F28,1,0)</f>
        <v>#VALUE!</v>
      </c>
      <c r="BO28" s="18" t="e">
        <f t="shared" ref="BO28:BO31" si="611">IF(G28&lt;H28,1,0)</f>
        <v>#VALUE!</v>
      </c>
      <c r="BP28" s="18" t="e">
        <f t="shared" ref="BP28:BP31" si="612">IF(I28&lt;J28,1,0)</f>
        <v>#VALUE!</v>
      </c>
      <c r="BQ28" s="18" t="e">
        <f t="shared" ref="BQ28:BQ31" si="613">IF(K28&lt;L28,1,0)</f>
        <v>#VALUE!</v>
      </c>
      <c r="BR28" s="18" t="e">
        <f t="shared" ref="BR28:BR31" si="614">IF(M28&gt;N28,1,0)</f>
        <v>#VALUE!</v>
      </c>
      <c r="BS28" s="18" t="e">
        <f t="shared" ref="BS28:BS31" si="615">IF(O28&gt;P28,1,0)</f>
        <v>#VALUE!</v>
      </c>
      <c r="BT28" s="18" t="e">
        <f t="shared" ref="BT28:BT31" si="616">IF(Q28&gt;R28,1,0)</f>
        <v>#VALUE!</v>
      </c>
      <c r="BU28" s="18" t="e">
        <f t="shared" ref="BU28:BU31" si="617">IF(S28&gt;T28,1,0)</f>
        <v>#VALUE!</v>
      </c>
      <c r="BV28" s="18" t="e">
        <f t="shared" ref="BV28:BV31" si="618">IF(U28&gt;V28,1,0)</f>
        <v>#VALUE!</v>
      </c>
      <c r="BW28" s="18" t="e">
        <f t="shared" ref="BW28:BW31" si="619">IF(M28&lt;N28,1,0)</f>
        <v>#VALUE!</v>
      </c>
      <c r="BX28" s="18" t="e">
        <f t="shared" ref="BX28:BX31" si="620">IF(O28&lt;P28,1,0)</f>
        <v>#VALUE!</v>
      </c>
      <c r="BY28" s="18" t="e">
        <f t="shared" ref="BY28:BY31" si="621">IF(Q28&lt;R28,1,0)</f>
        <v>#VALUE!</v>
      </c>
      <c r="BZ28" s="18" t="e">
        <f t="shared" ref="BZ28:BZ31" si="622">IF(S28&lt;T28,1,0)</f>
        <v>#VALUE!</v>
      </c>
      <c r="CA28" s="18" t="e">
        <f t="shared" ref="CA28:CA31" si="623">IF(U28&lt;V28,1,0)</f>
        <v>#VALUE!</v>
      </c>
      <c r="CB28" s="18" t="e">
        <f t="shared" ref="CB28:CB31" si="624">IF(W28&gt;X28,1,0)</f>
        <v>#VALUE!</v>
      </c>
      <c r="CC28" s="18" t="e">
        <f t="shared" ref="CC28:CC31" si="625">IF(Y28&gt;Z28,1,0)</f>
        <v>#VALUE!</v>
      </c>
      <c r="CD28" s="18" t="e">
        <f t="shared" ref="CD28:CD31" si="626">IF(AA28&gt;AB28,1,0)</f>
        <v>#VALUE!</v>
      </c>
      <c r="CE28" s="18" t="e">
        <f t="shared" ref="CE28:CE31" si="627">IF(AC28&gt;AD28,1,0)</f>
        <v>#VALUE!</v>
      </c>
      <c r="CF28" s="18" t="e">
        <f t="shared" ref="CF28:CF31" si="628">IF(AE28&gt;AF28,1,0)</f>
        <v>#VALUE!</v>
      </c>
      <c r="CG28" s="18" t="e">
        <f t="shared" ref="CG28:CG31" si="629">IF(W28&lt;X28,1,0)</f>
        <v>#VALUE!</v>
      </c>
      <c r="CH28" s="18" t="e">
        <f t="shared" ref="CH28:CH31" si="630">IF(Y28&lt;Z28,1,0)</f>
        <v>#VALUE!</v>
      </c>
      <c r="CI28" s="18" t="e">
        <f t="shared" ref="CI28:CI31" si="631">IF(AA28&lt;AB28,1,0)</f>
        <v>#VALUE!</v>
      </c>
      <c r="CJ28" s="18" t="e">
        <f t="shared" ref="CJ28:CJ31" si="632">IF(AC28&lt;AD28,1,0)</f>
        <v>#VALUE!</v>
      </c>
      <c r="CK28" s="18" t="e">
        <f t="shared" ref="CK28:CK31" si="633">IF(AE28&lt;AF28,1,0)</f>
        <v>#VALUE!</v>
      </c>
      <c r="CL28" s="18" t="e">
        <f t="shared" ref="CL28:CL31" si="634">IF(AG28&gt;AH28,1,0)</f>
        <v>#VALUE!</v>
      </c>
      <c r="CM28" s="18" t="e">
        <f t="shared" ref="CM28:CM31" si="635">IF(AI28&gt;AJ28,1,0)</f>
        <v>#VALUE!</v>
      </c>
      <c r="CN28" s="18" t="e">
        <f t="shared" ref="CN28:CN31" si="636">IF(AK28&gt;AL28,1,0)</f>
        <v>#VALUE!</v>
      </c>
      <c r="CO28" s="18" t="e">
        <f t="shared" ref="CO28:CO31" si="637">IF(AM28&gt;AN28,1,0)</f>
        <v>#VALUE!</v>
      </c>
      <c r="CP28" s="18" t="e">
        <f t="shared" ref="CP28:CP31" si="638">IF(AO28&gt;AP28,1,0)</f>
        <v>#VALUE!</v>
      </c>
      <c r="CQ28" s="18" t="e">
        <f t="shared" ref="CQ28:CQ31" si="639">IF(AG28&lt;AH28,1,0)</f>
        <v>#VALUE!</v>
      </c>
      <c r="CR28" s="18" t="e">
        <f t="shared" ref="CR28:CR31" si="640">IF(AI28&lt;AJ28,1,0)</f>
        <v>#VALUE!</v>
      </c>
      <c r="CS28" s="18" t="e">
        <f t="shared" ref="CS28:CS31" si="641">IF(AK28&lt;AL28,1,0)</f>
        <v>#VALUE!</v>
      </c>
      <c r="CT28" s="18" t="e">
        <f t="shared" ref="CT28:CT31" si="642">IF(AM28&lt;AN28,1,0)</f>
        <v>#VALUE!</v>
      </c>
      <c r="CU28" s="18" t="e">
        <f t="shared" ref="CU28:CU31" si="643">IF(AO28&lt;AP28,1,0)</f>
        <v>#VALUE!</v>
      </c>
      <c r="CV28" s="18" t="e">
        <f t="shared" ref="CV28:CV31" si="644">IF(AQ28&gt;AR28,1,0)</f>
        <v>#VALUE!</v>
      </c>
      <c r="CW28" s="18" t="e">
        <f t="shared" ref="CW28:CW31" si="645">IF(AS28&gt;AT28,1,0)</f>
        <v>#VALUE!</v>
      </c>
      <c r="CX28" s="18" t="e">
        <f t="shared" ref="CX28:CX31" si="646">IF(AU28&gt;AV28,1,0)</f>
        <v>#VALUE!</v>
      </c>
      <c r="CY28" s="18" t="e">
        <f t="shared" ref="CY28:CY31" si="647">IF(AW28&gt;AX28,1,0)</f>
        <v>#VALUE!</v>
      </c>
      <c r="CZ28" s="18" t="e">
        <f t="shared" ref="CZ28:CZ31" si="648">IF(AY28&gt;AZ28,1,0)</f>
        <v>#VALUE!</v>
      </c>
      <c r="DA28" s="18" t="e">
        <f t="shared" ref="DA28:DA31" si="649">IF(AQ28&lt;AR28,1,0)</f>
        <v>#VALUE!</v>
      </c>
      <c r="DB28" s="18" t="e">
        <f t="shared" ref="DB28:DB31" si="650">IF(AS28&lt;AT28,1,0)</f>
        <v>#VALUE!</v>
      </c>
      <c r="DC28" s="18" t="e">
        <f t="shared" ref="DC28:DC31" si="651">IF(AU28&lt;AV28,1,0)</f>
        <v>#VALUE!</v>
      </c>
      <c r="DD28" s="18" t="e">
        <f t="shared" ref="DD28:DD31" si="652">IF(AW28&lt;AX28,1,0)</f>
        <v>#VALUE!</v>
      </c>
      <c r="DE28" s="18" t="e">
        <f t="shared" ref="DE28:DE31" si="653">IF(AY28&lt;AZ28,1,0)</f>
        <v>#VALUE!</v>
      </c>
      <c r="DF28" s="18"/>
      <c r="DG28" s="20" t="str">
        <f t="shared" ref="DG28:DG31" si="654">IF(DM28&gt;DN28,1,IF(DM28&lt;DN28,2,IF(DM28=DN28,"ng")))</f>
        <v>ng</v>
      </c>
      <c r="DH28" s="20" t="str">
        <f t="shared" ref="DH28:DH31" si="655">IF(DO28&gt;DP28,1,IF(DO28&lt;DP28,2,IF(DO28=DP28,"ng")))</f>
        <v>ng</v>
      </c>
      <c r="DI28" s="20" t="str">
        <f t="shared" ref="DI28:DI31" si="656">IF(DQ28&gt;DR28,1,IF(DQ28&lt;DR28,2,IF(DQ28=DR28,"ng")))</f>
        <v>ng</v>
      </c>
      <c r="DJ28" s="20" t="str">
        <f t="shared" ref="DJ28:DJ31" si="657">IF(DS28&gt;DT28,1,IF(DS28&lt;DT28,2,IF(DS28=DT28,"ng")))</f>
        <v>ng</v>
      </c>
      <c r="DK28" s="20" t="str">
        <f t="shared" ref="DK28:DK31" si="658">IF(DU28&gt;DV28,1,IF(DU28&lt;DV28,2,IF(DU28=DV28,"ng")))</f>
        <v>ng</v>
      </c>
      <c r="DL28" s="20"/>
      <c r="DM28" s="20">
        <f t="shared" ref="DM28:DM31" si="659">SUMIF(BH28:BL28,"&gt;0",BH28:BL28)</f>
        <v>0</v>
      </c>
      <c r="DN28" s="20">
        <f t="shared" ref="DN28:DN31" si="660">SUMIF(BM28:BQ28,"&gt;0",BM28:BQ28)</f>
        <v>0</v>
      </c>
      <c r="DO28" s="20">
        <f t="shared" ref="DO28:DO31" si="661">SUMIF(BR28:BV28,"&gt;0",BR28:BV28)</f>
        <v>0</v>
      </c>
      <c r="DP28" s="20">
        <f t="shared" ref="DP28:DP31" si="662">SUMIF(BW28:CA28,"&gt;0",BW28:CA28)</f>
        <v>0</v>
      </c>
      <c r="DQ28" s="20">
        <f t="shared" ref="DQ28:DQ31" si="663">SUMIF(CB28:CF28,"&gt;0",CB28:CF28)</f>
        <v>0</v>
      </c>
      <c r="DR28" s="20">
        <f t="shared" ref="DR28:DR31" si="664">SUMIF(CG28:CK28,"&gt;0",CG28:CK28)</f>
        <v>0</v>
      </c>
      <c r="DS28" s="20">
        <f t="shared" ref="DS28:DS31" si="665">SUMIF(CL28:CP28,"&gt;0",CL28:CP28)</f>
        <v>0</v>
      </c>
      <c r="DT28" s="20">
        <f t="shared" ref="DT28:DT31" si="666">SUMIF(CQ28:CU28,"&gt;0",CQ28:CU28)</f>
        <v>0</v>
      </c>
      <c r="DU28" s="20">
        <f t="shared" ref="DU28:DU31" si="667">SUMIF(CV28:CZ28,"&gt;0",CV28:CZ28)</f>
        <v>0</v>
      </c>
      <c r="DV28" s="20">
        <f t="shared" ref="DV28:DV31" si="668">SUMIF(DA28:DE28,"&gt;0",DA28:DE28)</f>
        <v>0</v>
      </c>
      <c r="DW28" s="20"/>
      <c r="DX28" s="20" t="e">
        <f t="shared" ref="DX28:DX31" si="669">IF(C28&gt;D28,1,3)</f>
        <v>#VALUE!</v>
      </c>
      <c r="DY28" s="20" t="e">
        <f t="shared" ref="DY28:DY31" si="670">IF(C28&lt;D28,2,3)</f>
        <v>#VALUE!</v>
      </c>
      <c r="DZ28" s="20" t="e">
        <f t="shared" ref="DZ28:DZ31" si="671">IF(E28&gt;F28,1,3)</f>
        <v>#VALUE!</v>
      </c>
      <c r="EA28" s="20" t="e">
        <f t="shared" ref="EA28:EA31" si="672">IF(E28&lt;F28,2,3)</f>
        <v>#VALUE!</v>
      </c>
      <c r="EB28" s="20" t="e">
        <f t="shared" ref="EB28:EB31" si="673">IF(G28&gt;H28,1,3)</f>
        <v>#VALUE!</v>
      </c>
      <c r="EC28" s="20" t="e">
        <f t="shared" ref="EC28:EC31" si="674">IF(G28&lt;H28,2,3)</f>
        <v>#VALUE!</v>
      </c>
      <c r="ED28" s="20" t="e">
        <f t="shared" ref="ED28:ED31" si="675">IF(I28&gt;J28,1,3)</f>
        <v>#VALUE!</v>
      </c>
      <c r="EE28" s="20" t="e">
        <f t="shared" ref="EE28:EE31" si="676">IF(I28&lt;J28,2,3)</f>
        <v>#VALUE!</v>
      </c>
      <c r="EF28" s="20" t="e">
        <f t="shared" ref="EF28:EF31" si="677">IF(K28&gt;L28,1,3)</f>
        <v>#VALUE!</v>
      </c>
      <c r="EG28" s="20" t="e">
        <f t="shared" ref="EG28:EG31" si="678">IF(K28&lt;L28,2,3)</f>
        <v>#VALUE!</v>
      </c>
      <c r="EH28" s="20" t="e">
        <f t="shared" ref="EH28:EH31" si="679">IF(M28&gt;N28,1,3)</f>
        <v>#VALUE!</v>
      </c>
      <c r="EI28" s="20" t="e">
        <f t="shared" ref="EI28:EI31" si="680">IF(M28&lt;N28,2,3)</f>
        <v>#VALUE!</v>
      </c>
      <c r="EJ28" s="20" t="e">
        <f t="shared" ref="EJ28:EJ31" si="681">IF(O28&gt;P28,1,3)</f>
        <v>#VALUE!</v>
      </c>
      <c r="EK28" s="20" t="e">
        <f t="shared" ref="EK28:EK31" si="682">IF(O28&lt;P28,2,3)</f>
        <v>#VALUE!</v>
      </c>
      <c r="EL28" s="20" t="e">
        <f t="shared" ref="EL28:EL31" si="683">IF(Q28&gt;R28,1,3)</f>
        <v>#VALUE!</v>
      </c>
      <c r="EM28" s="20" t="e">
        <f t="shared" ref="EM28:EM31" si="684">IF(Q28&lt;R28,2,3)</f>
        <v>#VALUE!</v>
      </c>
      <c r="EN28" s="20" t="e">
        <f t="shared" ref="EN28:EN31" si="685">IF(S28&gt;T28,1,3)</f>
        <v>#VALUE!</v>
      </c>
      <c r="EO28" s="20" t="e">
        <f t="shared" ref="EO28:EO31" si="686">IF(S28&lt;T28,2,3)</f>
        <v>#VALUE!</v>
      </c>
      <c r="EP28" s="20" t="e">
        <f t="shared" ref="EP28:EP31" si="687">IF(U28&gt;V28,1,3)</f>
        <v>#VALUE!</v>
      </c>
      <c r="EQ28" s="20" t="e">
        <f t="shared" ref="EQ28:EQ31" si="688">IF(U28&lt;V28,2,3)</f>
        <v>#VALUE!</v>
      </c>
      <c r="ER28" s="20" t="e">
        <f t="shared" ref="ER28:ER31" si="689">IF(W28&gt;X28,1,3)</f>
        <v>#VALUE!</v>
      </c>
      <c r="ES28" s="20" t="e">
        <f t="shared" ref="ES28:ES31" si="690">IF(W28&lt;X28,2,3)</f>
        <v>#VALUE!</v>
      </c>
      <c r="ET28" s="20" t="e">
        <f t="shared" ref="ET28:ET31" si="691">IF(Y28&gt;Z28,1,3)</f>
        <v>#VALUE!</v>
      </c>
      <c r="EU28" s="20" t="e">
        <f t="shared" ref="EU28:EU31" si="692">IF(Y28&lt;Z28,2,3)</f>
        <v>#VALUE!</v>
      </c>
      <c r="EV28" s="20" t="e">
        <f t="shared" ref="EV28:EV31" si="693">IF(AA28&gt;AB28,1,3)</f>
        <v>#VALUE!</v>
      </c>
      <c r="EW28" s="20" t="e">
        <f t="shared" ref="EW28:EW31" si="694">IF(AA28&lt;AB28,2,3)</f>
        <v>#VALUE!</v>
      </c>
      <c r="EX28" s="20" t="e">
        <f t="shared" ref="EX28:EX31" si="695">IF(AC28&gt;AD28,1,3)</f>
        <v>#VALUE!</v>
      </c>
      <c r="EY28" s="20" t="e">
        <f t="shared" ref="EY28:EY31" si="696">IF(AC28&lt;AD28,2,3)</f>
        <v>#VALUE!</v>
      </c>
      <c r="EZ28" s="20" t="e">
        <f t="shared" ref="EZ28:EZ31" si="697">IF(AE28&gt;AF28,1,3)</f>
        <v>#VALUE!</v>
      </c>
      <c r="FA28" s="20" t="e">
        <f t="shared" ref="FA28:FA31" si="698">IF(AE28&lt;AF28,2,3)</f>
        <v>#VALUE!</v>
      </c>
      <c r="FB28" s="20" t="e">
        <f t="shared" ref="FB28:FB31" si="699">IF(AG28&gt;AH28,1,3)</f>
        <v>#VALUE!</v>
      </c>
      <c r="FC28" s="20" t="e">
        <f t="shared" ref="FC28:FC31" si="700">IF(AG28&lt;AH28,2,3)</f>
        <v>#VALUE!</v>
      </c>
      <c r="FD28" s="20" t="e">
        <f t="shared" ref="FD28:FD31" si="701">IF(AI28&gt;AJ28,1,3)</f>
        <v>#VALUE!</v>
      </c>
      <c r="FE28" s="20" t="e">
        <f t="shared" ref="FE28:FE31" si="702">IF(AI28&lt;AJ28,2,3)</f>
        <v>#VALUE!</v>
      </c>
      <c r="FF28" s="20" t="e">
        <f t="shared" ref="FF28:FF31" si="703">IF(AK28&gt;AL28,1,3)</f>
        <v>#VALUE!</v>
      </c>
      <c r="FG28" s="20" t="e">
        <f t="shared" ref="FG28:FG31" si="704">IF(AK28&lt;AL28,2,3)</f>
        <v>#VALUE!</v>
      </c>
      <c r="FH28" s="20" t="e">
        <f t="shared" ref="FH28:FH31" si="705">IF(AM28&gt;AN28,1,3)</f>
        <v>#VALUE!</v>
      </c>
      <c r="FI28" s="20" t="e">
        <f t="shared" ref="FI28:FI31" si="706">IF(AM28&lt;AN28,2,3)</f>
        <v>#VALUE!</v>
      </c>
      <c r="FJ28" s="20" t="e">
        <f t="shared" ref="FJ28:FJ31" si="707">IF(AO28&gt;AP28,1,3)</f>
        <v>#VALUE!</v>
      </c>
      <c r="FK28" s="20" t="e">
        <f t="shared" ref="FK28:FK31" si="708">IF(AO28&lt;AP28,2,3)</f>
        <v>#VALUE!</v>
      </c>
      <c r="FL28" s="20" t="e">
        <f t="shared" ref="FL28:FL31" si="709">IF(AQ28&gt;AR28,1,3)</f>
        <v>#VALUE!</v>
      </c>
      <c r="FM28" s="20" t="e">
        <f t="shared" ref="FM28:FM31" si="710">IF(AQ28&lt;AR28,2,3)</f>
        <v>#VALUE!</v>
      </c>
      <c r="FN28" s="20" t="e">
        <f t="shared" ref="FN28:FN31" si="711">IF(AS28&gt;AT28,1,3)</f>
        <v>#VALUE!</v>
      </c>
      <c r="FO28" s="20" t="e">
        <f t="shared" ref="FO28:FO31" si="712">IF(AS28&lt;AT28,2,3)</f>
        <v>#VALUE!</v>
      </c>
      <c r="FP28" s="20" t="e">
        <f t="shared" ref="FP28:FP31" si="713">IF(AU28&gt;AV28,1,3)</f>
        <v>#VALUE!</v>
      </c>
      <c r="FQ28" s="20" t="e">
        <f t="shared" ref="FQ28:FQ31" si="714">IF(AU28&lt;AV28,2,3)</f>
        <v>#VALUE!</v>
      </c>
      <c r="FR28" s="20" t="e">
        <f t="shared" ref="FR28:FR31" si="715">IF(AW28&gt;AX28,1,3)</f>
        <v>#VALUE!</v>
      </c>
      <c r="FS28" s="20" t="e">
        <f t="shared" ref="FS28:FS31" si="716">IF(AW28&lt;AX28,2,3)</f>
        <v>#VALUE!</v>
      </c>
      <c r="FT28" s="20" t="e">
        <f t="shared" ref="FT28:FT31" si="717">IF(AY28&gt;AZ28,1,3)</f>
        <v>#VALUE!</v>
      </c>
      <c r="FU28" s="20" t="e">
        <f t="shared" ref="FU28:FU31" si="718">IF(AY28&lt;AZ28,2,3)</f>
        <v>#VALUE!</v>
      </c>
      <c r="FV28" s="20"/>
      <c r="FW28" s="20" t="e">
        <f>IF(OR(DX28=$JB$28,DY28=$JB$28),1,0)</f>
        <v>#VALUE!</v>
      </c>
      <c r="FX28" s="20" t="e">
        <f>IF(OR(DZ28=$JC$28,EA28=$JC$28),1,0)</f>
        <v>#VALUE!</v>
      </c>
      <c r="FY28" s="20" t="e">
        <f>IF(OR(EB28=$JD$28,EC28=$JD$28),1,0)</f>
        <v>#VALUE!</v>
      </c>
      <c r="FZ28" s="20" t="e">
        <f>IF(OR(ED28=$JE$28,EE28=$JE$28),1,0)</f>
        <v>#VALUE!</v>
      </c>
      <c r="GA28" s="20" t="e">
        <f>IF(OR(EF28=$JF$28,EG28=$JF$28),1,0)</f>
        <v>#VALUE!</v>
      </c>
      <c r="GB28" s="20" t="e">
        <f>IF(OR(EH28=$JB$29,EI28=$JB$29),1,0)</f>
        <v>#VALUE!</v>
      </c>
      <c r="GC28" s="20" t="e">
        <f>IF(OR(EJ28=$JC$29,EK28=$JC$29),1,0)</f>
        <v>#VALUE!</v>
      </c>
      <c r="GD28" s="20" t="e">
        <f>IF(OR(EL28=$JD$29,EM28=$JD$29),1,0)</f>
        <v>#VALUE!</v>
      </c>
      <c r="GE28" s="20" t="e">
        <f>IF(OR(EN28=$JE$29,EO28=$JE$29),1,0)</f>
        <v>#VALUE!</v>
      </c>
      <c r="GF28" s="20" t="e">
        <f>IF(OR(EP28=$JF$29,EQ28=$JF$29),1,0)</f>
        <v>#VALUE!</v>
      </c>
      <c r="GG28" s="20" t="e">
        <f>IF(OR(ER28=$JB$30,ES28=$JB$30),1,0)</f>
        <v>#VALUE!</v>
      </c>
      <c r="GH28" s="20" t="e">
        <f>IF(OR(ET28=$JC$30,EU28=$JC$30),1,0)</f>
        <v>#VALUE!</v>
      </c>
      <c r="GI28" s="20" t="e">
        <f>IF(OR(EV28=$JD$30,EW28=$JD$30),1,0)</f>
        <v>#VALUE!</v>
      </c>
      <c r="GJ28" s="20" t="e">
        <f>IF(OR(EX28=$JE$30,EY28=$JE$30),1,0)</f>
        <v>#VALUE!</v>
      </c>
      <c r="GK28" s="20" t="e">
        <f>IF(OR(EZ28=$JF$30,FA28=$JF$30),1,0)</f>
        <v>#VALUE!</v>
      </c>
      <c r="GL28" s="20" t="e">
        <f>IF(OR(FB28=$JB$31,FC28=$JB$31),1,0)</f>
        <v>#VALUE!</v>
      </c>
      <c r="GM28" s="20" t="e">
        <f>IF(OR(FD28=$JC$31,FE28=$JC$31),1,0)</f>
        <v>#VALUE!</v>
      </c>
      <c r="GN28" s="20" t="e">
        <f>IF(OR(FF28=$JD$31,FG28=$JD$31),1,0)</f>
        <v>#VALUE!</v>
      </c>
      <c r="GO28" s="20" t="e">
        <f>IF(OR(FH28=$JE$31,FI28=$JE$31),1,0)</f>
        <v>#VALUE!</v>
      </c>
      <c r="GP28" s="20" t="e">
        <f>IF(OR(FJ28=$JF$31,FK28=$JF$31),1,0)</f>
        <v>#VALUE!</v>
      </c>
      <c r="GQ28" s="20" t="e">
        <f>IF(OR(FL28=$JB$32,FM28=$JB$32),1,0)</f>
        <v>#VALUE!</v>
      </c>
      <c r="GR28" s="20" t="e">
        <f>IF(OR(FN28=$JC$32,FO28=$JC$32),1,0)</f>
        <v>#VALUE!</v>
      </c>
      <c r="GS28" s="20" t="e">
        <f>IF(OR(FP28=$JD$32,FQ28=$JD$32),1,0)</f>
        <v>#VALUE!</v>
      </c>
      <c r="GT28" s="20" t="e">
        <f>IF(OR(FR28=$JE$32,FS28=$JE$32),1,0)</f>
        <v>#VALUE!</v>
      </c>
      <c r="GU28" s="20" t="e">
        <f>IF(OR(FT28=$JF$32,FU28=$JF$32),1,0)</f>
        <v>#VALUE!</v>
      </c>
      <c r="GV28" s="20"/>
      <c r="GW28" s="20">
        <f t="shared" ref="GW28:GW31" si="719">SUMIF(FW28:GA28,"&gt;0",FW28:GA28)</f>
        <v>0</v>
      </c>
      <c r="GX28" s="20">
        <f t="shared" ref="GX28:GX31" si="720">SUMIF(GB28:GF28,"&gt;0",GB28:GF28)</f>
        <v>0</v>
      </c>
      <c r="GY28" s="20">
        <f t="shared" ref="GY28:GY31" si="721">SUMIF(GG28:GK28,"&gt;0",GG28:GK28)</f>
        <v>0</v>
      </c>
      <c r="GZ28" s="20">
        <f t="shared" ref="GZ28:GZ31" si="722">SUMIF(GL28:GP28,"&gt;0",GL28:GP28)</f>
        <v>0</v>
      </c>
      <c r="HA28" s="20">
        <f t="shared" ref="HA28:HA31" si="723">SUMIF(GQ28:GU28,"&gt;0",GQ28:GU28)</f>
        <v>0</v>
      </c>
      <c r="HC28" s="111"/>
      <c r="HD28" s="112"/>
      <c r="HE28" s="112"/>
      <c r="HF28" s="112"/>
      <c r="HG28" s="112"/>
      <c r="HH28" s="113"/>
      <c r="HI28" s="21"/>
      <c r="HJ28" s="73"/>
      <c r="HK28" s="73"/>
      <c r="HL28" s="73"/>
      <c r="HM28" s="73"/>
      <c r="HN28" s="73"/>
      <c r="HO28" s="73"/>
      <c r="HP28" s="73"/>
      <c r="HQ28" s="73"/>
      <c r="HR28" s="73"/>
      <c r="HS28" s="73"/>
      <c r="HT28" s="73"/>
      <c r="HU28" s="73"/>
      <c r="HV28" s="73"/>
      <c r="HW28" s="74"/>
      <c r="HX28" s="61"/>
      <c r="HZ28" s="79" t="str">
        <f t="shared" ref="HZ28:HZ32" si="724">IF(IB28&gt;IC28,1,IF(IB28&lt;IC28,2,IF(IB28=IC28,"ng")))</f>
        <v>ng</v>
      </c>
      <c r="IA28" s="79"/>
      <c r="IB28" s="79">
        <f t="shared" ref="IB28:IC32" si="725">SUM(IF28,IH28,IJ28,IL28,IN28)</f>
        <v>0</v>
      </c>
      <c r="IC28" s="79">
        <f t="shared" si="725"/>
        <v>0</v>
      </c>
      <c r="ID28" s="79"/>
      <c r="IE28" s="79"/>
      <c r="IF28" s="79">
        <f t="shared" ref="IF28:IF32" si="726">IF(HI28&gt;HK28,1,0)</f>
        <v>0</v>
      </c>
      <c r="IG28" s="24">
        <f t="shared" ref="IG28:IG32" si="727">IF(HI28&lt;HK28,1,0)</f>
        <v>0</v>
      </c>
      <c r="IH28" s="79">
        <f t="shared" ref="IH28:IH32" si="728">IF(HL28&gt;HN28,1,0)</f>
        <v>0</v>
      </c>
      <c r="II28" s="24">
        <f t="shared" ref="II28:II32" si="729">IF(HL28&lt;HN28,1,0)</f>
        <v>0</v>
      </c>
      <c r="IJ28" s="79">
        <f t="shared" ref="IJ28:IJ32" si="730">IF(HO28&gt;HQ28,1,0)</f>
        <v>0</v>
      </c>
      <c r="IK28" s="24">
        <f t="shared" ref="IK28:IK32" si="731">IF(HO28&lt;HQ28,1,0)</f>
        <v>0</v>
      </c>
      <c r="IL28" s="79">
        <f t="shared" ref="IL28:IL32" si="732">IF(HR28&gt;HT28,1,0)</f>
        <v>0</v>
      </c>
      <c r="IM28" s="24">
        <f t="shared" ref="IM28:IM32" si="733">IF(HR28&lt;HT28,1,0)</f>
        <v>0</v>
      </c>
      <c r="IN28" s="79">
        <f t="shared" ref="IN28:IN32" si="734">IF(HU28&gt;HW28,1,0)</f>
        <v>0</v>
      </c>
      <c r="IO28" s="24">
        <f t="shared" ref="IO28:IO32" si="735">IF(HU28&lt;HW28,1,0)</f>
        <v>0</v>
      </c>
      <c r="IP28" s="79"/>
      <c r="IQ28" s="79" t="b">
        <f t="shared" ref="IQ28:IQ32" si="736">IF(HI28&gt;HK28,1)</f>
        <v>0</v>
      </c>
      <c r="IR28" s="24" t="b">
        <f t="shared" ref="IR28:IR32" si="737">IF(HI28&lt;HK28,2)</f>
        <v>0</v>
      </c>
      <c r="IS28" s="79" t="b">
        <f t="shared" ref="IS28:IS32" si="738">IF(HL28&gt;HN28,1)</f>
        <v>0</v>
      </c>
      <c r="IT28" s="24" t="b">
        <f t="shared" ref="IT28:IT32" si="739">IF(HL28&lt;HN28,2)</f>
        <v>0</v>
      </c>
      <c r="IU28" s="79" t="b">
        <f t="shared" ref="IU28:IU32" si="740">IF(HO28&gt;HQ28,1)</f>
        <v>0</v>
      </c>
      <c r="IV28" s="24" t="b">
        <f t="shared" ref="IV28:IV32" si="741">IF(HO28&lt;HQ28,2)</f>
        <v>0</v>
      </c>
      <c r="IW28" s="79" t="b">
        <f t="shared" ref="IW28:IW32" si="742">IF(HR28&gt;HT28,1)</f>
        <v>0</v>
      </c>
      <c r="IX28" s="24" t="b">
        <f t="shared" ref="IX28:IX32" si="743">IF(HR28&lt;HT28,2)</f>
        <v>0</v>
      </c>
      <c r="IY28" s="79" t="b">
        <f t="shared" ref="IY28:IY32" si="744">IF(HU28&gt;HW28,1)</f>
        <v>0</v>
      </c>
      <c r="IZ28" s="24" t="b">
        <f t="shared" ref="IZ28:IZ32" si="745">IF(HU28&lt;HW28,2)</f>
        <v>0</v>
      </c>
      <c r="JA28" s="79"/>
      <c r="JB28" s="79">
        <f t="shared" ref="JB28:JB32" si="746">SUMIF(IQ28:IR28,"&gt;0",IQ28:IR28)</f>
        <v>0</v>
      </c>
      <c r="JC28" s="79">
        <f t="shared" ref="JC28:JC32" si="747">SUMIF(IS28:IT28,"&gt;0",IS28:IT28)</f>
        <v>0</v>
      </c>
      <c r="JD28" s="79">
        <f t="shared" ref="JD28:JD32" si="748">SUMIF(IU28:IV28,"&gt;0",IU28:IV28)</f>
        <v>0</v>
      </c>
      <c r="JE28" s="79">
        <f t="shared" ref="JE28:JE32" si="749">SUMIF(IW28:IX28,"&gt;0",IW28:IX28)</f>
        <v>0</v>
      </c>
      <c r="JF28" s="79">
        <f t="shared" ref="JF28:JF32" si="750">SUMIF(IY28:IZ28,"&gt;0",IY28:IZ28)</f>
        <v>0</v>
      </c>
      <c r="JG28" s="79"/>
      <c r="JH28" s="79">
        <f>IF(DG28=$HZ$28,1,0)</f>
        <v>1</v>
      </c>
      <c r="JI28" s="79">
        <f>IF(AND(DM28=$IB$28,DN28=$IC$28),1,0)</f>
        <v>1</v>
      </c>
      <c r="JJ28" s="79">
        <f>GW28</f>
        <v>0</v>
      </c>
      <c r="JK28" s="79">
        <f>IF(DH28=$HZ$29,1,0)</f>
        <v>1</v>
      </c>
      <c r="JL28" s="79">
        <f>IF(AND(DO28=$IB$29,DP28=$IC$29),1,0)</f>
        <v>1</v>
      </c>
      <c r="JM28" s="79">
        <f>GX28</f>
        <v>0</v>
      </c>
      <c r="JN28" s="79">
        <f>IF(DI28=$HZ$30,1,0)</f>
        <v>1</v>
      </c>
      <c r="JO28" s="79">
        <f>IF(AND(DQ28=$IB$30,DR28=$IC$30),1,0)</f>
        <v>1</v>
      </c>
      <c r="JP28" s="79">
        <f t="shared" ref="JP28:JP31" si="751">GY28</f>
        <v>0</v>
      </c>
      <c r="JQ28" s="79">
        <f>IF(DJ28=$HZ$31,1,0)</f>
        <v>1</v>
      </c>
      <c r="JR28" s="79">
        <f>IF(AND(DS28=$IB$31,DT28=$IC$31),1,0)</f>
        <v>1</v>
      </c>
      <c r="JS28" s="79">
        <f>GZ28</f>
        <v>0</v>
      </c>
      <c r="JT28" s="79">
        <f>IF(DK28=$HZ$32,1,0)</f>
        <v>1</v>
      </c>
      <c r="JU28" s="79">
        <f>IF(AND(DU28=$IB$32,DV28=$IC$32),1,0)</f>
        <v>1</v>
      </c>
      <c r="JV28" s="79">
        <f>HA28</f>
        <v>0</v>
      </c>
      <c r="JW28" s="79">
        <f t="shared" ref="JW28" si="752">IF(JH28&gt;JH29,6,IF(AND(JH28=JH29,JI28&gt;JI29),7,IF(AND(JH28=JH29,JI28=JI29,JJ28&gt;JJ29),7,IF(AND(JH28=JH29,JI28=JI29,JJ28=JJ29),6))))</f>
        <v>6</v>
      </c>
      <c r="JX28" s="79">
        <f t="shared" ref="JX28" si="753">IF(JH28&lt;JH29,4,IF(AND(JH28=JH29,JI28&lt;JI29),5,IF(AND(JH28=JH29,JI28=JI29,JJ28&lt;JJ29),6,0)))</f>
        <v>0</v>
      </c>
      <c r="JY28" s="79"/>
      <c r="JZ28" s="79">
        <f t="shared" ref="JZ28" si="754">IF(JK28&gt;JK29,6,IF(AND(JK28=JK29,JL28&gt;JL29),7,IF(AND(JK28=JK29,JL28=JL29,JM28&gt;JM29),7,IF(AND(JK28=JK29,JL28=JL29,JM28=JM29),6))))</f>
        <v>6</v>
      </c>
      <c r="KA28" s="79">
        <f t="shared" ref="KA28" si="755">IF(JK28&lt;JK29,4,IF(AND(JK28=JK29,JL28&lt;JL29),5,IF(AND(JK28=JK29,JL28=JL29,JM28&lt;JM29),6,0)))</f>
        <v>0</v>
      </c>
      <c r="KB28" s="79"/>
      <c r="KC28" s="79">
        <f t="shared" ref="KC28" si="756">IF(JN28&gt;JN29,6,IF(AND(JN28=JN29,JO28&gt;JO29),7,IF(AND(JN28=JN29,JO28=JO29,JP28&gt;JP29),7,IF(AND(JN28=JN29,JO28=JO29,JP28=JP29),6))))</f>
        <v>6</v>
      </c>
      <c r="KD28" s="79">
        <f t="shared" ref="KD28" si="757">IF(JN28&lt;JN29,4,IF(AND(JN28=JN29,JO28&lt;JO29),5,IF(AND(JN28=JN29,JO28=JO29,JP28&lt;JP29),6,0)))</f>
        <v>0</v>
      </c>
      <c r="KF28" s="79">
        <f t="shared" ref="KF28" si="758">IF(JQ28&gt;JQ29,6,IF(AND(JQ28=JQ29,JR28&gt;JR29),7,IF(AND(JQ28=JQ29,JR28=JR29,JS28&gt;JS29),7,IF(AND(JQ28=JQ29,JR28=JR29,JS28=JS29),6))))</f>
        <v>6</v>
      </c>
      <c r="KG28" s="79">
        <f t="shared" ref="KG28" si="759">IF(JQ28&lt;JQ29,4,IF(AND(JQ28=JQ29,JR28&lt;JR29),5,IF(AND(JQ28=JQ29,JR28=JR29,JS28&lt;JS29),6,0)))</f>
        <v>0</v>
      </c>
      <c r="KI28" s="79">
        <f t="shared" ref="KI28" si="760">IF(JT28&gt;JT29,6,IF(AND(JT28=JT29,JU28&gt;JU29),7,IF(AND(JT28=JT29,JU28=JU29,JV28&gt;JV29),7,IF(AND(JT28=JT29,JU28=JU29,JV28=JV29),6))))</f>
        <v>6</v>
      </c>
      <c r="KJ28" s="79">
        <f t="shared" ref="KJ28" si="761">IF(JT28&lt;JT29,4,IF(AND(JT28=JT29,JU28&lt;JU29),5,IF(AND(JT28=JT29,JU28=JU29,JV28&lt;JV29),6,0)))</f>
        <v>0</v>
      </c>
    </row>
    <row r="29" spans="1:296" s="10" customFormat="1" x14ac:dyDescent="0.25">
      <c r="A29" s="79">
        <v>2</v>
      </c>
      <c r="B29" s="79" t="str">
        <f>IF('p1'!K30&lt;&gt;"",'p1'!K30,"")</f>
        <v/>
      </c>
      <c r="C29" s="79" t="e">
        <f>VALUE(MID('p1'!L30,1,1))</f>
        <v>#VALUE!</v>
      </c>
      <c r="D29" s="79" t="e">
        <f>VALUE(MID('p1'!L30,2,1))</f>
        <v>#VALUE!</v>
      </c>
      <c r="E29" s="79" t="e">
        <f>VALUE(MID('p1'!L30,3,1))</f>
        <v>#VALUE!</v>
      </c>
      <c r="F29" s="79" t="e">
        <f>VALUE(MID('p1'!L30,4,1))</f>
        <v>#VALUE!</v>
      </c>
      <c r="G29" s="79" t="e">
        <f>VALUE(MID('p1'!L30,5,1))</f>
        <v>#VALUE!</v>
      </c>
      <c r="H29" s="79" t="e">
        <f>VALUE(MID('p1'!L30,6,1))</f>
        <v>#VALUE!</v>
      </c>
      <c r="I29" s="79" t="e">
        <f>VALUE(MID('p1'!L30,7,1))</f>
        <v>#VALUE!</v>
      </c>
      <c r="J29" s="79" t="e">
        <f>VALUE(MID('p1'!LI30,8,1))</f>
        <v>#VALUE!</v>
      </c>
      <c r="K29" s="79" t="e">
        <f>VALUE(MID('p1'!L30,9,1))</f>
        <v>#VALUE!</v>
      </c>
      <c r="L29" s="79" t="e">
        <f>VALUE(MID('p1'!L30,10,1))</f>
        <v>#VALUE!</v>
      </c>
      <c r="M29" s="79" t="e">
        <f>VALUE(MID('p1'!L30,12,1))</f>
        <v>#VALUE!</v>
      </c>
      <c r="N29" s="79" t="e">
        <f>VALUE(MID('p1'!L30,13,1))</f>
        <v>#VALUE!</v>
      </c>
      <c r="O29" s="79" t="e">
        <f>VALUE(MID('p1'!L30,14,1))</f>
        <v>#VALUE!</v>
      </c>
      <c r="P29" s="79" t="e">
        <f>VALUE(MID('p1'!L30,15,1))</f>
        <v>#VALUE!</v>
      </c>
      <c r="Q29" s="79" t="e">
        <f>VALUE(MID('p1'!L30,16,1))</f>
        <v>#VALUE!</v>
      </c>
      <c r="R29" s="79" t="e">
        <f>VALUE(MID('p1'!L30,17,1))</f>
        <v>#VALUE!</v>
      </c>
      <c r="S29" s="79" t="e">
        <f>VALUE(MID('p1'!L30,18,1))</f>
        <v>#VALUE!</v>
      </c>
      <c r="T29" s="79" t="e">
        <f>VALUE(MID('p1'!L30,19,1))</f>
        <v>#VALUE!</v>
      </c>
      <c r="U29" s="79" t="e">
        <f>VALUE(MID('p1'!L30,20,1))</f>
        <v>#VALUE!</v>
      </c>
      <c r="V29" s="79" t="e">
        <f>VALUE(MID('p1'!L30,21,1))</f>
        <v>#VALUE!</v>
      </c>
      <c r="W29" s="79" t="e">
        <f>VALUE(MID('p1'!L30,23,1))</f>
        <v>#VALUE!</v>
      </c>
      <c r="X29" s="79" t="e">
        <f>VALUE(MID('p1'!L30,24,1))</f>
        <v>#VALUE!</v>
      </c>
      <c r="Y29" s="79" t="e">
        <f>VALUE(MID('p1'!L30,25,1))</f>
        <v>#VALUE!</v>
      </c>
      <c r="Z29" s="13" t="e">
        <f>VALUE(MID('p1'!L30,26,1))</f>
        <v>#VALUE!</v>
      </c>
      <c r="AA29" s="14" t="e">
        <f>VALUE(MID('p1'!L30,27,1))</f>
        <v>#VALUE!</v>
      </c>
      <c r="AB29" s="13" t="e">
        <f>VALUE(MID('p1'!L30,28,1))</f>
        <v>#VALUE!</v>
      </c>
      <c r="AC29" s="13" t="e">
        <f>VALUE(MID('p1'!L30,29,1))</f>
        <v>#VALUE!</v>
      </c>
      <c r="AD29" s="14" t="e">
        <f>VALUE(MID('p1'!L30,30,1))</f>
        <v>#VALUE!</v>
      </c>
      <c r="AE29" s="13" t="e">
        <f>VALUE(MID('p1'!L30,31,1))</f>
        <v>#VALUE!</v>
      </c>
      <c r="AF29" s="13" t="e">
        <f>VALUE(MID('p1'!L30,32,1))</f>
        <v>#VALUE!</v>
      </c>
      <c r="AG29" s="14" t="e">
        <f>VALUE(MID('p1'!L30,34,1))</f>
        <v>#VALUE!</v>
      </c>
      <c r="AH29" s="13" t="e">
        <f>VALUE(MID('p1'!L30,35,1))</f>
        <v>#VALUE!</v>
      </c>
      <c r="AI29" s="13" t="e">
        <f>VALUE(MID('p1'!L30,36,1))</f>
        <v>#VALUE!</v>
      </c>
      <c r="AJ29" s="14" t="e">
        <f>VALUE(MID('p1'!L30,37,1))</f>
        <v>#VALUE!</v>
      </c>
      <c r="AK29" s="13" t="e">
        <f>VALUE(MID('p1'!L30,38,1))</f>
        <v>#VALUE!</v>
      </c>
      <c r="AL29" s="13" t="e">
        <f>VALUE(MID('p1'!L30,39,1))</f>
        <v>#VALUE!</v>
      </c>
      <c r="AM29" s="14" t="e">
        <f>VALUE(MID('p1'!L30,40,1))</f>
        <v>#VALUE!</v>
      </c>
      <c r="AN29" s="13" t="e">
        <f>VALUE(MID('p1'!L30,41,1))</f>
        <v>#VALUE!</v>
      </c>
      <c r="AO29" s="13" t="e">
        <f>VALUE(MID('p1'!L30,42,1))</f>
        <v>#VALUE!</v>
      </c>
      <c r="AP29" s="14" t="e">
        <f>VALUE(MID('p1'!L30,43,1))</f>
        <v>#VALUE!</v>
      </c>
      <c r="AQ29" s="13" t="e">
        <f>VALUE(MID('p1'!L30,45,1))</f>
        <v>#VALUE!</v>
      </c>
      <c r="AR29" s="13" t="e">
        <f>VALUE(MID('p1'!L30,46,1))</f>
        <v>#VALUE!</v>
      </c>
      <c r="AS29" s="14" t="e">
        <f>VALUE(MID('p1'!L30,47,1))</f>
        <v>#VALUE!</v>
      </c>
      <c r="AT29" s="13" t="e">
        <f>VALUE(MID('p1'!L30,48,1))</f>
        <v>#VALUE!</v>
      </c>
      <c r="AU29" s="13" t="e">
        <f>VALUE(MID('p1'!L30,49,1))</f>
        <v>#VALUE!</v>
      </c>
      <c r="AV29" s="14" t="e">
        <f>VALUE(MID('p1'!L30,50,1))</f>
        <v>#VALUE!</v>
      </c>
      <c r="AW29" s="13" t="e">
        <f>VALUE(MID('p1'!L30,51,1))</f>
        <v>#VALUE!</v>
      </c>
      <c r="AX29" s="13" t="e">
        <f>VALUE(MID('p1'!L30,52,1))</f>
        <v>#VALUE!</v>
      </c>
      <c r="AY29" s="14" t="e">
        <f>VALUE(MID('p1'!L30,53,1))</f>
        <v>#VALUE!</v>
      </c>
      <c r="AZ29" s="13" t="e">
        <f>VALUE(MID('p1'!L30,54,1))</f>
        <v>#VALUE!</v>
      </c>
      <c r="BA29" s="79"/>
      <c r="BB29" s="25">
        <f t="shared" si="599"/>
        <v>6</v>
      </c>
      <c r="BC29" s="26">
        <f t="shared" si="600"/>
        <v>6</v>
      </c>
      <c r="BD29" s="46">
        <f t="shared" si="601"/>
        <v>6</v>
      </c>
      <c r="BE29" s="46">
        <f t="shared" si="602"/>
        <v>6</v>
      </c>
      <c r="BF29" s="27">
        <f t="shared" si="603"/>
        <v>6</v>
      </c>
      <c r="BH29" s="18" t="e">
        <f t="shared" si="604"/>
        <v>#VALUE!</v>
      </c>
      <c r="BI29" s="18" t="e">
        <f t="shared" si="605"/>
        <v>#VALUE!</v>
      </c>
      <c r="BJ29" s="18" t="e">
        <f t="shared" si="606"/>
        <v>#VALUE!</v>
      </c>
      <c r="BK29" s="18" t="e">
        <f t="shared" si="607"/>
        <v>#VALUE!</v>
      </c>
      <c r="BL29" s="18" t="e">
        <f t="shared" si="608"/>
        <v>#VALUE!</v>
      </c>
      <c r="BM29" s="18" t="e">
        <f t="shared" si="609"/>
        <v>#VALUE!</v>
      </c>
      <c r="BN29" s="18" t="e">
        <f t="shared" si="610"/>
        <v>#VALUE!</v>
      </c>
      <c r="BO29" s="18" t="e">
        <f t="shared" si="611"/>
        <v>#VALUE!</v>
      </c>
      <c r="BP29" s="18" t="e">
        <f t="shared" si="612"/>
        <v>#VALUE!</v>
      </c>
      <c r="BQ29" s="18" t="e">
        <f t="shared" si="613"/>
        <v>#VALUE!</v>
      </c>
      <c r="BR29" s="18" t="e">
        <f t="shared" si="614"/>
        <v>#VALUE!</v>
      </c>
      <c r="BS29" s="18" t="e">
        <f t="shared" si="615"/>
        <v>#VALUE!</v>
      </c>
      <c r="BT29" s="18" t="e">
        <f t="shared" si="616"/>
        <v>#VALUE!</v>
      </c>
      <c r="BU29" s="18" t="e">
        <f t="shared" si="617"/>
        <v>#VALUE!</v>
      </c>
      <c r="BV29" s="18" t="e">
        <f t="shared" si="618"/>
        <v>#VALUE!</v>
      </c>
      <c r="BW29" s="18" t="e">
        <f t="shared" si="619"/>
        <v>#VALUE!</v>
      </c>
      <c r="BX29" s="18" t="e">
        <f t="shared" si="620"/>
        <v>#VALUE!</v>
      </c>
      <c r="BY29" s="18" t="e">
        <f t="shared" si="621"/>
        <v>#VALUE!</v>
      </c>
      <c r="BZ29" s="18" t="e">
        <f t="shared" si="622"/>
        <v>#VALUE!</v>
      </c>
      <c r="CA29" s="18" t="e">
        <f t="shared" si="623"/>
        <v>#VALUE!</v>
      </c>
      <c r="CB29" s="18" t="e">
        <f t="shared" si="624"/>
        <v>#VALUE!</v>
      </c>
      <c r="CC29" s="18" t="e">
        <f t="shared" si="625"/>
        <v>#VALUE!</v>
      </c>
      <c r="CD29" s="18" t="e">
        <f t="shared" si="626"/>
        <v>#VALUE!</v>
      </c>
      <c r="CE29" s="18" t="e">
        <f t="shared" si="627"/>
        <v>#VALUE!</v>
      </c>
      <c r="CF29" s="18" t="e">
        <f t="shared" si="628"/>
        <v>#VALUE!</v>
      </c>
      <c r="CG29" s="18" t="e">
        <f t="shared" si="629"/>
        <v>#VALUE!</v>
      </c>
      <c r="CH29" s="18" t="e">
        <f t="shared" si="630"/>
        <v>#VALUE!</v>
      </c>
      <c r="CI29" s="18" t="e">
        <f t="shared" si="631"/>
        <v>#VALUE!</v>
      </c>
      <c r="CJ29" s="18" t="e">
        <f t="shared" si="632"/>
        <v>#VALUE!</v>
      </c>
      <c r="CK29" s="18" t="e">
        <f t="shared" si="633"/>
        <v>#VALUE!</v>
      </c>
      <c r="CL29" s="18" t="e">
        <f t="shared" si="634"/>
        <v>#VALUE!</v>
      </c>
      <c r="CM29" s="18" t="e">
        <f t="shared" si="635"/>
        <v>#VALUE!</v>
      </c>
      <c r="CN29" s="18" t="e">
        <f t="shared" si="636"/>
        <v>#VALUE!</v>
      </c>
      <c r="CO29" s="18" t="e">
        <f t="shared" si="637"/>
        <v>#VALUE!</v>
      </c>
      <c r="CP29" s="18" t="e">
        <f t="shared" si="638"/>
        <v>#VALUE!</v>
      </c>
      <c r="CQ29" s="18" t="e">
        <f t="shared" si="639"/>
        <v>#VALUE!</v>
      </c>
      <c r="CR29" s="18" t="e">
        <f t="shared" si="640"/>
        <v>#VALUE!</v>
      </c>
      <c r="CS29" s="18" t="e">
        <f t="shared" si="641"/>
        <v>#VALUE!</v>
      </c>
      <c r="CT29" s="18" t="e">
        <f t="shared" si="642"/>
        <v>#VALUE!</v>
      </c>
      <c r="CU29" s="18" t="e">
        <f t="shared" si="643"/>
        <v>#VALUE!</v>
      </c>
      <c r="CV29" s="18" t="e">
        <f t="shared" si="644"/>
        <v>#VALUE!</v>
      </c>
      <c r="CW29" s="18" t="e">
        <f t="shared" si="645"/>
        <v>#VALUE!</v>
      </c>
      <c r="CX29" s="18" t="e">
        <f t="shared" si="646"/>
        <v>#VALUE!</v>
      </c>
      <c r="CY29" s="18" t="e">
        <f t="shared" si="647"/>
        <v>#VALUE!</v>
      </c>
      <c r="CZ29" s="18" t="e">
        <f t="shared" si="648"/>
        <v>#VALUE!</v>
      </c>
      <c r="DA29" s="18" t="e">
        <f t="shared" si="649"/>
        <v>#VALUE!</v>
      </c>
      <c r="DB29" s="18" t="e">
        <f t="shared" si="650"/>
        <v>#VALUE!</v>
      </c>
      <c r="DC29" s="18" t="e">
        <f t="shared" si="651"/>
        <v>#VALUE!</v>
      </c>
      <c r="DD29" s="18" t="e">
        <f t="shared" si="652"/>
        <v>#VALUE!</v>
      </c>
      <c r="DE29" s="18" t="e">
        <f t="shared" si="653"/>
        <v>#VALUE!</v>
      </c>
      <c r="DF29" s="18"/>
      <c r="DG29" s="20" t="str">
        <f t="shared" si="654"/>
        <v>ng</v>
      </c>
      <c r="DH29" s="20" t="str">
        <f t="shared" si="655"/>
        <v>ng</v>
      </c>
      <c r="DI29" s="20" t="str">
        <f t="shared" si="656"/>
        <v>ng</v>
      </c>
      <c r="DJ29" s="20" t="str">
        <f t="shared" si="657"/>
        <v>ng</v>
      </c>
      <c r="DK29" s="20" t="str">
        <f t="shared" si="658"/>
        <v>ng</v>
      </c>
      <c r="DL29" s="20"/>
      <c r="DM29" s="20">
        <f t="shared" si="659"/>
        <v>0</v>
      </c>
      <c r="DN29" s="20">
        <f t="shared" si="660"/>
        <v>0</v>
      </c>
      <c r="DO29" s="20">
        <f t="shared" si="661"/>
        <v>0</v>
      </c>
      <c r="DP29" s="20">
        <f t="shared" si="662"/>
        <v>0</v>
      </c>
      <c r="DQ29" s="20">
        <f t="shared" si="663"/>
        <v>0</v>
      </c>
      <c r="DR29" s="20">
        <f t="shared" si="664"/>
        <v>0</v>
      </c>
      <c r="DS29" s="20">
        <f t="shared" si="665"/>
        <v>0</v>
      </c>
      <c r="DT29" s="20">
        <f t="shared" si="666"/>
        <v>0</v>
      </c>
      <c r="DU29" s="20">
        <f t="shared" si="667"/>
        <v>0</v>
      </c>
      <c r="DV29" s="20">
        <f t="shared" si="668"/>
        <v>0</v>
      </c>
      <c r="DW29" s="20"/>
      <c r="DX29" s="20" t="e">
        <f t="shared" si="669"/>
        <v>#VALUE!</v>
      </c>
      <c r="DY29" s="20" t="e">
        <f t="shared" si="670"/>
        <v>#VALUE!</v>
      </c>
      <c r="DZ29" s="20" t="e">
        <f t="shared" si="671"/>
        <v>#VALUE!</v>
      </c>
      <c r="EA29" s="20" t="e">
        <f t="shared" si="672"/>
        <v>#VALUE!</v>
      </c>
      <c r="EB29" s="20" t="e">
        <f t="shared" si="673"/>
        <v>#VALUE!</v>
      </c>
      <c r="EC29" s="20" t="e">
        <f t="shared" si="674"/>
        <v>#VALUE!</v>
      </c>
      <c r="ED29" s="20" t="e">
        <f t="shared" si="675"/>
        <v>#VALUE!</v>
      </c>
      <c r="EE29" s="20" t="e">
        <f t="shared" si="676"/>
        <v>#VALUE!</v>
      </c>
      <c r="EF29" s="20" t="e">
        <f t="shared" si="677"/>
        <v>#VALUE!</v>
      </c>
      <c r="EG29" s="20" t="e">
        <f t="shared" si="678"/>
        <v>#VALUE!</v>
      </c>
      <c r="EH29" s="20" t="e">
        <f t="shared" si="679"/>
        <v>#VALUE!</v>
      </c>
      <c r="EI29" s="20" t="e">
        <f t="shared" si="680"/>
        <v>#VALUE!</v>
      </c>
      <c r="EJ29" s="20" t="e">
        <f t="shared" si="681"/>
        <v>#VALUE!</v>
      </c>
      <c r="EK29" s="20" t="e">
        <f t="shared" si="682"/>
        <v>#VALUE!</v>
      </c>
      <c r="EL29" s="20" t="e">
        <f t="shared" si="683"/>
        <v>#VALUE!</v>
      </c>
      <c r="EM29" s="20" t="e">
        <f t="shared" si="684"/>
        <v>#VALUE!</v>
      </c>
      <c r="EN29" s="20" t="e">
        <f t="shared" si="685"/>
        <v>#VALUE!</v>
      </c>
      <c r="EO29" s="20" t="e">
        <f t="shared" si="686"/>
        <v>#VALUE!</v>
      </c>
      <c r="EP29" s="20" t="e">
        <f t="shared" si="687"/>
        <v>#VALUE!</v>
      </c>
      <c r="EQ29" s="20" t="e">
        <f t="shared" si="688"/>
        <v>#VALUE!</v>
      </c>
      <c r="ER29" s="20" t="e">
        <f t="shared" si="689"/>
        <v>#VALUE!</v>
      </c>
      <c r="ES29" s="20" t="e">
        <f t="shared" si="690"/>
        <v>#VALUE!</v>
      </c>
      <c r="ET29" s="20" t="e">
        <f t="shared" si="691"/>
        <v>#VALUE!</v>
      </c>
      <c r="EU29" s="20" t="e">
        <f t="shared" si="692"/>
        <v>#VALUE!</v>
      </c>
      <c r="EV29" s="20" t="e">
        <f t="shared" si="693"/>
        <v>#VALUE!</v>
      </c>
      <c r="EW29" s="20" t="e">
        <f t="shared" si="694"/>
        <v>#VALUE!</v>
      </c>
      <c r="EX29" s="20" t="e">
        <f t="shared" si="695"/>
        <v>#VALUE!</v>
      </c>
      <c r="EY29" s="20" t="e">
        <f t="shared" si="696"/>
        <v>#VALUE!</v>
      </c>
      <c r="EZ29" s="20" t="e">
        <f t="shared" si="697"/>
        <v>#VALUE!</v>
      </c>
      <c r="FA29" s="20" t="e">
        <f t="shared" si="698"/>
        <v>#VALUE!</v>
      </c>
      <c r="FB29" s="20" t="e">
        <f t="shared" si="699"/>
        <v>#VALUE!</v>
      </c>
      <c r="FC29" s="20" t="e">
        <f t="shared" si="700"/>
        <v>#VALUE!</v>
      </c>
      <c r="FD29" s="20" t="e">
        <f t="shared" si="701"/>
        <v>#VALUE!</v>
      </c>
      <c r="FE29" s="20" t="e">
        <f t="shared" si="702"/>
        <v>#VALUE!</v>
      </c>
      <c r="FF29" s="20" t="e">
        <f t="shared" si="703"/>
        <v>#VALUE!</v>
      </c>
      <c r="FG29" s="20" t="e">
        <f t="shared" si="704"/>
        <v>#VALUE!</v>
      </c>
      <c r="FH29" s="20" t="e">
        <f t="shared" si="705"/>
        <v>#VALUE!</v>
      </c>
      <c r="FI29" s="20" t="e">
        <f t="shared" si="706"/>
        <v>#VALUE!</v>
      </c>
      <c r="FJ29" s="20" t="e">
        <f t="shared" si="707"/>
        <v>#VALUE!</v>
      </c>
      <c r="FK29" s="20" t="e">
        <f t="shared" si="708"/>
        <v>#VALUE!</v>
      </c>
      <c r="FL29" s="20" t="e">
        <f t="shared" si="709"/>
        <v>#VALUE!</v>
      </c>
      <c r="FM29" s="20" t="e">
        <f t="shared" si="710"/>
        <v>#VALUE!</v>
      </c>
      <c r="FN29" s="20" t="e">
        <f t="shared" si="711"/>
        <v>#VALUE!</v>
      </c>
      <c r="FO29" s="20" t="e">
        <f t="shared" si="712"/>
        <v>#VALUE!</v>
      </c>
      <c r="FP29" s="20" t="e">
        <f t="shared" si="713"/>
        <v>#VALUE!</v>
      </c>
      <c r="FQ29" s="20" t="e">
        <f t="shared" si="714"/>
        <v>#VALUE!</v>
      </c>
      <c r="FR29" s="20" t="e">
        <f t="shared" si="715"/>
        <v>#VALUE!</v>
      </c>
      <c r="FS29" s="20" t="e">
        <f t="shared" si="716"/>
        <v>#VALUE!</v>
      </c>
      <c r="FT29" s="20" t="e">
        <f t="shared" si="717"/>
        <v>#VALUE!</v>
      </c>
      <c r="FU29" s="20" t="e">
        <f t="shared" si="718"/>
        <v>#VALUE!</v>
      </c>
      <c r="FV29" s="20"/>
      <c r="FW29" s="20" t="e">
        <f t="shared" ref="FW29:FW31" si="762">IF(OR(DX29=$JB$28,DY29=$JB$28),1,0)</f>
        <v>#VALUE!</v>
      </c>
      <c r="FX29" s="20" t="e">
        <f t="shared" ref="FX29:FX31" si="763">IF(OR(DZ29=$JC$28,EA29=$JC$28),1,0)</f>
        <v>#VALUE!</v>
      </c>
      <c r="FY29" s="20" t="e">
        <f t="shared" ref="FY29:FY31" si="764">IF(OR(EB29=$JD$28,EC29=$JD$28),1,0)</f>
        <v>#VALUE!</v>
      </c>
      <c r="FZ29" s="20" t="e">
        <f t="shared" ref="FZ29:FZ31" si="765">IF(OR(ED29=$JE$28,EE29=$JE$28),1,0)</f>
        <v>#VALUE!</v>
      </c>
      <c r="GA29" s="20" t="e">
        <f t="shared" ref="GA29:GA31" si="766">IF(OR(EF29=$JF$28,EG29=$JF$28),1,0)</f>
        <v>#VALUE!</v>
      </c>
      <c r="GB29" s="20" t="e">
        <f t="shared" ref="GB29:GB31" si="767">IF(OR(EH29=$JB$29,EI29=$JB$29),1,0)</f>
        <v>#VALUE!</v>
      </c>
      <c r="GC29" s="20" t="e">
        <f t="shared" ref="GC29:GC31" si="768">IF(OR(EJ29=$JC$29,EK29=$JC$29),1,0)</f>
        <v>#VALUE!</v>
      </c>
      <c r="GD29" s="20" t="e">
        <f t="shared" ref="GD29:GD31" si="769">IF(OR(EL29=$JD$29,EM29=$JD$29),1,0)</f>
        <v>#VALUE!</v>
      </c>
      <c r="GE29" s="20" t="e">
        <f t="shared" ref="GE29:GE31" si="770">IF(OR(EN29=$JE$29,EO29=$JE$29),1,0)</f>
        <v>#VALUE!</v>
      </c>
      <c r="GF29" s="20" t="e">
        <f t="shared" ref="GF29:GF31" si="771">IF(OR(EP29=$JF$29,EQ29=$JF$29),1,0)</f>
        <v>#VALUE!</v>
      </c>
      <c r="GG29" s="20" t="e">
        <f t="shared" ref="GG29:GG31" si="772">IF(OR(ER29=$JB$30,ES29=$JB$30),1,0)</f>
        <v>#VALUE!</v>
      </c>
      <c r="GH29" s="20" t="e">
        <f t="shared" ref="GH29:GH31" si="773">IF(OR(ET29=$JC$30,EU29=$JC$30),1,0)</f>
        <v>#VALUE!</v>
      </c>
      <c r="GI29" s="20" t="e">
        <f t="shared" ref="GI29:GI31" si="774">IF(OR(EV29=$JD$30,EW29=$JD$30),1,0)</f>
        <v>#VALUE!</v>
      </c>
      <c r="GJ29" s="20" t="e">
        <f t="shared" ref="GJ29:GJ31" si="775">IF(OR(EX29=$JE$30,EY29=$JE$30),1,0)</f>
        <v>#VALUE!</v>
      </c>
      <c r="GK29" s="20" t="e">
        <f t="shared" ref="GK29:GK31" si="776">IF(OR(EZ29=$JF$30,FA29=$JF$30),1,0)</f>
        <v>#VALUE!</v>
      </c>
      <c r="GL29" s="20" t="e">
        <f t="shared" ref="GL29:GL31" si="777">IF(OR(FB29=$JB$31,FC29=$JB$31),1,0)</f>
        <v>#VALUE!</v>
      </c>
      <c r="GM29" s="20" t="e">
        <f t="shared" ref="GM29:GM31" si="778">IF(OR(FD29=$JC$31,FE29=$JC$31),1,0)</f>
        <v>#VALUE!</v>
      </c>
      <c r="GN29" s="20" t="e">
        <f t="shared" ref="GN29:GN31" si="779">IF(OR(FF29=$JD$31,FG29=$JD$31),1,0)</f>
        <v>#VALUE!</v>
      </c>
      <c r="GO29" s="20" t="e">
        <f t="shared" ref="GO29:GO31" si="780">IF(OR(FH29=$JE$31,FI29=$JE$31),1,0)</f>
        <v>#VALUE!</v>
      </c>
      <c r="GP29" s="20" t="e">
        <f t="shared" ref="GP29:GP31" si="781">IF(OR(FJ29=$JF$31,FK29=$JF$31),1,0)</f>
        <v>#VALUE!</v>
      </c>
      <c r="GQ29" s="20" t="e">
        <f t="shared" ref="GQ29:GQ31" si="782">IF(OR(FL29=$JB$32,FM29=$JB$32),1,0)</f>
        <v>#VALUE!</v>
      </c>
      <c r="GR29" s="20" t="e">
        <f t="shared" ref="GR29:GR31" si="783">IF(OR(FN29=$JC$32,FO29=$JC$32),1,0)</f>
        <v>#VALUE!</v>
      </c>
      <c r="GS29" s="20" t="e">
        <f t="shared" ref="GS29:GS31" si="784">IF(OR(FP29=$JD$32,FQ29=$JD$32),1,0)</f>
        <v>#VALUE!</v>
      </c>
      <c r="GT29" s="20" t="e">
        <f t="shared" ref="GT29:GT31" si="785">IF(OR(FR29=$JE$32,FS29=$JE$32),1,0)</f>
        <v>#VALUE!</v>
      </c>
      <c r="GU29" s="20" t="e">
        <f t="shared" ref="GU29:GU31" si="786">IF(OR(FT29=$JF$32,FU29=$JF$32),1,0)</f>
        <v>#VALUE!</v>
      </c>
      <c r="GV29" s="20"/>
      <c r="GW29" s="20">
        <f t="shared" si="719"/>
        <v>0</v>
      </c>
      <c r="GX29" s="20">
        <f t="shared" si="720"/>
        <v>0</v>
      </c>
      <c r="GY29" s="20">
        <f t="shared" si="721"/>
        <v>0</v>
      </c>
      <c r="GZ29" s="20">
        <f t="shared" si="722"/>
        <v>0</v>
      </c>
      <c r="HA29" s="20">
        <f t="shared" si="723"/>
        <v>0</v>
      </c>
      <c r="HC29" s="105"/>
      <c r="HD29" s="106"/>
      <c r="HE29" s="106"/>
      <c r="HF29" s="106"/>
      <c r="HG29" s="106"/>
      <c r="HH29" s="107"/>
      <c r="HI29" s="28"/>
      <c r="HJ29" s="75"/>
      <c r="HK29" s="75"/>
      <c r="HL29" s="75"/>
      <c r="HM29" s="75"/>
      <c r="HN29" s="75"/>
      <c r="HO29" s="75"/>
      <c r="HP29" s="75"/>
      <c r="HQ29" s="75"/>
      <c r="HR29" s="75"/>
      <c r="HS29" s="75"/>
      <c r="HT29" s="75"/>
      <c r="HU29" s="75"/>
      <c r="HV29" s="75"/>
      <c r="HW29" s="76"/>
      <c r="HX29" s="61"/>
      <c r="HZ29" s="79" t="str">
        <f t="shared" si="724"/>
        <v>ng</v>
      </c>
      <c r="IA29" s="79"/>
      <c r="IB29" s="79">
        <f t="shared" si="725"/>
        <v>0</v>
      </c>
      <c r="IC29" s="79">
        <f t="shared" si="725"/>
        <v>0</v>
      </c>
      <c r="ID29" s="79"/>
      <c r="IE29" s="79"/>
      <c r="IF29" s="79">
        <f t="shared" si="726"/>
        <v>0</v>
      </c>
      <c r="IG29" s="24">
        <f t="shared" si="727"/>
        <v>0</v>
      </c>
      <c r="IH29" s="79">
        <f t="shared" si="728"/>
        <v>0</v>
      </c>
      <c r="II29" s="24">
        <f t="shared" si="729"/>
        <v>0</v>
      </c>
      <c r="IJ29" s="79">
        <f t="shared" si="730"/>
        <v>0</v>
      </c>
      <c r="IK29" s="24">
        <f t="shared" si="731"/>
        <v>0</v>
      </c>
      <c r="IL29" s="79">
        <f t="shared" si="732"/>
        <v>0</v>
      </c>
      <c r="IM29" s="24">
        <f t="shared" si="733"/>
        <v>0</v>
      </c>
      <c r="IN29" s="79">
        <f t="shared" si="734"/>
        <v>0</v>
      </c>
      <c r="IO29" s="24">
        <f t="shared" si="735"/>
        <v>0</v>
      </c>
      <c r="IP29" s="79"/>
      <c r="IQ29" s="79" t="b">
        <f t="shared" si="736"/>
        <v>0</v>
      </c>
      <c r="IR29" s="24" t="b">
        <f t="shared" si="737"/>
        <v>0</v>
      </c>
      <c r="IS29" s="79" t="b">
        <f t="shared" si="738"/>
        <v>0</v>
      </c>
      <c r="IT29" s="24" t="b">
        <f t="shared" si="739"/>
        <v>0</v>
      </c>
      <c r="IU29" s="79" t="b">
        <f t="shared" si="740"/>
        <v>0</v>
      </c>
      <c r="IV29" s="24" t="b">
        <f t="shared" si="741"/>
        <v>0</v>
      </c>
      <c r="IW29" s="79" t="b">
        <f t="shared" si="742"/>
        <v>0</v>
      </c>
      <c r="IX29" s="24" t="b">
        <f t="shared" si="743"/>
        <v>0</v>
      </c>
      <c r="IY29" s="79" t="b">
        <f t="shared" si="744"/>
        <v>0</v>
      </c>
      <c r="IZ29" s="24" t="b">
        <f t="shared" si="745"/>
        <v>0</v>
      </c>
      <c r="JA29" s="79"/>
      <c r="JB29" s="79">
        <f t="shared" si="746"/>
        <v>0</v>
      </c>
      <c r="JC29" s="79">
        <f t="shared" si="747"/>
        <v>0</v>
      </c>
      <c r="JD29" s="79">
        <f t="shared" si="748"/>
        <v>0</v>
      </c>
      <c r="JE29" s="79">
        <f t="shared" si="749"/>
        <v>0</v>
      </c>
      <c r="JF29" s="79">
        <f t="shared" si="750"/>
        <v>0</v>
      </c>
      <c r="JG29" s="79"/>
      <c r="JH29" s="79">
        <f t="shared" ref="JH29:JH31" si="787">IF(DG29=$HZ$28,1,0)</f>
        <v>1</v>
      </c>
      <c r="JI29" s="79">
        <f t="shared" ref="JI29:JI31" si="788">IF(AND(DM29=$IB$28,DN29=$IC$28),1,0)</f>
        <v>1</v>
      </c>
      <c r="JJ29" s="79">
        <f t="shared" ref="JJ29:JJ31" si="789">GW29</f>
        <v>0</v>
      </c>
      <c r="JK29" s="79">
        <f t="shared" ref="JK29:JK31" si="790">IF(DH29=$HZ$29,1,0)</f>
        <v>1</v>
      </c>
      <c r="JL29" s="79">
        <f t="shared" ref="JL29:JL31" si="791">IF(AND(DO29=$IB$29,DP29=$IC$29),1,0)</f>
        <v>1</v>
      </c>
      <c r="JM29" s="79">
        <f t="shared" ref="JM29:JM31" si="792">GX29</f>
        <v>0</v>
      </c>
      <c r="JN29" s="79">
        <f t="shared" ref="JN29:JN31" si="793">IF(DI29=$HZ$30,1,0)</f>
        <v>1</v>
      </c>
      <c r="JO29" s="79">
        <f t="shared" ref="JO29:JO31" si="794">IF(AND(DQ29=$IB$30,DR29=$IC$30),1,0)</f>
        <v>1</v>
      </c>
      <c r="JP29" s="79">
        <f t="shared" si="751"/>
        <v>0</v>
      </c>
      <c r="JQ29" s="79">
        <f t="shared" ref="JQ29:JQ31" si="795">IF(DJ29=$HZ$31,1,0)</f>
        <v>1</v>
      </c>
      <c r="JR29" s="79">
        <f t="shared" ref="JR29:JR31" si="796">IF(AND(DS29=$IB$31,DT29=$IC$31),1,0)</f>
        <v>1</v>
      </c>
      <c r="JS29" s="79">
        <f t="shared" ref="JS29:JS31" si="797">GZ29</f>
        <v>0</v>
      </c>
      <c r="JT29" s="79">
        <f t="shared" ref="JT29:JT31" si="798">IF(DK29=$HZ$32,1,0)</f>
        <v>1</v>
      </c>
      <c r="JU29" s="79">
        <f t="shared" ref="JU29:JU31" si="799">IF(AND(DU29=$IB$32,DV29=$IC$32),1,0)</f>
        <v>1</v>
      </c>
      <c r="JV29" s="79">
        <f t="shared" ref="JV29:JV31" si="800">HA29</f>
        <v>0</v>
      </c>
      <c r="JW29" s="79">
        <f t="shared" ref="JW29" si="801">IF(JH28&lt;JH29,6,IF(AND(JH28=JH29,JI28&lt;JI29),7,IF(AND(JH28=JH29,JI28=JI29,JJ28&lt;JJ29),7,IF(AND(JH28=JH29,JI28=JI29,JJ28=JJ29),6))))</f>
        <v>6</v>
      </c>
      <c r="JX29" s="79">
        <f t="shared" ref="JX29" si="802">IF(JH28&gt;JH29,4,IF(AND(JH28=JH29,JI28&gt;JI29),5,IF(AND(JH28=JH29,JI28=JI29,JJ28&gt;JJ29),6,0)))</f>
        <v>0</v>
      </c>
      <c r="JY29" s="79"/>
      <c r="JZ29" s="79">
        <f t="shared" ref="JZ29" si="803">IF(JK28&lt;JK29,6,IF(AND(JK28=JK29,JL28&lt;JL29),7,IF(AND(JK28=JK29,JL28=JL29,JM28&lt;JM29),7,IF(AND(JK28=JK29,JL28=JL29,JM28=JM29),6))))</f>
        <v>6</v>
      </c>
      <c r="KA29" s="79">
        <f t="shared" ref="KA29" si="804">IF(JK28&gt;JK29,4,IF(AND(JK28=JK29,JL28&gt;JL29),5,IF(AND(JK28=JK29,JL28=JL29,JM28&gt;JM29),6,0)))</f>
        <v>0</v>
      </c>
      <c r="KB29" s="79"/>
      <c r="KC29" s="79">
        <f t="shared" ref="KC29" si="805">IF(JN28&lt;JN29,6,IF(AND(JN28=JN29,JO28&lt;JO29),7,IF(AND(JN28=JN29,JO28=JO29,JP28&lt;JP29),7,IF(AND(JN28=JN29,JO28=JO29,JP28=JP29),6))))</f>
        <v>6</v>
      </c>
      <c r="KD29" s="79">
        <f t="shared" ref="KD29" si="806">IF(JN28&gt;JN29,4,IF(AND(JN28=JN29,JO28&gt;JO29),5,IF(AND(JN28=JN29,JO28=JO29,JP28&gt;JP29),6,0)))</f>
        <v>0</v>
      </c>
      <c r="KF29" s="79">
        <f t="shared" ref="KF29" si="807">IF(JQ28&lt;JQ29,6,IF(AND(JQ28=JQ29,JR28&lt;JR29),7,IF(AND(JQ28=JQ29,JR28=JR29,JS28&lt;JS29),7,IF(AND(JQ28=JQ29,JR28=JR29,JS28=JS29),6))))</f>
        <v>6</v>
      </c>
      <c r="KG29" s="79">
        <f t="shared" ref="KG29" si="808">IF(JQ28&gt;JQ29,4,IF(AND(JQ28=JQ29,JR28&gt;JR29),5,IF(AND(JQ28=JQ29,JR28=JR29,JS28&gt;JS29),6,0)))</f>
        <v>0</v>
      </c>
      <c r="KI29" s="79">
        <f t="shared" ref="KI29" si="809">IF(JT28&lt;JT29,6,IF(AND(JT28=JT29,JU28&lt;JU29),7,IF(AND(JT28=JT29,JU28=JU29,JV28&lt;JV29),7,IF(AND(JT28=JT29,JU28=JU29,JV28=JV29),6))))</f>
        <v>6</v>
      </c>
      <c r="KJ29" s="79">
        <f t="shared" ref="KJ29" si="810">IF(JT28&gt;JT29,4,IF(AND(JT28=JT29,JU28&gt;JU29),5,IF(AND(JT28=JT29,JU28=JU29,JV28&gt;JV29),6,0)))</f>
        <v>0</v>
      </c>
    </row>
    <row r="30" spans="1:296" s="10" customFormat="1" x14ac:dyDescent="0.25">
      <c r="A30" s="79">
        <v>3</v>
      </c>
      <c r="B30" s="79" t="str">
        <f>IF('p1'!K31&lt;&gt;"",'p1'!K31,"")</f>
        <v/>
      </c>
      <c r="C30" s="79" t="e">
        <f>VALUE(MID('p1'!L31,1,1))</f>
        <v>#VALUE!</v>
      </c>
      <c r="D30" s="79" t="e">
        <f>VALUE(MID('p1'!L31,2,1))</f>
        <v>#VALUE!</v>
      </c>
      <c r="E30" s="79" t="e">
        <f>VALUE(MID('p1'!L31,3,1))</f>
        <v>#VALUE!</v>
      </c>
      <c r="F30" s="79" t="e">
        <f>VALUE(MID('p1'!L31,4,1))</f>
        <v>#VALUE!</v>
      </c>
      <c r="G30" s="79" t="e">
        <f>VALUE(MID('p1'!L31,5,1))</f>
        <v>#VALUE!</v>
      </c>
      <c r="H30" s="79" t="e">
        <f>VALUE(MID('p1'!L31,6,1))</f>
        <v>#VALUE!</v>
      </c>
      <c r="I30" s="79" t="e">
        <f>VALUE(MID('p1'!L31,7,1))</f>
        <v>#VALUE!</v>
      </c>
      <c r="J30" s="79" t="e">
        <f>VALUE(MID('p1'!LI31,8,1))</f>
        <v>#VALUE!</v>
      </c>
      <c r="K30" s="79" t="e">
        <f>VALUE(MID('p1'!L31,9,1))</f>
        <v>#VALUE!</v>
      </c>
      <c r="L30" s="79" t="e">
        <f>VALUE(MID('p1'!L31,10,1))</f>
        <v>#VALUE!</v>
      </c>
      <c r="M30" s="79" t="e">
        <f>VALUE(MID('p1'!L31,12,1))</f>
        <v>#VALUE!</v>
      </c>
      <c r="N30" s="79" t="e">
        <f>VALUE(MID('p1'!L31,13,1))</f>
        <v>#VALUE!</v>
      </c>
      <c r="O30" s="79" t="e">
        <f>VALUE(MID('p1'!L31,14,1))</f>
        <v>#VALUE!</v>
      </c>
      <c r="P30" s="79" t="e">
        <f>VALUE(MID('p1'!L31,15,1))</f>
        <v>#VALUE!</v>
      </c>
      <c r="Q30" s="79" t="e">
        <f>VALUE(MID('p1'!L31,16,1))</f>
        <v>#VALUE!</v>
      </c>
      <c r="R30" s="79" t="e">
        <f>VALUE(MID('p1'!L31,17,1))</f>
        <v>#VALUE!</v>
      </c>
      <c r="S30" s="79" t="e">
        <f>VALUE(MID('p1'!L31,18,1))</f>
        <v>#VALUE!</v>
      </c>
      <c r="T30" s="79" t="e">
        <f>VALUE(MID('p1'!L31,19,1))</f>
        <v>#VALUE!</v>
      </c>
      <c r="U30" s="79" t="e">
        <f>VALUE(MID('p1'!L31,20,1))</f>
        <v>#VALUE!</v>
      </c>
      <c r="V30" s="79" t="e">
        <f>VALUE(MID('p1'!L31,21,1))</f>
        <v>#VALUE!</v>
      </c>
      <c r="W30" s="79" t="e">
        <f>VALUE(MID('p1'!L31,23,1))</f>
        <v>#VALUE!</v>
      </c>
      <c r="X30" s="79" t="e">
        <f>VALUE(MID('p1'!L31,24,1))</f>
        <v>#VALUE!</v>
      </c>
      <c r="Y30" s="79" t="e">
        <f>VALUE(MID('p1'!L31,25,1))</f>
        <v>#VALUE!</v>
      </c>
      <c r="Z30" s="13" t="e">
        <f>VALUE(MID('p1'!L31,26,1))</f>
        <v>#VALUE!</v>
      </c>
      <c r="AA30" s="14" t="e">
        <f>VALUE(MID('p1'!L31,27,1))</f>
        <v>#VALUE!</v>
      </c>
      <c r="AB30" s="13" t="e">
        <f>VALUE(MID('p1'!L31,28,1))</f>
        <v>#VALUE!</v>
      </c>
      <c r="AC30" s="13" t="e">
        <f>VALUE(MID('p1'!L31,29,1))</f>
        <v>#VALUE!</v>
      </c>
      <c r="AD30" s="14" t="e">
        <f>VALUE(MID('p1'!L31,30,1))</f>
        <v>#VALUE!</v>
      </c>
      <c r="AE30" s="13" t="e">
        <f>VALUE(MID('p1'!L31,31,1))</f>
        <v>#VALUE!</v>
      </c>
      <c r="AF30" s="13" t="e">
        <f>VALUE(MID('p1'!L31,32,1))</f>
        <v>#VALUE!</v>
      </c>
      <c r="AG30" s="14" t="e">
        <f>VALUE(MID('p1'!L31,34,1))</f>
        <v>#VALUE!</v>
      </c>
      <c r="AH30" s="13" t="e">
        <f>VALUE(MID('p1'!L31,35,1))</f>
        <v>#VALUE!</v>
      </c>
      <c r="AI30" s="13" t="e">
        <f>VALUE(MID('p1'!L31,36,1))</f>
        <v>#VALUE!</v>
      </c>
      <c r="AJ30" s="14" t="e">
        <f>VALUE(MID('p1'!L31,37,1))</f>
        <v>#VALUE!</v>
      </c>
      <c r="AK30" s="13" t="e">
        <f>VALUE(MID('p1'!L31,38,1))</f>
        <v>#VALUE!</v>
      </c>
      <c r="AL30" s="13" t="e">
        <f>VALUE(MID('p1'!L31,39,1))</f>
        <v>#VALUE!</v>
      </c>
      <c r="AM30" s="14" t="e">
        <f>VALUE(MID('p1'!L31,40,1))</f>
        <v>#VALUE!</v>
      </c>
      <c r="AN30" s="13" t="e">
        <f>VALUE(MID('p1'!L31,41,1))</f>
        <v>#VALUE!</v>
      </c>
      <c r="AO30" s="13" t="e">
        <f>VALUE(MID('p1'!L31,42,1))</f>
        <v>#VALUE!</v>
      </c>
      <c r="AP30" s="14" t="e">
        <f>VALUE(MID('p1'!L31,43,1))</f>
        <v>#VALUE!</v>
      </c>
      <c r="AQ30" s="13" t="e">
        <f>VALUE(MID('p1'!L31,45,1))</f>
        <v>#VALUE!</v>
      </c>
      <c r="AR30" s="13" t="e">
        <f>VALUE(MID('p1'!L31,46,1))</f>
        <v>#VALUE!</v>
      </c>
      <c r="AS30" s="14" t="e">
        <f>VALUE(MID('p1'!L31,47,1))</f>
        <v>#VALUE!</v>
      </c>
      <c r="AT30" s="13" t="e">
        <f>VALUE(MID('p1'!L31,48,1))</f>
        <v>#VALUE!</v>
      </c>
      <c r="AU30" s="13" t="e">
        <f>VALUE(MID('p1'!L31,49,1))</f>
        <v>#VALUE!</v>
      </c>
      <c r="AV30" s="14" t="e">
        <f>VALUE(MID('p1'!L31,50,1))</f>
        <v>#VALUE!</v>
      </c>
      <c r="AW30" s="13" t="e">
        <f>VALUE(MID('p1'!L31,51,1))</f>
        <v>#VALUE!</v>
      </c>
      <c r="AX30" s="13" t="e">
        <f>VALUE(MID('p1'!L31,52,1))</f>
        <v>#VALUE!</v>
      </c>
      <c r="AY30" s="14" t="e">
        <f>VALUE(MID('p1'!L31,53,1))</f>
        <v>#VALUE!</v>
      </c>
      <c r="AZ30" s="13" t="e">
        <f>VALUE(MID('p1'!L31,54,1))</f>
        <v>#VALUE!</v>
      </c>
      <c r="BA30" s="79"/>
      <c r="BB30" s="25">
        <f t="shared" si="599"/>
        <v>6</v>
      </c>
      <c r="BC30" s="26">
        <f t="shared" si="600"/>
        <v>6</v>
      </c>
      <c r="BD30" s="46">
        <f t="shared" si="601"/>
        <v>6</v>
      </c>
      <c r="BE30" s="46">
        <f t="shared" si="602"/>
        <v>6</v>
      </c>
      <c r="BF30" s="27">
        <f t="shared" si="603"/>
        <v>6</v>
      </c>
      <c r="BH30" s="18" t="e">
        <f t="shared" si="604"/>
        <v>#VALUE!</v>
      </c>
      <c r="BI30" s="18" t="e">
        <f t="shared" si="605"/>
        <v>#VALUE!</v>
      </c>
      <c r="BJ30" s="18" t="e">
        <f t="shared" si="606"/>
        <v>#VALUE!</v>
      </c>
      <c r="BK30" s="18" t="e">
        <f t="shared" si="607"/>
        <v>#VALUE!</v>
      </c>
      <c r="BL30" s="18" t="e">
        <f t="shared" si="608"/>
        <v>#VALUE!</v>
      </c>
      <c r="BM30" s="18" t="e">
        <f t="shared" si="609"/>
        <v>#VALUE!</v>
      </c>
      <c r="BN30" s="18" t="e">
        <f t="shared" si="610"/>
        <v>#VALUE!</v>
      </c>
      <c r="BO30" s="18" t="e">
        <f t="shared" si="611"/>
        <v>#VALUE!</v>
      </c>
      <c r="BP30" s="18" t="e">
        <f t="shared" si="612"/>
        <v>#VALUE!</v>
      </c>
      <c r="BQ30" s="18" t="e">
        <f t="shared" si="613"/>
        <v>#VALUE!</v>
      </c>
      <c r="BR30" s="18" t="e">
        <f t="shared" si="614"/>
        <v>#VALUE!</v>
      </c>
      <c r="BS30" s="18" t="e">
        <f t="shared" si="615"/>
        <v>#VALUE!</v>
      </c>
      <c r="BT30" s="18" t="e">
        <f t="shared" si="616"/>
        <v>#VALUE!</v>
      </c>
      <c r="BU30" s="18" t="e">
        <f t="shared" si="617"/>
        <v>#VALUE!</v>
      </c>
      <c r="BV30" s="18" t="e">
        <f t="shared" si="618"/>
        <v>#VALUE!</v>
      </c>
      <c r="BW30" s="18" t="e">
        <f t="shared" si="619"/>
        <v>#VALUE!</v>
      </c>
      <c r="BX30" s="18" t="e">
        <f t="shared" si="620"/>
        <v>#VALUE!</v>
      </c>
      <c r="BY30" s="18" t="e">
        <f t="shared" si="621"/>
        <v>#VALUE!</v>
      </c>
      <c r="BZ30" s="18" t="e">
        <f t="shared" si="622"/>
        <v>#VALUE!</v>
      </c>
      <c r="CA30" s="18" t="e">
        <f t="shared" si="623"/>
        <v>#VALUE!</v>
      </c>
      <c r="CB30" s="18" t="e">
        <f t="shared" si="624"/>
        <v>#VALUE!</v>
      </c>
      <c r="CC30" s="18" t="e">
        <f t="shared" si="625"/>
        <v>#VALUE!</v>
      </c>
      <c r="CD30" s="18" t="e">
        <f t="shared" si="626"/>
        <v>#VALUE!</v>
      </c>
      <c r="CE30" s="18" t="e">
        <f t="shared" si="627"/>
        <v>#VALUE!</v>
      </c>
      <c r="CF30" s="18" t="e">
        <f t="shared" si="628"/>
        <v>#VALUE!</v>
      </c>
      <c r="CG30" s="18" t="e">
        <f t="shared" si="629"/>
        <v>#VALUE!</v>
      </c>
      <c r="CH30" s="18" t="e">
        <f t="shared" si="630"/>
        <v>#VALUE!</v>
      </c>
      <c r="CI30" s="18" t="e">
        <f t="shared" si="631"/>
        <v>#VALUE!</v>
      </c>
      <c r="CJ30" s="18" t="e">
        <f t="shared" si="632"/>
        <v>#VALUE!</v>
      </c>
      <c r="CK30" s="18" t="e">
        <f t="shared" si="633"/>
        <v>#VALUE!</v>
      </c>
      <c r="CL30" s="18" t="e">
        <f t="shared" si="634"/>
        <v>#VALUE!</v>
      </c>
      <c r="CM30" s="18" t="e">
        <f t="shared" si="635"/>
        <v>#VALUE!</v>
      </c>
      <c r="CN30" s="18" t="e">
        <f t="shared" si="636"/>
        <v>#VALUE!</v>
      </c>
      <c r="CO30" s="18" t="e">
        <f t="shared" si="637"/>
        <v>#VALUE!</v>
      </c>
      <c r="CP30" s="18" t="e">
        <f t="shared" si="638"/>
        <v>#VALUE!</v>
      </c>
      <c r="CQ30" s="18" t="e">
        <f t="shared" si="639"/>
        <v>#VALUE!</v>
      </c>
      <c r="CR30" s="18" t="e">
        <f t="shared" si="640"/>
        <v>#VALUE!</v>
      </c>
      <c r="CS30" s="18" t="e">
        <f t="shared" si="641"/>
        <v>#VALUE!</v>
      </c>
      <c r="CT30" s="18" t="e">
        <f t="shared" si="642"/>
        <v>#VALUE!</v>
      </c>
      <c r="CU30" s="18" t="e">
        <f t="shared" si="643"/>
        <v>#VALUE!</v>
      </c>
      <c r="CV30" s="18" t="e">
        <f t="shared" si="644"/>
        <v>#VALUE!</v>
      </c>
      <c r="CW30" s="18" t="e">
        <f t="shared" si="645"/>
        <v>#VALUE!</v>
      </c>
      <c r="CX30" s="18" t="e">
        <f t="shared" si="646"/>
        <v>#VALUE!</v>
      </c>
      <c r="CY30" s="18" t="e">
        <f t="shared" si="647"/>
        <v>#VALUE!</v>
      </c>
      <c r="CZ30" s="18" t="e">
        <f t="shared" si="648"/>
        <v>#VALUE!</v>
      </c>
      <c r="DA30" s="18" t="e">
        <f t="shared" si="649"/>
        <v>#VALUE!</v>
      </c>
      <c r="DB30" s="18" t="e">
        <f t="shared" si="650"/>
        <v>#VALUE!</v>
      </c>
      <c r="DC30" s="18" t="e">
        <f t="shared" si="651"/>
        <v>#VALUE!</v>
      </c>
      <c r="DD30" s="18" t="e">
        <f t="shared" si="652"/>
        <v>#VALUE!</v>
      </c>
      <c r="DE30" s="18" t="e">
        <f t="shared" si="653"/>
        <v>#VALUE!</v>
      </c>
      <c r="DF30" s="18"/>
      <c r="DG30" s="20" t="str">
        <f t="shared" si="654"/>
        <v>ng</v>
      </c>
      <c r="DH30" s="20" t="str">
        <f t="shared" si="655"/>
        <v>ng</v>
      </c>
      <c r="DI30" s="20" t="str">
        <f t="shared" si="656"/>
        <v>ng</v>
      </c>
      <c r="DJ30" s="20" t="str">
        <f t="shared" si="657"/>
        <v>ng</v>
      </c>
      <c r="DK30" s="20" t="str">
        <f t="shared" si="658"/>
        <v>ng</v>
      </c>
      <c r="DL30" s="20"/>
      <c r="DM30" s="20">
        <f t="shared" si="659"/>
        <v>0</v>
      </c>
      <c r="DN30" s="20">
        <f t="shared" si="660"/>
        <v>0</v>
      </c>
      <c r="DO30" s="20">
        <f t="shared" si="661"/>
        <v>0</v>
      </c>
      <c r="DP30" s="20">
        <f t="shared" si="662"/>
        <v>0</v>
      </c>
      <c r="DQ30" s="20">
        <f t="shared" si="663"/>
        <v>0</v>
      </c>
      <c r="DR30" s="20">
        <f t="shared" si="664"/>
        <v>0</v>
      </c>
      <c r="DS30" s="20">
        <f t="shared" si="665"/>
        <v>0</v>
      </c>
      <c r="DT30" s="20">
        <f t="shared" si="666"/>
        <v>0</v>
      </c>
      <c r="DU30" s="20">
        <f t="shared" si="667"/>
        <v>0</v>
      </c>
      <c r="DV30" s="20">
        <f t="shared" si="668"/>
        <v>0</v>
      </c>
      <c r="DW30" s="20"/>
      <c r="DX30" s="20" t="e">
        <f t="shared" si="669"/>
        <v>#VALUE!</v>
      </c>
      <c r="DY30" s="20" t="e">
        <f t="shared" si="670"/>
        <v>#VALUE!</v>
      </c>
      <c r="DZ30" s="20" t="e">
        <f t="shared" si="671"/>
        <v>#VALUE!</v>
      </c>
      <c r="EA30" s="20" t="e">
        <f t="shared" si="672"/>
        <v>#VALUE!</v>
      </c>
      <c r="EB30" s="20" t="e">
        <f t="shared" si="673"/>
        <v>#VALUE!</v>
      </c>
      <c r="EC30" s="20" t="e">
        <f t="shared" si="674"/>
        <v>#VALUE!</v>
      </c>
      <c r="ED30" s="20" t="e">
        <f t="shared" si="675"/>
        <v>#VALUE!</v>
      </c>
      <c r="EE30" s="20" t="e">
        <f t="shared" si="676"/>
        <v>#VALUE!</v>
      </c>
      <c r="EF30" s="20" t="e">
        <f t="shared" si="677"/>
        <v>#VALUE!</v>
      </c>
      <c r="EG30" s="20" t="e">
        <f t="shared" si="678"/>
        <v>#VALUE!</v>
      </c>
      <c r="EH30" s="20" t="e">
        <f t="shared" si="679"/>
        <v>#VALUE!</v>
      </c>
      <c r="EI30" s="20" t="e">
        <f t="shared" si="680"/>
        <v>#VALUE!</v>
      </c>
      <c r="EJ30" s="20" t="e">
        <f t="shared" si="681"/>
        <v>#VALUE!</v>
      </c>
      <c r="EK30" s="20" t="e">
        <f t="shared" si="682"/>
        <v>#VALUE!</v>
      </c>
      <c r="EL30" s="20" t="e">
        <f t="shared" si="683"/>
        <v>#VALUE!</v>
      </c>
      <c r="EM30" s="20" t="e">
        <f t="shared" si="684"/>
        <v>#VALUE!</v>
      </c>
      <c r="EN30" s="20" t="e">
        <f t="shared" si="685"/>
        <v>#VALUE!</v>
      </c>
      <c r="EO30" s="20" t="e">
        <f t="shared" si="686"/>
        <v>#VALUE!</v>
      </c>
      <c r="EP30" s="20" t="e">
        <f t="shared" si="687"/>
        <v>#VALUE!</v>
      </c>
      <c r="EQ30" s="20" t="e">
        <f t="shared" si="688"/>
        <v>#VALUE!</v>
      </c>
      <c r="ER30" s="20" t="e">
        <f t="shared" si="689"/>
        <v>#VALUE!</v>
      </c>
      <c r="ES30" s="20" t="e">
        <f t="shared" si="690"/>
        <v>#VALUE!</v>
      </c>
      <c r="ET30" s="20" t="e">
        <f t="shared" si="691"/>
        <v>#VALUE!</v>
      </c>
      <c r="EU30" s="20" t="e">
        <f t="shared" si="692"/>
        <v>#VALUE!</v>
      </c>
      <c r="EV30" s="20" t="e">
        <f t="shared" si="693"/>
        <v>#VALUE!</v>
      </c>
      <c r="EW30" s="20" t="e">
        <f t="shared" si="694"/>
        <v>#VALUE!</v>
      </c>
      <c r="EX30" s="20" t="e">
        <f t="shared" si="695"/>
        <v>#VALUE!</v>
      </c>
      <c r="EY30" s="20" t="e">
        <f t="shared" si="696"/>
        <v>#VALUE!</v>
      </c>
      <c r="EZ30" s="20" t="e">
        <f t="shared" si="697"/>
        <v>#VALUE!</v>
      </c>
      <c r="FA30" s="20" t="e">
        <f t="shared" si="698"/>
        <v>#VALUE!</v>
      </c>
      <c r="FB30" s="20" t="e">
        <f t="shared" si="699"/>
        <v>#VALUE!</v>
      </c>
      <c r="FC30" s="20" t="e">
        <f t="shared" si="700"/>
        <v>#VALUE!</v>
      </c>
      <c r="FD30" s="20" t="e">
        <f t="shared" si="701"/>
        <v>#VALUE!</v>
      </c>
      <c r="FE30" s="20" t="e">
        <f t="shared" si="702"/>
        <v>#VALUE!</v>
      </c>
      <c r="FF30" s="20" t="e">
        <f t="shared" si="703"/>
        <v>#VALUE!</v>
      </c>
      <c r="FG30" s="20" t="e">
        <f t="shared" si="704"/>
        <v>#VALUE!</v>
      </c>
      <c r="FH30" s="20" t="e">
        <f t="shared" si="705"/>
        <v>#VALUE!</v>
      </c>
      <c r="FI30" s="20" t="e">
        <f t="shared" si="706"/>
        <v>#VALUE!</v>
      </c>
      <c r="FJ30" s="20" t="e">
        <f t="shared" si="707"/>
        <v>#VALUE!</v>
      </c>
      <c r="FK30" s="20" t="e">
        <f t="shared" si="708"/>
        <v>#VALUE!</v>
      </c>
      <c r="FL30" s="20" t="e">
        <f t="shared" si="709"/>
        <v>#VALUE!</v>
      </c>
      <c r="FM30" s="20" t="e">
        <f t="shared" si="710"/>
        <v>#VALUE!</v>
      </c>
      <c r="FN30" s="20" t="e">
        <f t="shared" si="711"/>
        <v>#VALUE!</v>
      </c>
      <c r="FO30" s="20" t="e">
        <f t="shared" si="712"/>
        <v>#VALUE!</v>
      </c>
      <c r="FP30" s="20" t="e">
        <f t="shared" si="713"/>
        <v>#VALUE!</v>
      </c>
      <c r="FQ30" s="20" t="e">
        <f t="shared" si="714"/>
        <v>#VALUE!</v>
      </c>
      <c r="FR30" s="20" t="e">
        <f t="shared" si="715"/>
        <v>#VALUE!</v>
      </c>
      <c r="FS30" s="20" t="e">
        <f t="shared" si="716"/>
        <v>#VALUE!</v>
      </c>
      <c r="FT30" s="20" t="e">
        <f t="shared" si="717"/>
        <v>#VALUE!</v>
      </c>
      <c r="FU30" s="20" t="e">
        <f t="shared" si="718"/>
        <v>#VALUE!</v>
      </c>
      <c r="FV30" s="20"/>
      <c r="FW30" s="20" t="e">
        <f t="shared" si="762"/>
        <v>#VALUE!</v>
      </c>
      <c r="FX30" s="20" t="e">
        <f t="shared" si="763"/>
        <v>#VALUE!</v>
      </c>
      <c r="FY30" s="20" t="e">
        <f t="shared" si="764"/>
        <v>#VALUE!</v>
      </c>
      <c r="FZ30" s="20" t="e">
        <f t="shared" si="765"/>
        <v>#VALUE!</v>
      </c>
      <c r="GA30" s="20" t="e">
        <f t="shared" si="766"/>
        <v>#VALUE!</v>
      </c>
      <c r="GB30" s="20" t="e">
        <f t="shared" si="767"/>
        <v>#VALUE!</v>
      </c>
      <c r="GC30" s="20" t="e">
        <f t="shared" si="768"/>
        <v>#VALUE!</v>
      </c>
      <c r="GD30" s="20" t="e">
        <f t="shared" si="769"/>
        <v>#VALUE!</v>
      </c>
      <c r="GE30" s="20" t="e">
        <f t="shared" si="770"/>
        <v>#VALUE!</v>
      </c>
      <c r="GF30" s="20" t="e">
        <f t="shared" si="771"/>
        <v>#VALUE!</v>
      </c>
      <c r="GG30" s="20" t="e">
        <f t="shared" si="772"/>
        <v>#VALUE!</v>
      </c>
      <c r="GH30" s="20" t="e">
        <f t="shared" si="773"/>
        <v>#VALUE!</v>
      </c>
      <c r="GI30" s="20" t="e">
        <f t="shared" si="774"/>
        <v>#VALUE!</v>
      </c>
      <c r="GJ30" s="20" t="e">
        <f t="shared" si="775"/>
        <v>#VALUE!</v>
      </c>
      <c r="GK30" s="20" t="e">
        <f t="shared" si="776"/>
        <v>#VALUE!</v>
      </c>
      <c r="GL30" s="20" t="e">
        <f t="shared" si="777"/>
        <v>#VALUE!</v>
      </c>
      <c r="GM30" s="20" t="e">
        <f t="shared" si="778"/>
        <v>#VALUE!</v>
      </c>
      <c r="GN30" s="20" t="e">
        <f t="shared" si="779"/>
        <v>#VALUE!</v>
      </c>
      <c r="GO30" s="20" t="e">
        <f t="shared" si="780"/>
        <v>#VALUE!</v>
      </c>
      <c r="GP30" s="20" t="e">
        <f t="shared" si="781"/>
        <v>#VALUE!</v>
      </c>
      <c r="GQ30" s="20" t="e">
        <f t="shared" si="782"/>
        <v>#VALUE!</v>
      </c>
      <c r="GR30" s="20" t="e">
        <f t="shared" si="783"/>
        <v>#VALUE!</v>
      </c>
      <c r="GS30" s="20" t="e">
        <f t="shared" si="784"/>
        <v>#VALUE!</v>
      </c>
      <c r="GT30" s="20" t="e">
        <f t="shared" si="785"/>
        <v>#VALUE!</v>
      </c>
      <c r="GU30" s="20" t="e">
        <f t="shared" si="786"/>
        <v>#VALUE!</v>
      </c>
      <c r="GV30" s="20"/>
      <c r="GW30" s="20">
        <f t="shared" si="719"/>
        <v>0</v>
      </c>
      <c r="GX30" s="20">
        <f t="shared" si="720"/>
        <v>0</v>
      </c>
      <c r="GY30" s="20">
        <f t="shared" si="721"/>
        <v>0</v>
      </c>
      <c r="GZ30" s="20">
        <f t="shared" si="722"/>
        <v>0</v>
      </c>
      <c r="HA30" s="20">
        <f t="shared" si="723"/>
        <v>0</v>
      </c>
      <c r="HC30" s="108"/>
      <c r="HD30" s="109"/>
      <c r="HE30" s="109"/>
      <c r="HF30" s="109"/>
      <c r="HG30" s="109"/>
      <c r="HH30" s="110"/>
      <c r="HI30" s="28"/>
      <c r="HJ30" s="75"/>
      <c r="HK30" s="75"/>
      <c r="HL30" s="75"/>
      <c r="HM30" s="75"/>
      <c r="HN30" s="75"/>
      <c r="HO30" s="75"/>
      <c r="HP30" s="75"/>
      <c r="HQ30" s="75"/>
      <c r="HR30" s="75"/>
      <c r="HS30" s="75"/>
      <c r="HT30" s="75"/>
      <c r="HU30" s="75"/>
      <c r="HV30" s="75"/>
      <c r="HW30" s="76"/>
      <c r="HX30" s="61"/>
      <c r="HZ30" s="79" t="str">
        <f t="shared" si="724"/>
        <v>ng</v>
      </c>
      <c r="IA30" s="79"/>
      <c r="IB30" s="79">
        <f t="shared" si="725"/>
        <v>0</v>
      </c>
      <c r="IC30" s="79">
        <f t="shared" si="725"/>
        <v>0</v>
      </c>
      <c r="ID30" s="79"/>
      <c r="IE30" s="79"/>
      <c r="IF30" s="79">
        <f t="shared" si="726"/>
        <v>0</v>
      </c>
      <c r="IG30" s="24">
        <f t="shared" si="727"/>
        <v>0</v>
      </c>
      <c r="IH30" s="79">
        <f t="shared" si="728"/>
        <v>0</v>
      </c>
      <c r="II30" s="24">
        <f t="shared" si="729"/>
        <v>0</v>
      </c>
      <c r="IJ30" s="79">
        <f t="shared" si="730"/>
        <v>0</v>
      </c>
      <c r="IK30" s="24">
        <f t="shared" si="731"/>
        <v>0</v>
      </c>
      <c r="IL30" s="79">
        <f t="shared" si="732"/>
        <v>0</v>
      </c>
      <c r="IM30" s="24">
        <f t="shared" si="733"/>
        <v>0</v>
      </c>
      <c r="IN30" s="79">
        <f t="shared" si="734"/>
        <v>0</v>
      </c>
      <c r="IO30" s="24">
        <f t="shared" si="735"/>
        <v>0</v>
      </c>
      <c r="IP30" s="79"/>
      <c r="IQ30" s="79" t="b">
        <f t="shared" si="736"/>
        <v>0</v>
      </c>
      <c r="IR30" s="24" t="b">
        <f t="shared" si="737"/>
        <v>0</v>
      </c>
      <c r="IS30" s="79" t="b">
        <f t="shared" si="738"/>
        <v>0</v>
      </c>
      <c r="IT30" s="24" t="b">
        <f t="shared" si="739"/>
        <v>0</v>
      </c>
      <c r="IU30" s="79" t="b">
        <f t="shared" si="740"/>
        <v>0</v>
      </c>
      <c r="IV30" s="24" t="b">
        <f t="shared" si="741"/>
        <v>0</v>
      </c>
      <c r="IW30" s="79" t="b">
        <f t="shared" si="742"/>
        <v>0</v>
      </c>
      <c r="IX30" s="24" t="b">
        <f t="shared" si="743"/>
        <v>0</v>
      </c>
      <c r="IY30" s="79" t="b">
        <f t="shared" si="744"/>
        <v>0</v>
      </c>
      <c r="IZ30" s="24" t="b">
        <f t="shared" si="745"/>
        <v>0</v>
      </c>
      <c r="JA30" s="79"/>
      <c r="JB30" s="79">
        <f t="shared" si="746"/>
        <v>0</v>
      </c>
      <c r="JC30" s="79">
        <f t="shared" si="747"/>
        <v>0</v>
      </c>
      <c r="JD30" s="79">
        <f t="shared" si="748"/>
        <v>0</v>
      </c>
      <c r="JE30" s="79">
        <f t="shared" si="749"/>
        <v>0</v>
      </c>
      <c r="JF30" s="79">
        <f t="shared" si="750"/>
        <v>0</v>
      </c>
      <c r="JG30" s="79"/>
      <c r="JH30" s="79">
        <f t="shared" si="787"/>
        <v>1</v>
      </c>
      <c r="JI30" s="79">
        <f t="shared" si="788"/>
        <v>1</v>
      </c>
      <c r="JJ30" s="79">
        <f t="shared" si="789"/>
        <v>0</v>
      </c>
      <c r="JK30" s="79">
        <f t="shared" si="790"/>
        <v>1</v>
      </c>
      <c r="JL30" s="79">
        <f t="shared" si="791"/>
        <v>1</v>
      </c>
      <c r="JM30" s="79">
        <f t="shared" si="792"/>
        <v>0</v>
      </c>
      <c r="JN30" s="79">
        <f t="shared" si="793"/>
        <v>1</v>
      </c>
      <c r="JO30" s="79">
        <f t="shared" si="794"/>
        <v>1</v>
      </c>
      <c r="JP30" s="79">
        <f t="shared" si="751"/>
        <v>0</v>
      </c>
      <c r="JQ30" s="79">
        <f t="shared" si="795"/>
        <v>1</v>
      </c>
      <c r="JR30" s="79">
        <f t="shared" si="796"/>
        <v>1</v>
      </c>
      <c r="JS30" s="79">
        <f t="shared" si="797"/>
        <v>0</v>
      </c>
      <c r="JT30" s="79">
        <f t="shared" si="798"/>
        <v>1</v>
      </c>
      <c r="JU30" s="79">
        <f t="shared" si="799"/>
        <v>1</v>
      </c>
      <c r="JV30" s="79">
        <f t="shared" si="800"/>
        <v>0</v>
      </c>
      <c r="JW30" s="79">
        <f t="shared" ref="JW30" si="811">IF(JH30&gt;JH31,6,IF(AND(JH30=JH31,JI30&gt;JI31),7,IF(AND(JH30=JH31,JI30=JI31,JJ30&gt;JJ31),7,IF(AND(JH30=JH31,JI30=JI31,JJ30=JJ31),6))))</f>
        <v>6</v>
      </c>
      <c r="JX30" s="79">
        <f t="shared" ref="JX30" si="812">IF(JH30&lt;JH31,4,IF(AND(JH30=JH31,JI30&lt;JI31),5,IF(AND(JH30=JH31,JI30=JI31,JJ30&lt;JJ31),6,0)))</f>
        <v>0</v>
      </c>
      <c r="JY30" s="79"/>
      <c r="JZ30" s="79">
        <f t="shared" ref="JZ30" si="813">IF(JK30&gt;JK31,6,IF(AND(JK30=JK31,JL30&gt;JL31),7,IF(AND(JK30=JK31,JL30=JL31,JM30&gt;JM31),7,IF(AND(JK30=JK31,JL30=JL31,JM30=JM31),6))))</f>
        <v>6</v>
      </c>
      <c r="KA30" s="79">
        <f t="shared" ref="KA30" si="814">IF(JK30&lt;JK31,4,IF(AND(JK30=JK31,JL30&lt;JL31),5,IF(AND(JK30=JK31,JL30=JL31,JM30&lt;JM31),6,0)))</f>
        <v>0</v>
      </c>
      <c r="KB30" s="79"/>
      <c r="KC30" s="79">
        <f t="shared" ref="KC30" si="815">IF(JN30&gt;JN31,6,IF(AND(JN30=JN31,JO30&gt;JO31),7,IF(AND(JN30=JN31,JO30=JO31,JP30&gt;JP31),7,IF(AND(JN30=JN31,JO30=JO31,JP30=JP31),6))))</f>
        <v>6</v>
      </c>
      <c r="KD30" s="79">
        <f t="shared" ref="KD30" si="816">IF(JN30&lt;JN31,4,IF(AND(JN30=JN31,JO30&lt;JO31),5,IF(AND(JN30=JN31,JO30=JO31,JP30&lt;JP31),6,0)))</f>
        <v>0</v>
      </c>
      <c r="KF30" s="79">
        <f t="shared" ref="KF30" si="817">IF(JQ30&gt;JQ31,6,IF(AND(JQ30=JQ31,JR30&gt;JR31),7,IF(AND(JQ30=JQ31,JR30=JR31,JS30&gt;JS31),7,IF(AND(JQ30=JQ31,JR30=JR31,JS30=JS31),6))))</f>
        <v>6</v>
      </c>
      <c r="KG30" s="79">
        <f t="shared" ref="KG30" si="818">IF(JQ30&lt;JQ31,4,IF(AND(JQ30=JQ31,JR30&lt;JR31),5,IF(AND(JQ30=JQ31,JR30=JR31,JS30&lt;JS31),6,0)))</f>
        <v>0</v>
      </c>
      <c r="KI30" s="79">
        <f t="shared" ref="KI30" si="819">IF(JT30&gt;JT31,6,IF(AND(JT30=JT31,JU30&gt;JU31),7,IF(AND(JT30=JT31,JU30=JU31,JV30&gt;JV31),7,IF(AND(JT30=JT31,JU30=JU31,JV30=JV31),6))))</f>
        <v>6</v>
      </c>
      <c r="KJ30" s="79">
        <f t="shared" ref="KJ30" si="820">IF(JT30&lt;JT31,4,IF(AND(JT30=JT31,JU30&lt;JU31),5,IF(AND(JT30=JT31,JU30=JU31,JV30&lt;JV31),6,0)))</f>
        <v>0</v>
      </c>
    </row>
    <row r="31" spans="1:296" s="10" customFormat="1" ht="15.75" thickBot="1" x14ac:dyDescent="0.3">
      <c r="A31" s="79">
        <v>4</v>
      </c>
      <c r="B31" s="79" t="str">
        <f>IF('p1'!K32&lt;&gt;"",'p1'!K32,"")</f>
        <v/>
      </c>
      <c r="C31" s="79" t="e">
        <f>VALUE(MID('p1'!L32,1,1))</f>
        <v>#VALUE!</v>
      </c>
      <c r="D31" s="79" t="e">
        <f>VALUE(MID('p1'!L32,2,1))</f>
        <v>#VALUE!</v>
      </c>
      <c r="E31" s="79" t="e">
        <f>VALUE(MID('p1'!L32,3,1))</f>
        <v>#VALUE!</v>
      </c>
      <c r="F31" s="79" t="e">
        <f>VALUE(MID('p1'!L32,4,1))</f>
        <v>#VALUE!</v>
      </c>
      <c r="G31" s="79" t="e">
        <f>VALUE(MID('p1'!L32,5,1))</f>
        <v>#VALUE!</v>
      </c>
      <c r="H31" s="79" t="e">
        <f>VALUE(MID('p1'!L32,6,1))</f>
        <v>#VALUE!</v>
      </c>
      <c r="I31" s="79" t="e">
        <f>VALUE(MID('p1'!L32,7,1))</f>
        <v>#VALUE!</v>
      </c>
      <c r="J31" s="79" t="e">
        <f>VALUE(MID('p1'!LI32,8,1))</f>
        <v>#VALUE!</v>
      </c>
      <c r="K31" s="79" t="e">
        <f>VALUE(MID('p1'!L32,9,1))</f>
        <v>#VALUE!</v>
      </c>
      <c r="L31" s="79" t="e">
        <f>VALUE(MID('p1'!L32,10,1))</f>
        <v>#VALUE!</v>
      </c>
      <c r="M31" s="79" t="e">
        <f>VALUE(MID('p1'!L32,12,1))</f>
        <v>#VALUE!</v>
      </c>
      <c r="N31" s="79" t="e">
        <f>VALUE(MID('p1'!L32,13,1))</f>
        <v>#VALUE!</v>
      </c>
      <c r="O31" s="79" t="e">
        <f>VALUE(MID('p1'!L32,14,1))</f>
        <v>#VALUE!</v>
      </c>
      <c r="P31" s="79" t="e">
        <f>VALUE(MID('p1'!L32,15,1))</f>
        <v>#VALUE!</v>
      </c>
      <c r="Q31" s="79" t="e">
        <f>VALUE(MID('p1'!L32,16,1))</f>
        <v>#VALUE!</v>
      </c>
      <c r="R31" s="79" t="e">
        <f>VALUE(MID('p1'!L32,17,1))</f>
        <v>#VALUE!</v>
      </c>
      <c r="S31" s="79" t="e">
        <f>VALUE(MID('p1'!L32,18,1))</f>
        <v>#VALUE!</v>
      </c>
      <c r="T31" s="79" t="e">
        <f>VALUE(MID('p1'!L32,19,1))</f>
        <v>#VALUE!</v>
      </c>
      <c r="U31" s="79" t="e">
        <f>VALUE(MID('p1'!L32,20,1))</f>
        <v>#VALUE!</v>
      </c>
      <c r="V31" s="79" t="e">
        <f>VALUE(MID('p1'!L32,21,1))</f>
        <v>#VALUE!</v>
      </c>
      <c r="W31" s="79" t="e">
        <f>VALUE(MID('p1'!L32,23,1))</f>
        <v>#VALUE!</v>
      </c>
      <c r="X31" s="79" t="e">
        <f>VALUE(MID('p1'!L32,24,1))</f>
        <v>#VALUE!</v>
      </c>
      <c r="Y31" s="79" t="e">
        <f>VALUE(MID('p1'!L32,25,1))</f>
        <v>#VALUE!</v>
      </c>
      <c r="Z31" s="13" t="e">
        <f>VALUE(MID('p1'!L32,26,1))</f>
        <v>#VALUE!</v>
      </c>
      <c r="AA31" s="14" t="e">
        <f>VALUE(MID('p1'!L32,27,1))</f>
        <v>#VALUE!</v>
      </c>
      <c r="AB31" s="13" t="e">
        <f>VALUE(MID('p1'!L32,28,1))</f>
        <v>#VALUE!</v>
      </c>
      <c r="AC31" s="13" t="e">
        <f>VALUE(MID('p1'!L32,29,1))</f>
        <v>#VALUE!</v>
      </c>
      <c r="AD31" s="14" t="e">
        <f>VALUE(MID('p1'!L32,30,1))</f>
        <v>#VALUE!</v>
      </c>
      <c r="AE31" s="13" t="e">
        <f>VALUE(MID('p1'!L32,31,1))</f>
        <v>#VALUE!</v>
      </c>
      <c r="AF31" s="13" t="e">
        <f>VALUE(MID('p1'!L32,32,1))</f>
        <v>#VALUE!</v>
      </c>
      <c r="AG31" s="14" t="e">
        <f>VALUE(MID('p1'!L32,34,1))</f>
        <v>#VALUE!</v>
      </c>
      <c r="AH31" s="13" t="e">
        <f>VALUE(MID('p1'!L32,35,1))</f>
        <v>#VALUE!</v>
      </c>
      <c r="AI31" s="13" t="e">
        <f>VALUE(MID('p1'!L32,36,1))</f>
        <v>#VALUE!</v>
      </c>
      <c r="AJ31" s="14" t="e">
        <f>VALUE(MID('p1'!L32,37,1))</f>
        <v>#VALUE!</v>
      </c>
      <c r="AK31" s="13" t="e">
        <f>VALUE(MID('p1'!L32,38,1))</f>
        <v>#VALUE!</v>
      </c>
      <c r="AL31" s="13" t="e">
        <f>VALUE(MID('p1'!L32,39,1))</f>
        <v>#VALUE!</v>
      </c>
      <c r="AM31" s="14" t="e">
        <f>VALUE(MID('p1'!L32,40,1))</f>
        <v>#VALUE!</v>
      </c>
      <c r="AN31" s="13" t="e">
        <f>VALUE(MID('p1'!L32,41,1))</f>
        <v>#VALUE!</v>
      </c>
      <c r="AO31" s="13" t="e">
        <f>VALUE(MID('p1'!L32,42,1))</f>
        <v>#VALUE!</v>
      </c>
      <c r="AP31" s="14" t="e">
        <f>VALUE(MID('p1'!L32,43,1))</f>
        <v>#VALUE!</v>
      </c>
      <c r="AQ31" s="13" t="e">
        <f>VALUE(MID('p1'!L32,45,1))</f>
        <v>#VALUE!</v>
      </c>
      <c r="AR31" s="13" t="e">
        <f>VALUE(MID('p1'!L32,46,1))</f>
        <v>#VALUE!</v>
      </c>
      <c r="AS31" s="14" t="e">
        <f>VALUE(MID('p1'!L32,47,1))</f>
        <v>#VALUE!</v>
      </c>
      <c r="AT31" s="13" t="e">
        <f>VALUE(MID('p1'!L32,48,1))</f>
        <v>#VALUE!</v>
      </c>
      <c r="AU31" s="13" t="e">
        <f>VALUE(MID('p1'!L32,49,1))</f>
        <v>#VALUE!</v>
      </c>
      <c r="AV31" s="14" t="e">
        <f>VALUE(MID('p1'!L32,50,1))</f>
        <v>#VALUE!</v>
      </c>
      <c r="AW31" s="13" t="e">
        <f>VALUE(MID('p1'!L32,51,1))</f>
        <v>#VALUE!</v>
      </c>
      <c r="AX31" s="13" t="e">
        <f>VALUE(MID('p1'!L32,52,1))</f>
        <v>#VALUE!</v>
      </c>
      <c r="AY31" s="14" t="e">
        <f>VALUE(MID('p1'!L32,53,1))</f>
        <v>#VALUE!</v>
      </c>
      <c r="AZ31" s="13" t="e">
        <f>VALUE(MID('p1'!L32,54,1))</f>
        <v>#VALUE!</v>
      </c>
      <c r="BA31" s="79"/>
      <c r="BB31" s="36">
        <f t="shared" si="599"/>
        <v>6</v>
      </c>
      <c r="BC31" s="37">
        <f t="shared" si="600"/>
        <v>6</v>
      </c>
      <c r="BD31" s="48">
        <f t="shared" si="601"/>
        <v>6</v>
      </c>
      <c r="BE31" s="48">
        <f t="shared" si="602"/>
        <v>6</v>
      </c>
      <c r="BF31" s="38">
        <f t="shared" si="603"/>
        <v>6</v>
      </c>
      <c r="BH31" s="18" t="e">
        <f t="shared" si="604"/>
        <v>#VALUE!</v>
      </c>
      <c r="BI31" s="18" t="e">
        <f t="shared" si="605"/>
        <v>#VALUE!</v>
      </c>
      <c r="BJ31" s="18" t="e">
        <f t="shared" si="606"/>
        <v>#VALUE!</v>
      </c>
      <c r="BK31" s="18" t="e">
        <f t="shared" si="607"/>
        <v>#VALUE!</v>
      </c>
      <c r="BL31" s="18" t="e">
        <f t="shared" si="608"/>
        <v>#VALUE!</v>
      </c>
      <c r="BM31" s="18" t="e">
        <f t="shared" si="609"/>
        <v>#VALUE!</v>
      </c>
      <c r="BN31" s="18" t="e">
        <f t="shared" si="610"/>
        <v>#VALUE!</v>
      </c>
      <c r="BO31" s="18" t="e">
        <f t="shared" si="611"/>
        <v>#VALUE!</v>
      </c>
      <c r="BP31" s="18" t="e">
        <f t="shared" si="612"/>
        <v>#VALUE!</v>
      </c>
      <c r="BQ31" s="18" t="e">
        <f t="shared" si="613"/>
        <v>#VALUE!</v>
      </c>
      <c r="BR31" s="18" t="e">
        <f t="shared" si="614"/>
        <v>#VALUE!</v>
      </c>
      <c r="BS31" s="18" t="e">
        <f t="shared" si="615"/>
        <v>#VALUE!</v>
      </c>
      <c r="BT31" s="18" t="e">
        <f t="shared" si="616"/>
        <v>#VALUE!</v>
      </c>
      <c r="BU31" s="18" t="e">
        <f t="shared" si="617"/>
        <v>#VALUE!</v>
      </c>
      <c r="BV31" s="18" t="e">
        <f t="shared" si="618"/>
        <v>#VALUE!</v>
      </c>
      <c r="BW31" s="18" t="e">
        <f t="shared" si="619"/>
        <v>#VALUE!</v>
      </c>
      <c r="BX31" s="18" t="e">
        <f t="shared" si="620"/>
        <v>#VALUE!</v>
      </c>
      <c r="BY31" s="18" t="e">
        <f t="shared" si="621"/>
        <v>#VALUE!</v>
      </c>
      <c r="BZ31" s="18" t="e">
        <f t="shared" si="622"/>
        <v>#VALUE!</v>
      </c>
      <c r="CA31" s="18" t="e">
        <f t="shared" si="623"/>
        <v>#VALUE!</v>
      </c>
      <c r="CB31" s="18" t="e">
        <f t="shared" si="624"/>
        <v>#VALUE!</v>
      </c>
      <c r="CC31" s="18" t="e">
        <f t="shared" si="625"/>
        <v>#VALUE!</v>
      </c>
      <c r="CD31" s="18" t="e">
        <f t="shared" si="626"/>
        <v>#VALUE!</v>
      </c>
      <c r="CE31" s="18" t="e">
        <f t="shared" si="627"/>
        <v>#VALUE!</v>
      </c>
      <c r="CF31" s="18" t="e">
        <f t="shared" si="628"/>
        <v>#VALUE!</v>
      </c>
      <c r="CG31" s="18" t="e">
        <f t="shared" si="629"/>
        <v>#VALUE!</v>
      </c>
      <c r="CH31" s="18" t="e">
        <f t="shared" si="630"/>
        <v>#VALUE!</v>
      </c>
      <c r="CI31" s="18" t="e">
        <f t="shared" si="631"/>
        <v>#VALUE!</v>
      </c>
      <c r="CJ31" s="18" t="e">
        <f t="shared" si="632"/>
        <v>#VALUE!</v>
      </c>
      <c r="CK31" s="18" t="e">
        <f t="shared" si="633"/>
        <v>#VALUE!</v>
      </c>
      <c r="CL31" s="18" t="e">
        <f t="shared" si="634"/>
        <v>#VALUE!</v>
      </c>
      <c r="CM31" s="18" t="e">
        <f t="shared" si="635"/>
        <v>#VALUE!</v>
      </c>
      <c r="CN31" s="18" t="e">
        <f t="shared" si="636"/>
        <v>#VALUE!</v>
      </c>
      <c r="CO31" s="18" t="e">
        <f t="shared" si="637"/>
        <v>#VALUE!</v>
      </c>
      <c r="CP31" s="18" t="e">
        <f t="shared" si="638"/>
        <v>#VALUE!</v>
      </c>
      <c r="CQ31" s="18" t="e">
        <f t="shared" si="639"/>
        <v>#VALUE!</v>
      </c>
      <c r="CR31" s="18" t="e">
        <f t="shared" si="640"/>
        <v>#VALUE!</v>
      </c>
      <c r="CS31" s="18" t="e">
        <f t="shared" si="641"/>
        <v>#VALUE!</v>
      </c>
      <c r="CT31" s="18" t="e">
        <f t="shared" si="642"/>
        <v>#VALUE!</v>
      </c>
      <c r="CU31" s="18" t="e">
        <f t="shared" si="643"/>
        <v>#VALUE!</v>
      </c>
      <c r="CV31" s="18" t="e">
        <f t="shared" si="644"/>
        <v>#VALUE!</v>
      </c>
      <c r="CW31" s="18" t="e">
        <f t="shared" si="645"/>
        <v>#VALUE!</v>
      </c>
      <c r="CX31" s="18" t="e">
        <f t="shared" si="646"/>
        <v>#VALUE!</v>
      </c>
      <c r="CY31" s="18" t="e">
        <f t="shared" si="647"/>
        <v>#VALUE!</v>
      </c>
      <c r="CZ31" s="18" t="e">
        <f t="shared" si="648"/>
        <v>#VALUE!</v>
      </c>
      <c r="DA31" s="18" t="e">
        <f t="shared" si="649"/>
        <v>#VALUE!</v>
      </c>
      <c r="DB31" s="18" t="e">
        <f t="shared" si="650"/>
        <v>#VALUE!</v>
      </c>
      <c r="DC31" s="18" t="e">
        <f t="shared" si="651"/>
        <v>#VALUE!</v>
      </c>
      <c r="DD31" s="18" t="e">
        <f t="shared" si="652"/>
        <v>#VALUE!</v>
      </c>
      <c r="DE31" s="18" t="e">
        <f t="shared" si="653"/>
        <v>#VALUE!</v>
      </c>
      <c r="DF31" s="18"/>
      <c r="DG31" s="20" t="str">
        <f t="shared" si="654"/>
        <v>ng</v>
      </c>
      <c r="DH31" s="20" t="str">
        <f t="shared" si="655"/>
        <v>ng</v>
      </c>
      <c r="DI31" s="20" t="str">
        <f t="shared" si="656"/>
        <v>ng</v>
      </c>
      <c r="DJ31" s="20" t="str">
        <f t="shared" si="657"/>
        <v>ng</v>
      </c>
      <c r="DK31" s="20" t="str">
        <f t="shared" si="658"/>
        <v>ng</v>
      </c>
      <c r="DL31" s="20"/>
      <c r="DM31" s="20">
        <f t="shared" si="659"/>
        <v>0</v>
      </c>
      <c r="DN31" s="20">
        <f t="shared" si="660"/>
        <v>0</v>
      </c>
      <c r="DO31" s="20">
        <f t="shared" si="661"/>
        <v>0</v>
      </c>
      <c r="DP31" s="20">
        <f t="shared" si="662"/>
        <v>0</v>
      </c>
      <c r="DQ31" s="20">
        <f t="shared" si="663"/>
        <v>0</v>
      </c>
      <c r="DR31" s="20">
        <f t="shared" si="664"/>
        <v>0</v>
      </c>
      <c r="DS31" s="20">
        <f t="shared" si="665"/>
        <v>0</v>
      </c>
      <c r="DT31" s="20">
        <f t="shared" si="666"/>
        <v>0</v>
      </c>
      <c r="DU31" s="20">
        <f t="shared" si="667"/>
        <v>0</v>
      </c>
      <c r="DV31" s="20">
        <f t="shared" si="668"/>
        <v>0</v>
      </c>
      <c r="DW31" s="20"/>
      <c r="DX31" s="20" t="e">
        <f t="shared" si="669"/>
        <v>#VALUE!</v>
      </c>
      <c r="DY31" s="20" t="e">
        <f t="shared" si="670"/>
        <v>#VALUE!</v>
      </c>
      <c r="DZ31" s="20" t="e">
        <f t="shared" si="671"/>
        <v>#VALUE!</v>
      </c>
      <c r="EA31" s="20" t="e">
        <f t="shared" si="672"/>
        <v>#VALUE!</v>
      </c>
      <c r="EB31" s="20" t="e">
        <f t="shared" si="673"/>
        <v>#VALUE!</v>
      </c>
      <c r="EC31" s="20" t="e">
        <f t="shared" si="674"/>
        <v>#VALUE!</v>
      </c>
      <c r="ED31" s="20" t="e">
        <f t="shared" si="675"/>
        <v>#VALUE!</v>
      </c>
      <c r="EE31" s="20" t="e">
        <f t="shared" si="676"/>
        <v>#VALUE!</v>
      </c>
      <c r="EF31" s="20" t="e">
        <f t="shared" si="677"/>
        <v>#VALUE!</v>
      </c>
      <c r="EG31" s="20" t="e">
        <f t="shared" si="678"/>
        <v>#VALUE!</v>
      </c>
      <c r="EH31" s="20" t="e">
        <f t="shared" si="679"/>
        <v>#VALUE!</v>
      </c>
      <c r="EI31" s="20" t="e">
        <f t="shared" si="680"/>
        <v>#VALUE!</v>
      </c>
      <c r="EJ31" s="20" t="e">
        <f t="shared" si="681"/>
        <v>#VALUE!</v>
      </c>
      <c r="EK31" s="20" t="e">
        <f t="shared" si="682"/>
        <v>#VALUE!</v>
      </c>
      <c r="EL31" s="20" t="e">
        <f t="shared" si="683"/>
        <v>#VALUE!</v>
      </c>
      <c r="EM31" s="20" t="e">
        <f t="shared" si="684"/>
        <v>#VALUE!</v>
      </c>
      <c r="EN31" s="20" t="e">
        <f t="shared" si="685"/>
        <v>#VALUE!</v>
      </c>
      <c r="EO31" s="20" t="e">
        <f t="shared" si="686"/>
        <v>#VALUE!</v>
      </c>
      <c r="EP31" s="20" t="e">
        <f t="shared" si="687"/>
        <v>#VALUE!</v>
      </c>
      <c r="EQ31" s="20" t="e">
        <f t="shared" si="688"/>
        <v>#VALUE!</v>
      </c>
      <c r="ER31" s="20" t="e">
        <f t="shared" si="689"/>
        <v>#VALUE!</v>
      </c>
      <c r="ES31" s="20" t="e">
        <f t="shared" si="690"/>
        <v>#VALUE!</v>
      </c>
      <c r="ET31" s="20" t="e">
        <f t="shared" si="691"/>
        <v>#VALUE!</v>
      </c>
      <c r="EU31" s="20" t="e">
        <f t="shared" si="692"/>
        <v>#VALUE!</v>
      </c>
      <c r="EV31" s="20" t="e">
        <f t="shared" si="693"/>
        <v>#VALUE!</v>
      </c>
      <c r="EW31" s="20" t="e">
        <f t="shared" si="694"/>
        <v>#VALUE!</v>
      </c>
      <c r="EX31" s="20" t="e">
        <f t="shared" si="695"/>
        <v>#VALUE!</v>
      </c>
      <c r="EY31" s="20" t="e">
        <f t="shared" si="696"/>
        <v>#VALUE!</v>
      </c>
      <c r="EZ31" s="20" t="e">
        <f t="shared" si="697"/>
        <v>#VALUE!</v>
      </c>
      <c r="FA31" s="20" t="e">
        <f t="shared" si="698"/>
        <v>#VALUE!</v>
      </c>
      <c r="FB31" s="20" t="e">
        <f t="shared" si="699"/>
        <v>#VALUE!</v>
      </c>
      <c r="FC31" s="20" t="e">
        <f t="shared" si="700"/>
        <v>#VALUE!</v>
      </c>
      <c r="FD31" s="20" t="e">
        <f t="shared" si="701"/>
        <v>#VALUE!</v>
      </c>
      <c r="FE31" s="20" t="e">
        <f t="shared" si="702"/>
        <v>#VALUE!</v>
      </c>
      <c r="FF31" s="20" t="e">
        <f t="shared" si="703"/>
        <v>#VALUE!</v>
      </c>
      <c r="FG31" s="20" t="e">
        <f t="shared" si="704"/>
        <v>#VALUE!</v>
      </c>
      <c r="FH31" s="20" t="e">
        <f t="shared" si="705"/>
        <v>#VALUE!</v>
      </c>
      <c r="FI31" s="20" t="e">
        <f t="shared" si="706"/>
        <v>#VALUE!</v>
      </c>
      <c r="FJ31" s="20" t="e">
        <f t="shared" si="707"/>
        <v>#VALUE!</v>
      </c>
      <c r="FK31" s="20" t="e">
        <f t="shared" si="708"/>
        <v>#VALUE!</v>
      </c>
      <c r="FL31" s="20" t="e">
        <f t="shared" si="709"/>
        <v>#VALUE!</v>
      </c>
      <c r="FM31" s="20" t="e">
        <f t="shared" si="710"/>
        <v>#VALUE!</v>
      </c>
      <c r="FN31" s="20" t="e">
        <f t="shared" si="711"/>
        <v>#VALUE!</v>
      </c>
      <c r="FO31" s="20" t="e">
        <f t="shared" si="712"/>
        <v>#VALUE!</v>
      </c>
      <c r="FP31" s="20" t="e">
        <f t="shared" si="713"/>
        <v>#VALUE!</v>
      </c>
      <c r="FQ31" s="20" t="e">
        <f t="shared" si="714"/>
        <v>#VALUE!</v>
      </c>
      <c r="FR31" s="20" t="e">
        <f t="shared" si="715"/>
        <v>#VALUE!</v>
      </c>
      <c r="FS31" s="20" t="e">
        <f t="shared" si="716"/>
        <v>#VALUE!</v>
      </c>
      <c r="FT31" s="20" t="e">
        <f t="shared" si="717"/>
        <v>#VALUE!</v>
      </c>
      <c r="FU31" s="20" t="e">
        <f t="shared" si="718"/>
        <v>#VALUE!</v>
      </c>
      <c r="FV31" s="20"/>
      <c r="FW31" s="20" t="e">
        <f t="shared" si="762"/>
        <v>#VALUE!</v>
      </c>
      <c r="FX31" s="20" t="e">
        <f t="shared" si="763"/>
        <v>#VALUE!</v>
      </c>
      <c r="FY31" s="20" t="e">
        <f t="shared" si="764"/>
        <v>#VALUE!</v>
      </c>
      <c r="FZ31" s="20" t="e">
        <f t="shared" si="765"/>
        <v>#VALUE!</v>
      </c>
      <c r="GA31" s="20" t="e">
        <f t="shared" si="766"/>
        <v>#VALUE!</v>
      </c>
      <c r="GB31" s="20" t="e">
        <f t="shared" si="767"/>
        <v>#VALUE!</v>
      </c>
      <c r="GC31" s="20" t="e">
        <f t="shared" si="768"/>
        <v>#VALUE!</v>
      </c>
      <c r="GD31" s="20" t="e">
        <f t="shared" si="769"/>
        <v>#VALUE!</v>
      </c>
      <c r="GE31" s="20" t="e">
        <f t="shared" si="770"/>
        <v>#VALUE!</v>
      </c>
      <c r="GF31" s="20" t="e">
        <f t="shared" si="771"/>
        <v>#VALUE!</v>
      </c>
      <c r="GG31" s="20" t="e">
        <f t="shared" si="772"/>
        <v>#VALUE!</v>
      </c>
      <c r="GH31" s="20" t="e">
        <f t="shared" si="773"/>
        <v>#VALUE!</v>
      </c>
      <c r="GI31" s="20" t="e">
        <f t="shared" si="774"/>
        <v>#VALUE!</v>
      </c>
      <c r="GJ31" s="20" t="e">
        <f t="shared" si="775"/>
        <v>#VALUE!</v>
      </c>
      <c r="GK31" s="20" t="e">
        <f t="shared" si="776"/>
        <v>#VALUE!</v>
      </c>
      <c r="GL31" s="20" t="e">
        <f t="shared" si="777"/>
        <v>#VALUE!</v>
      </c>
      <c r="GM31" s="20" t="e">
        <f t="shared" si="778"/>
        <v>#VALUE!</v>
      </c>
      <c r="GN31" s="20" t="e">
        <f t="shared" si="779"/>
        <v>#VALUE!</v>
      </c>
      <c r="GO31" s="20" t="e">
        <f t="shared" si="780"/>
        <v>#VALUE!</v>
      </c>
      <c r="GP31" s="20" t="e">
        <f t="shared" si="781"/>
        <v>#VALUE!</v>
      </c>
      <c r="GQ31" s="20" t="e">
        <f t="shared" si="782"/>
        <v>#VALUE!</v>
      </c>
      <c r="GR31" s="20" t="e">
        <f t="shared" si="783"/>
        <v>#VALUE!</v>
      </c>
      <c r="GS31" s="20" t="e">
        <f t="shared" si="784"/>
        <v>#VALUE!</v>
      </c>
      <c r="GT31" s="20" t="e">
        <f t="shared" si="785"/>
        <v>#VALUE!</v>
      </c>
      <c r="GU31" s="20" t="e">
        <f t="shared" si="786"/>
        <v>#VALUE!</v>
      </c>
      <c r="GV31" s="20"/>
      <c r="GW31" s="20">
        <f t="shared" si="719"/>
        <v>0</v>
      </c>
      <c r="GX31" s="20">
        <f t="shared" si="720"/>
        <v>0</v>
      </c>
      <c r="GY31" s="20">
        <f t="shared" si="721"/>
        <v>0</v>
      </c>
      <c r="GZ31" s="20">
        <f t="shared" si="722"/>
        <v>0</v>
      </c>
      <c r="HA31" s="20">
        <f t="shared" si="723"/>
        <v>0</v>
      </c>
      <c r="HC31" s="98"/>
      <c r="HD31" s="99"/>
      <c r="HE31" s="99"/>
      <c r="HF31" s="99"/>
      <c r="HG31" s="99"/>
      <c r="HH31" s="100"/>
      <c r="HI31" s="58"/>
      <c r="HJ31" s="54"/>
      <c r="HK31" s="54"/>
      <c r="HL31" s="54"/>
      <c r="HM31" s="54"/>
      <c r="HN31" s="54"/>
      <c r="HO31" s="54"/>
      <c r="HP31" s="54"/>
      <c r="HQ31" s="54"/>
      <c r="HR31" s="54"/>
      <c r="HS31" s="54"/>
      <c r="HT31" s="54"/>
      <c r="HU31" s="54"/>
      <c r="HV31" s="54"/>
      <c r="HW31" s="55"/>
      <c r="HX31" s="18"/>
      <c r="HZ31" s="79" t="str">
        <f t="shared" si="724"/>
        <v>ng</v>
      </c>
      <c r="IB31" s="79">
        <f t="shared" si="725"/>
        <v>0</v>
      </c>
      <c r="IC31" s="79">
        <f t="shared" si="725"/>
        <v>0</v>
      </c>
      <c r="IF31" s="79">
        <f t="shared" si="726"/>
        <v>0</v>
      </c>
      <c r="IG31" s="24">
        <f t="shared" si="727"/>
        <v>0</v>
      </c>
      <c r="IH31" s="79">
        <f t="shared" si="728"/>
        <v>0</v>
      </c>
      <c r="II31" s="24">
        <f t="shared" si="729"/>
        <v>0</v>
      </c>
      <c r="IJ31" s="79">
        <f t="shared" si="730"/>
        <v>0</v>
      </c>
      <c r="IK31" s="24">
        <f t="shared" si="731"/>
        <v>0</v>
      </c>
      <c r="IL31" s="79">
        <f t="shared" si="732"/>
        <v>0</v>
      </c>
      <c r="IM31" s="24">
        <f t="shared" si="733"/>
        <v>0</v>
      </c>
      <c r="IN31" s="79">
        <f t="shared" si="734"/>
        <v>0</v>
      </c>
      <c r="IO31" s="24">
        <f t="shared" si="735"/>
        <v>0</v>
      </c>
      <c r="IQ31" s="79" t="b">
        <f t="shared" si="736"/>
        <v>0</v>
      </c>
      <c r="IR31" s="24" t="b">
        <f t="shared" si="737"/>
        <v>0</v>
      </c>
      <c r="IS31" s="79" t="b">
        <f t="shared" si="738"/>
        <v>0</v>
      </c>
      <c r="IT31" s="24" t="b">
        <f t="shared" si="739"/>
        <v>0</v>
      </c>
      <c r="IU31" s="79" t="b">
        <f t="shared" si="740"/>
        <v>0</v>
      </c>
      <c r="IV31" s="24" t="b">
        <f t="shared" si="741"/>
        <v>0</v>
      </c>
      <c r="IW31" s="79" t="b">
        <f t="shared" si="742"/>
        <v>0</v>
      </c>
      <c r="IX31" s="24" t="b">
        <f t="shared" si="743"/>
        <v>0</v>
      </c>
      <c r="IY31" s="79" t="b">
        <f t="shared" si="744"/>
        <v>0</v>
      </c>
      <c r="IZ31" s="24" t="b">
        <f t="shared" si="745"/>
        <v>0</v>
      </c>
      <c r="JB31" s="79">
        <f t="shared" si="746"/>
        <v>0</v>
      </c>
      <c r="JC31" s="79">
        <f t="shared" si="747"/>
        <v>0</v>
      </c>
      <c r="JD31" s="79">
        <f t="shared" si="748"/>
        <v>0</v>
      </c>
      <c r="JE31" s="79">
        <f t="shared" si="749"/>
        <v>0</v>
      </c>
      <c r="JF31" s="79">
        <f t="shared" si="750"/>
        <v>0</v>
      </c>
      <c r="JG31" s="79"/>
      <c r="JH31" s="79">
        <f t="shared" si="787"/>
        <v>1</v>
      </c>
      <c r="JI31" s="79">
        <f t="shared" si="788"/>
        <v>1</v>
      </c>
      <c r="JJ31" s="79">
        <f t="shared" si="789"/>
        <v>0</v>
      </c>
      <c r="JK31" s="79">
        <f t="shared" si="790"/>
        <v>1</v>
      </c>
      <c r="JL31" s="79">
        <f t="shared" si="791"/>
        <v>1</v>
      </c>
      <c r="JM31" s="79">
        <f t="shared" si="792"/>
        <v>0</v>
      </c>
      <c r="JN31" s="79">
        <f t="shared" si="793"/>
        <v>1</v>
      </c>
      <c r="JO31" s="79">
        <f t="shared" si="794"/>
        <v>1</v>
      </c>
      <c r="JP31" s="79">
        <f t="shared" si="751"/>
        <v>0</v>
      </c>
      <c r="JQ31" s="79">
        <f t="shared" si="795"/>
        <v>1</v>
      </c>
      <c r="JR31" s="79">
        <f t="shared" si="796"/>
        <v>1</v>
      </c>
      <c r="JS31" s="79">
        <f t="shared" si="797"/>
        <v>0</v>
      </c>
      <c r="JT31" s="79">
        <f t="shared" si="798"/>
        <v>1</v>
      </c>
      <c r="JU31" s="79">
        <f t="shared" si="799"/>
        <v>1</v>
      </c>
      <c r="JV31" s="79">
        <f t="shared" si="800"/>
        <v>0</v>
      </c>
      <c r="JW31" s="79">
        <f t="shared" ref="JW31" si="821">IF(JH30&lt;JH31,6,IF(AND(JH30=JH31,JI30&lt;JI31),7,IF(AND(JH30=JH31,JI30=JI31,JJ30&lt;JJ31),7,IF(AND(JH30=JH31,JI30=JI31,JJ30=JJ31),6))))</f>
        <v>6</v>
      </c>
      <c r="JX31" s="79">
        <f t="shared" ref="JX31" si="822">IF(JH30&gt;JH31,4,IF(AND(JH30=JH31,JI30&gt;JI31),5,IF(AND(JH30=JH31,JI30=JI31,JJ30&gt;JJ31),6,0)))</f>
        <v>0</v>
      </c>
      <c r="JY31" s="79"/>
      <c r="JZ31" s="79">
        <f t="shared" ref="JZ31" si="823">IF(JK30&lt;JK31,6,IF(AND(JK30=JK31,JL30&lt;JL31),7,IF(AND(JK30=JK31,JL30=JL31,JM30&lt;JM31),7,IF(AND(JK30=JK31,JL30=JL31,JM30=JM31),6))))</f>
        <v>6</v>
      </c>
      <c r="KA31" s="79">
        <f t="shared" ref="KA31" si="824">IF(JK30&gt;JK31,4,IF(AND(JK30=JK31,JL30&gt;JL31),5,IF(AND(JK30=JK31,JL30=JL31,JM30&gt;JM31),6,0)))</f>
        <v>0</v>
      </c>
      <c r="KB31" s="79"/>
      <c r="KC31" s="79">
        <f t="shared" ref="KC31" si="825">IF(JN30&lt;JN31,6,IF(AND(JN30=JN31,JO30&lt;JO31),7,IF(AND(JN30=JN31,JO30=JO31,JP30&lt;JP31),7,IF(AND(JN30=JN31,JO30=JO31,JP30=JP31),6))))</f>
        <v>6</v>
      </c>
      <c r="KD31" s="79">
        <f t="shared" ref="KD31" si="826">IF(JN30&gt;JN31,4,IF(AND(JN30=JN31,JO30&gt;JO31),5,IF(AND(JN30=JN31,JO30=JO31,JP30&gt;JP31),6,0)))</f>
        <v>0</v>
      </c>
      <c r="KF31" s="79">
        <f t="shared" ref="KF31" si="827">IF(JQ30&lt;JQ31,6,IF(AND(JQ30=JQ31,JR30&lt;JR31),7,IF(AND(JQ30=JQ31,JR30=JR31,JS30&lt;JS31),7,IF(AND(JQ30=JQ31,JR30=JR31,JS30=JS31),6))))</f>
        <v>6</v>
      </c>
      <c r="KG31" s="79">
        <f t="shared" ref="KG31" si="828">IF(JQ30&gt;JQ31,4,IF(AND(JQ30=JQ31,JR30&gt;JR31),5,IF(AND(JQ30=JQ31,JR30=JR31,JS30&gt;JS31),6,0)))</f>
        <v>0</v>
      </c>
      <c r="KI31" s="79">
        <f t="shared" ref="KI31" si="829">IF(JT30&lt;JT31,6,IF(AND(JT30=JT31,JU30&lt;JU31),7,IF(AND(JT30=JT31,JU30=JU31,JV30&lt;JV31),7,IF(AND(JT30=JT31,JU30=JU31,JV30=JV31),6))))</f>
        <v>6</v>
      </c>
      <c r="KJ31" s="79">
        <f t="shared" ref="KJ31" si="830">IF(JT30&gt;JT31,4,IF(AND(JT30=JT31,JU30&gt;JU31),5,IF(AND(JT30=JT31,JU30=JU31,JV30&gt;JV31),6,0)))</f>
        <v>0</v>
      </c>
    </row>
    <row r="32" spans="1:296" s="10" customFormat="1" ht="16.5" thickTop="1" thickBot="1" x14ac:dyDescent="0.3">
      <c r="A32" s="79"/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13"/>
      <c r="AA32" s="14"/>
      <c r="AB32" s="13"/>
      <c r="AC32" s="13"/>
      <c r="AD32" s="14"/>
      <c r="AE32" s="13"/>
      <c r="AF32" s="13"/>
      <c r="AG32" s="14"/>
      <c r="AH32" s="13"/>
      <c r="AI32" s="13"/>
      <c r="AJ32" s="14"/>
      <c r="AK32" s="13"/>
      <c r="AL32" s="13"/>
      <c r="AM32" s="14"/>
      <c r="AN32" s="13"/>
      <c r="AO32" s="13"/>
      <c r="AP32" s="14"/>
      <c r="AQ32" s="13"/>
      <c r="AR32" s="13"/>
      <c r="AS32" s="14"/>
      <c r="AT32" s="13"/>
      <c r="AU32" s="13"/>
      <c r="AV32" s="14"/>
      <c r="AW32" s="13"/>
      <c r="AX32" s="13"/>
      <c r="AY32" s="14"/>
      <c r="AZ32" s="13"/>
      <c r="BA32" s="79"/>
      <c r="BB32" s="18"/>
      <c r="BC32" s="18"/>
      <c r="BD32" s="18"/>
      <c r="BE32" s="18"/>
      <c r="BF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  <c r="CS32" s="18"/>
      <c r="CT32" s="18"/>
      <c r="CU32" s="18"/>
      <c r="CV32" s="18"/>
      <c r="CW32" s="18"/>
      <c r="CX32" s="18"/>
      <c r="CY32" s="18"/>
      <c r="CZ32" s="18"/>
      <c r="DA32" s="18"/>
      <c r="DB32" s="18"/>
      <c r="DC32" s="18"/>
      <c r="DD32" s="18"/>
      <c r="DE32" s="18"/>
      <c r="DF32" s="18"/>
      <c r="DG32" s="20"/>
      <c r="DH32" s="20"/>
      <c r="DI32" s="20"/>
      <c r="DJ32" s="20"/>
      <c r="DK32" s="20"/>
      <c r="DL32" s="20"/>
      <c r="DM32" s="20"/>
      <c r="DN32" s="20"/>
      <c r="DO32" s="20"/>
      <c r="DP32" s="20"/>
      <c r="DQ32" s="20"/>
      <c r="DR32" s="20"/>
      <c r="DS32" s="20"/>
      <c r="DT32" s="20"/>
      <c r="DU32" s="20"/>
      <c r="DV32" s="20"/>
      <c r="DW32" s="20"/>
      <c r="DX32" s="20"/>
      <c r="DY32" s="20"/>
      <c r="DZ32" s="20"/>
      <c r="EA32" s="20"/>
      <c r="EB32" s="20"/>
      <c r="EC32" s="20"/>
      <c r="ED32" s="20"/>
      <c r="EE32" s="20"/>
      <c r="EF32" s="20"/>
      <c r="EG32" s="20"/>
      <c r="EH32" s="20"/>
      <c r="EI32" s="20"/>
      <c r="EJ32" s="20"/>
      <c r="EK32" s="20"/>
      <c r="EL32" s="20"/>
      <c r="EM32" s="20"/>
      <c r="EN32" s="20"/>
      <c r="EO32" s="20"/>
      <c r="EP32" s="20"/>
      <c r="EQ32" s="20"/>
      <c r="ER32" s="20"/>
      <c r="ES32" s="20"/>
      <c r="ET32" s="20"/>
      <c r="EU32" s="20"/>
      <c r="EV32" s="20"/>
      <c r="EW32" s="20"/>
      <c r="EX32" s="20"/>
      <c r="EY32" s="20"/>
      <c r="EZ32" s="20"/>
      <c r="FA32" s="20"/>
      <c r="FB32" s="20"/>
      <c r="FC32" s="20"/>
      <c r="FD32" s="20"/>
      <c r="FE32" s="20"/>
      <c r="FF32" s="20"/>
      <c r="FG32" s="20"/>
      <c r="FH32" s="20"/>
      <c r="FI32" s="20"/>
      <c r="FJ32" s="20"/>
      <c r="FK32" s="20"/>
      <c r="FL32" s="20"/>
      <c r="FM32" s="20"/>
      <c r="FN32" s="20"/>
      <c r="FO32" s="20"/>
      <c r="FP32" s="20"/>
      <c r="FQ32" s="20"/>
      <c r="FR32" s="20"/>
      <c r="FS32" s="20"/>
      <c r="FT32" s="20"/>
      <c r="FU32" s="20"/>
      <c r="FV32" s="20"/>
      <c r="FW32" s="20"/>
      <c r="FX32" s="20"/>
      <c r="FY32" s="20"/>
      <c r="FZ32" s="20"/>
      <c r="GA32" s="20"/>
      <c r="GB32" s="20"/>
      <c r="GC32" s="20"/>
      <c r="GD32" s="20"/>
      <c r="GE32" s="20"/>
      <c r="GF32" s="20"/>
      <c r="GG32" s="20"/>
      <c r="GH32" s="20"/>
      <c r="GI32" s="20"/>
      <c r="GJ32" s="20"/>
      <c r="GK32" s="20"/>
      <c r="GL32" s="20"/>
      <c r="GM32" s="20"/>
      <c r="GN32" s="20"/>
      <c r="GO32" s="20"/>
      <c r="GP32" s="20"/>
      <c r="GQ32" s="20"/>
      <c r="GR32" s="20"/>
      <c r="GS32" s="20"/>
      <c r="GT32" s="20"/>
      <c r="GU32" s="20"/>
      <c r="GV32" s="20"/>
      <c r="GW32" s="20"/>
      <c r="GX32" s="20"/>
      <c r="GY32" s="20"/>
      <c r="GZ32" s="20"/>
      <c r="HA32" s="20"/>
      <c r="HC32" s="101"/>
      <c r="HD32" s="102"/>
      <c r="HE32" s="102"/>
      <c r="HF32" s="102"/>
      <c r="HG32" s="102"/>
      <c r="HH32" s="103"/>
      <c r="HI32" s="59"/>
      <c r="HJ32" s="56"/>
      <c r="HK32" s="56"/>
      <c r="HL32" s="56"/>
      <c r="HM32" s="56"/>
      <c r="HN32" s="56"/>
      <c r="HO32" s="56"/>
      <c r="HP32" s="56"/>
      <c r="HQ32" s="56"/>
      <c r="HR32" s="56"/>
      <c r="HS32" s="56"/>
      <c r="HT32" s="56"/>
      <c r="HU32" s="56"/>
      <c r="HV32" s="56"/>
      <c r="HW32" s="57"/>
      <c r="HX32" s="18"/>
      <c r="HZ32" s="79" t="str">
        <f t="shared" si="724"/>
        <v>ng</v>
      </c>
      <c r="IB32" s="79">
        <f t="shared" si="725"/>
        <v>0</v>
      </c>
      <c r="IC32" s="79">
        <f t="shared" si="725"/>
        <v>0</v>
      </c>
      <c r="IF32" s="79">
        <f t="shared" si="726"/>
        <v>0</v>
      </c>
      <c r="IG32" s="24">
        <f t="shared" si="727"/>
        <v>0</v>
      </c>
      <c r="IH32" s="79">
        <f t="shared" si="728"/>
        <v>0</v>
      </c>
      <c r="II32" s="24">
        <f t="shared" si="729"/>
        <v>0</v>
      </c>
      <c r="IJ32" s="79">
        <f t="shared" si="730"/>
        <v>0</v>
      </c>
      <c r="IK32" s="24">
        <f t="shared" si="731"/>
        <v>0</v>
      </c>
      <c r="IL32" s="79">
        <f t="shared" si="732"/>
        <v>0</v>
      </c>
      <c r="IM32" s="24">
        <f t="shared" si="733"/>
        <v>0</v>
      </c>
      <c r="IN32" s="79">
        <f t="shared" si="734"/>
        <v>0</v>
      </c>
      <c r="IO32" s="24">
        <f t="shared" si="735"/>
        <v>0</v>
      </c>
      <c r="IQ32" s="79" t="b">
        <f t="shared" si="736"/>
        <v>0</v>
      </c>
      <c r="IR32" s="24" t="b">
        <f t="shared" si="737"/>
        <v>0</v>
      </c>
      <c r="IS32" s="79" t="b">
        <f t="shared" si="738"/>
        <v>0</v>
      </c>
      <c r="IT32" s="24" t="b">
        <f t="shared" si="739"/>
        <v>0</v>
      </c>
      <c r="IU32" s="79" t="b">
        <f t="shared" si="740"/>
        <v>0</v>
      </c>
      <c r="IV32" s="24" t="b">
        <f t="shared" si="741"/>
        <v>0</v>
      </c>
      <c r="IW32" s="79" t="b">
        <f t="shared" si="742"/>
        <v>0</v>
      </c>
      <c r="IX32" s="24" t="b">
        <f t="shared" si="743"/>
        <v>0</v>
      </c>
      <c r="IY32" s="79" t="b">
        <f t="shared" si="744"/>
        <v>0</v>
      </c>
      <c r="IZ32" s="24" t="b">
        <f t="shared" si="745"/>
        <v>0</v>
      </c>
      <c r="JB32" s="79">
        <f t="shared" si="746"/>
        <v>0</v>
      </c>
      <c r="JC32" s="79">
        <f t="shared" si="747"/>
        <v>0</v>
      </c>
      <c r="JD32" s="79">
        <f t="shared" si="748"/>
        <v>0</v>
      </c>
      <c r="JE32" s="79">
        <f t="shared" si="749"/>
        <v>0</v>
      </c>
      <c r="JF32" s="79">
        <f t="shared" si="750"/>
        <v>0</v>
      </c>
      <c r="JG32" s="79"/>
      <c r="JH32" s="79"/>
      <c r="JI32" s="79"/>
      <c r="JJ32" s="79"/>
      <c r="JK32" s="79"/>
      <c r="JL32" s="79"/>
      <c r="JM32" s="79"/>
      <c r="JN32" s="79"/>
      <c r="JO32" s="79"/>
      <c r="JP32" s="79"/>
      <c r="JQ32" s="79"/>
      <c r="JR32" s="79"/>
      <c r="JS32" s="79"/>
      <c r="JT32" s="79"/>
      <c r="JU32" s="79"/>
      <c r="JV32" s="79"/>
      <c r="JW32" s="79"/>
      <c r="JX32" s="79"/>
      <c r="JY32" s="79"/>
      <c r="JZ32" s="79"/>
      <c r="KA32" s="79"/>
      <c r="KB32" s="79"/>
      <c r="KC32" s="79"/>
    </row>
    <row r="33" spans="1:296" s="10" customFormat="1" ht="16.5" thickTop="1" thickBot="1" x14ac:dyDescent="0.3">
      <c r="A33" s="79"/>
      <c r="B33" s="79" t="str">
        <f>IF('p1'!B34&lt;&gt;"",'p1'!B34,"")</f>
        <v/>
      </c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13"/>
      <c r="AA33" s="14"/>
      <c r="AB33" s="13"/>
      <c r="AC33" s="13"/>
      <c r="AD33" s="14"/>
      <c r="AE33" s="13"/>
      <c r="AF33" s="13"/>
      <c r="AG33" s="14"/>
      <c r="AH33" s="13"/>
      <c r="AI33" s="13"/>
      <c r="AJ33" s="14"/>
      <c r="AK33" s="13"/>
      <c r="AL33" s="13"/>
      <c r="AM33" s="14"/>
      <c r="AN33" s="13"/>
      <c r="AO33" s="13"/>
      <c r="AP33" s="14"/>
      <c r="AQ33" s="13"/>
      <c r="AR33" s="13"/>
      <c r="AS33" s="14"/>
      <c r="AT33" s="13"/>
      <c r="AU33" s="13"/>
      <c r="AV33" s="14"/>
      <c r="AW33" s="13"/>
      <c r="AX33" s="13"/>
      <c r="AY33" s="14"/>
      <c r="AZ33" s="13"/>
      <c r="BA33" s="79"/>
      <c r="BB33" s="18"/>
      <c r="BC33" s="18"/>
      <c r="BD33" s="18"/>
      <c r="BE33" s="18"/>
      <c r="BF33" s="18"/>
      <c r="DG33" s="77"/>
      <c r="DH33" s="77"/>
      <c r="DI33" s="77"/>
      <c r="DJ33" s="77"/>
      <c r="DK33" s="77"/>
      <c r="DL33" s="77"/>
      <c r="DM33" s="77"/>
      <c r="DN33" s="77"/>
      <c r="DO33" s="77"/>
      <c r="DP33" s="77"/>
      <c r="DQ33" s="77"/>
      <c r="DR33" s="77"/>
      <c r="DS33" s="77"/>
      <c r="DT33" s="77"/>
      <c r="DU33" s="77"/>
      <c r="DV33" s="77"/>
      <c r="DW33" s="77"/>
      <c r="DX33" s="77"/>
      <c r="DY33" s="77"/>
      <c r="DZ33" s="50"/>
      <c r="EA33" s="50"/>
      <c r="EB33" s="50"/>
      <c r="EC33" s="50"/>
      <c r="ED33" s="50"/>
      <c r="EE33" s="50"/>
      <c r="EF33" s="50"/>
      <c r="EG33" s="50"/>
      <c r="EH33" s="50"/>
      <c r="EI33" s="77"/>
      <c r="EJ33" s="77"/>
      <c r="EK33" s="77"/>
      <c r="EL33" s="77"/>
      <c r="EM33" s="77"/>
      <c r="EN33" s="77"/>
      <c r="EO33" s="77"/>
      <c r="EP33" s="77"/>
      <c r="EQ33" s="77"/>
      <c r="ER33" s="77"/>
      <c r="ES33" s="77"/>
      <c r="ET33" s="77"/>
      <c r="EU33" s="77"/>
      <c r="EV33" s="77"/>
      <c r="EW33" s="77"/>
      <c r="EX33" s="77"/>
      <c r="EY33" s="77"/>
      <c r="EZ33" s="77"/>
      <c r="FA33" s="77"/>
      <c r="FB33" s="77"/>
      <c r="FC33" s="77"/>
      <c r="FD33" s="77"/>
      <c r="FE33" s="77"/>
      <c r="FF33" s="77"/>
      <c r="FG33" s="77"/>
      <c r="FH33" s="77"/>
      <c r="FI33" s="77"/>
      <c r="FJ33" s="77"/>
      <c r="FK33" s="78"/>
      <c r="FL33" s="78"/>
      <c r="FM33" s="78"/>
      <c r="FO33" s="77"/>
      <c r="FP33" s="77"/>
      <c r="FQ33" s="77"/>
      <c r="FR33" s="77"/>
      <c r="FS33" s="77"/>
      <c r="FT33" s="77"/>
      <c r="FU33" s="77"/>
      <c r="FV33" s="77"/>
      <c r="FW33" s="77"/>
      <c r="FX33" s="77"/>
      <c r="FY33" s="77"/>
      <c r="FZ33" s="77"/>
      <c r="GA33" s="77"/>
      <c r="GB33" s="77"/>
      <c r="GC33" s="77"/>
      <c r="GD33" s="77"/>
      <c r="GE33" s="77"/>
      <c r="GF33" s="77"/>
      <c r="GG33" s="77"/>
      <c r="GH33" s="77"/>
      <c r="GI33" s="77"/>
      <c r="GJ33" s="77"/>
      <c r="GK33" s="77"/>
      <c r="GL33" s="77"/>
      <c r="GM33" s="77"/>
      <c r="GN33" s="77"/>
      <c r="GO33" s="77"/>
      <c r="GP33" s="77"/>
      <c r="GQ33" s="77"/>
      <c r="GR33" s="77"/>
      <c r="GS33" s="77"/>
      <c r="GT33" s="77"/>
      <c r="GU33" s="77"/>
      <c r="GV33" s="77"/>
      <c r="GW33" s="77"/>
      <c r="GX33" s="77"/>
      <c r="GY33" s="77"/>
      <c r="GZ33" s="77"/>
      <c r="HA33" s="77"/>
      <c r="HI33" s="96">
        <v>1</v>
      </c>
      <c r="HJ33" s="96"/>
      <c r="HK33" s="96"/>
      <c r="HL33" s="96">
        <v>2</v>
      </c>
      <c r="HM33" s="96"/>
      <c r="HN33" s="96"/>
      <c r="HO33" s="96">
        <v>3</v>
      </c>
      <c r="HP33" s="96"/>
      <c r="HQ33" s="96"/>
      <c r="HR33" s="96">
        <v>4</v>
      </c>
      <c r="HS33" s="96"/>
      <c r="HT33" s="96"/>
      <c r="HU33" s="96">
        <v>5</v>
      </c>
      <c r="HV33" s="96"/>
      <c r="HW33" s="96"/>
      <c r="HX33" s="18"/>
      <c r="IG33" s="77"/>
      <c r="IH33" s="77"/>
      <c r="II33" s="77"/>
      <c r="IR33" s="77"/>
      <c r="IS33" s="77"/>
      <c r="IT33" s="77"/>
      <c r="IU33" s="77"/>
      <c r="IV33" s="77"/>
      <c r="IW33" s="77"/>
    </row>
    <row r="34" spans="1:296" s="10" customFormat="1" ht="15.75" thickTop="1" x14ac:dyDescent="0.25">
      <c r="A34" s="3" t="s">
        <v>4</v>
      </c>
      <c r="B34" s="79" t="str">
        <f>IF('p1'!K35&lt;&gt;"",'p1'!K35,"")</f>
        <v/>
      </c>
      <c r="C34" s="79" t="e">
        <f>VALUE(MID('p1'!L35,1,1))</f>
        <v>#VALUE!</v>
      </c>
      <c r="D34" s="79" t="e">
        <f>VALUE(MID('p1'!L35,2,1))</f>
        <v>#VALUE!</v>
      </c>
      <c r="E34" s="79" t="e">
        <f>VALUE(MID('p1'!L35,3,1))</f>
        <v>#VALUE!</v>
      </c>
      <c r="F34" s="79" t="e">
        <f>VALUE(MID('p1'!L35,4,1))</f>
        <v>#VALUE!</v>
      </c>
      <c r="G34" s="79" t="e">
        <f>VALUE(MID('p1'!L35,5,1))</f>
        <v>#VALUE!</v>
      </c>
      <c r="H34" s="79" t="e">
        <f>VALUE(MID('p1'!L35,6,1))</f>
        <v>#VALUE!</v>
      </c>
      <c r="I34" s="79" t="e">
        <f>VALUE(MID('p1'!L35,7,1))</f>
        <v>#VALUE!</v>
      </c>
      <c r="J34" s="79" t="e">
        <f>VALUE(MID('p1'!LI35,8,1))</f>
        <v>#VALUE!</v>
      </c>
      <c r="K34" s="79" t="e">
        <f>VALUE(MID('p1'!L35,9,1))</f>
        <v>#VALUE!</v>
      </c>
      <c r="L34" s="79" t="e">
        <f>VALUE(MID('p1'!L35,10,1))</f>
        <v>#VALUE!</v>
      </c>
      <c r="M34" s="79" t="e">
        <f>VALUE(MID('p1'!L35,12,1))</f>
        <v>#VALUE!</v>
      </c>
      <c r="N34" s="79" t="e">
        <f>VALUE(MID('p1'!L35,13,1))</f>
        <v>#VALUE!</v>
      </c>
      <c r="O34" s="79" t="e">
        <f>VALUE(MID('p1'!L35,14,1))</f>
        <v>#VALUE!</v>
      </c>
      <c r="P34" s="79" t="e">
        <f>VALUE(MID('p1'!L35,15,1))</f>
        <v>#VALUE!</v>
      </c>
      <c r="Q34" s="79" t="e">
        <f>VALUE(MID('p1'!L35,16,1))</f>
        <v>#VALUE!</v>
      </c>
      <c r="R34" s="79" t="e">
        <f>VALUE(MID('p1'!L35,17,1))</f>
        <v>#VALUE!</v>
      </c>
      <c r="S34" s="79" t="e">
        <f>VALUE(MID('p1'!L35,18,1))</f>
        <v>#VALUE!</v>
      </c>
      <c r="T34" s="79" t="e">
        <f>VALUE(MID('p1'!L35,19,1))</f>
        <v>#VALUE!</v>
      </c>
      <c r="U34" s="79" t="e">
        <f>VALUE(MID('p1'!L35,20,1))</f>
        <v>#VALUE!</v>
      </c>
      <c r="V34" s="79" t="e">
        <f>VALUE(MID('p1'!L35,21,1))</f>
        <v>#VALUE!</v>
      </c>
      <c r="W34" s="79" t="e">
        <f>VALUE(MID('p1'!L35,23,1))</f>
        <v>#VALUE!</v>
      </c>
      <c r="X34" s="79" t="e">
        <f>VALUE(MID('p1'!L35,24,1))</f>
        <v>#VALUE!</v>
      </c>
      <c r="Y34" s="79" t="e">
        <f>VALUE(MID('p1'!L35,25,1))</f>
        <v>#VALUE!</v>
      </c>
      <c r="Z34" s="13" t="e">
        <f>VALUE(MID('p1'!L35,26,1))</f>
        <v>#VALUE!</v>
      </c>
      <c r="AA34" s="14" t="e">
        <f>VALUE(MID('p1'!L35,27,1))</f>
        <v>#VALUE!</v>
      </c>
      <c r="AB34" s="13" t="e">
        <f>VALUE(MID('p1'!L35,28,1))</f>
        <v>#VALUE!</v>
      </c>
      <c r="AC34" s="13" t="e">
        <f>VALUE(MID('p1'!L35,29,1))</f>
        <v>#VALUE!</v>
      </c>
      <c r="AD34" s="14" t="e">
        <f>VALUE(MID('p1'!L35,30,1))</f>
        <v>#VALUE!</v>
      </c>
      <c r="AE34" s="13" t="e">
        <f>VALUE(MID('p1'!L35,31,1))</f>
        <v>#VALUE!</v>
      </c>
      <c r="AF34" s="13" t="e">
        <f>VALUE(MID('p1'!L35,32,1))</f>
        <v>#VALUE!</v>
      </c>
      <c r="AG34" s="14" t="e">
        <f>VALUE(MID('p1'!L35,34,1))</f>
        <v>#VALUE!</v>
      </c>
      <c r="AH34" s="13" t="e">
        <f>VALUE(MID('p1'!L35,35,1))</f>
        <v>#VALUE!</v>
      </c>
      <c r="AI34" s="13" t="e">
        <f>VALUE(MID('p1'!L35,36,1))</f>
        <v>#VALUE!</v>
      </c>
      <c r="AJ34" s="14" t="e">
        <f>VALUE(MID('p1'!L35,37,1))</f>
        <v>#VALUE!</v>
      </c>
      <c r="AK34" s="13" t="e">
        <f>VALUE(MID('p1'!L35,38,1))</f>
        <v>#VALUE!</v>
      </c>
      <c r="AL34" s="13" t="e">
        <f>VALUE(MID('p1'!L35,39,1))</f>
        <v>#VALUE!</v>
      </c>
      <c r="AM34" s="14" t="e">
        <f>VALUE(MID('p1'!L35,40,1))</f>
        <v>#VALUE!</v>
      </c>
      <c r="AN34" s="13" t="e">
        <f>VALUE(MID('p1'!L35,41,1))</f>
        <v>#VALUE!</v>
      </c>
      <c r="AO34" s="13" t="e">
        <f>VALUE(MID('p1'!L35,42,1))</f>
        <v>#VALUE!</v>
      </c>
      <c r="AP34" s="14" t="e">
        <f>VALUE(MID('p1'!L35,43,1))</f>
        <v>#VALUE!</v>
      </c>
      <c r="AQ34" s="13" t="e">
        <f>VALUE(MID('p1'!L35,45,1))</f>
        <v>#VALUE!</v>
      </c>
      <c r="AR34" s="13" t="e">
        <f>VALUE(MID('p1'!L35,46,1))</f>
        <v>#VALUE!</v>
      </c>
      <c r="AS34" s="14" t="e">
        <f>VALUE(MID('p1'!L35,47,1))</f>
        <v>#VALUE!</v>
      </c>
      <c r="AT34" s="13" t="e">
        <f>VALUE(MID('p1'!L35,48,1))</f>
        <v>#VALUE!</v>
      </c>
      <c r="AU34" s="13" t="e">
        <f>VALUE(MID('p1'!L35,49,1))</f>
        <v>#VALUE!</v>
      </c>
      <c r="AV34" s="14" t="e">
        <f>VALUE(MID('p1'!L35,50,1))</f>
        <v>#VALUE!</v>
      </c>
      <c r="AW34" s="13" t="e">
        <f>VALUE(MID('p1'!L35,51,1))</f>
        <v>#VALUE!</v>
      </c>
      <c r="AX34" s="13" t="e">
        <f>VALUE(MID('p1'!L35,52,1))</f>
        <v>#VALUE!</v>
      </c>
      <c r="AY34" s="14" t="e">
        <f>VALUE(MID('p1'!L35,53,1))</f>
        <v>#VALUE!</v>
      </c>
      <c r="AZ34" s="13" t="e">
        <f>VALUE(MID('p1'!L35,54,1))</f>
        <v>#VALUE!</v>
      </c>
      <c r="BA34" s="79"/>
      <c r="BB34" s="15">
        <f t="shared" ref="BB34:BB35" si="831">SUMIF(JW34:JX34,"&gt;0",JW34:JX34)</f>
        <v>6</v>
      </c>
      <c r="BC34" s="16">
        <f t="shared" ref="BC34:BC35" si="832">SUMIF(JZ34:KA34,"&gt;0",JZ34:KA34)</f>
        <v>6</v>
      </c>
      <c r="BD34" s="45">
        <f t="shared" ref="BD34:BD35" si="833">SUMIF(KC34:KD34,"&gt;0",KC34:KD34)</f>
        <v>6</v>
      </c>
      <c r="BE34" s="45">
        <f t="shared" ref="BE34:BE35" si="834">SUMIF(KF34:KG34,"&gt;0",KF34:KG34)</f>
        <v>6</v>
      </c>
      <c r="BF34" s="17">
        <f t="shared" ref="BF34:BF35" si="835">SUMIF(KI34:KJ34,"&gt;0",KI34:KJ34)</f>
        <v>6</v>
      </c>
      <c r="BH34" s="18" t="e">
        <f t="shared" ref="BH34:BH35" si="836">IF(C34&gt;D34,1,0)</f>
        <v>#VALUE!</v>
      </c>
      <c r="BI34" s="18" t="e">
        <f t="shared" ref="BI34:BI35" si="837">IF(E34&gt;F34,1,0)</f>
        <v>#VALUE!</v>
      </c>
      <c r="BJ34" s="18" t="e">
        <f t="shared" ref="BJ34:BJ35" si="838">IF(G34&gt;H34,1,0)</f>
        <v>#VALUE!</v>
      </c>
      <c r="BK34" s="18" t="e">
        <f t="shared" ref="BK34:BK35" si="839">IF(I34&gt;J34,1,0)</f>
        <v>#VALUE!</v>
      </c>
      <c r="BL34" s="18" t="e">
        <f t="shared" ref="BL34:BL35" si="840">IF(K34&gt;L34,1,0)</f>
        <v>#VALUE!</v>
      </c>
      <c r="BM34" s="18" t="e">
        <f t="shared" ref="BM34:BM35" si="841">IF(C34&lt;D34,1,0)</f>
        <v>#VALUE!</v>
      </c>
      <c r="BN34" s="18" t="e">
        <f t="shared" ref="BN34:BN35" si="842">IF(E34&lt;F34,1,0)</f>
        <v>#VALUE!</v>
      </c>
      <c r="BO34" s="18" t="e">
        <f t="shared" ref="BO34:BO35" si="843">IF(G34&lt;H34,1,0)</f>
        <v>#VALUE!</v>
      </c>
      <c r="BP34" s="18" t="e">
        <f t="shared" ref="BP34:BP35" si="844">IF(I34&lt;J34,1,0)</f>
        <v>#VALUE!</v>
      </c>
      <c r="BQ34" s="18" t="e">
        <f t="shared" ref="BQ34:BQ35" si="845">IF(K34&lt;L34,1,0)</f>
        <v>#VALUE!</v>
      </c>
      <c r="BR34" s="18" t="e">
        <f t="shared" ref="BR34:BR35" si="846">IF(M34&gt;N34,1,0)</f>
        <v>#VALUE!</v>
      </c>
      <c r="BS34" s="18" t="e">
        <f t="shared" ref="BS34:BS35" si="847">IF(O34&gt;P34,1,0)</f>
        <v>#VALUE!</v>
      </c>
      <c r="BT34" s="18" t="e">
        <f t="shared" ref="BT34:BT35" si="848">IF(Q34&gt;R34,1,0)</f>
        <v>#VALUE!</v>
      </c>
      <c r="BU34" s="18" t="e">
        <f t="shared" ref="BU34:BU35" si="849">IF(S34&gt;T34,1,0)</f>
        <v>#VALUE!</v>
      </c>
      <c r="BV34" s="18" t="e">
        <f t="shared" ref="BV34:BV35" si="850">IF(U34&gt;V34,1,0)</f>
        <v>#VALUE!</v>
      </c>
      <c r="BW34" s="18" t="e">
        <f t="shared" ref="BW34:BW35" si="851">IF(M34&lt;N34,1,0)</f>
        <v>#VALUE!</v>
      </c>
      <c r="BX34" s="18" t="e">
        <f t="shared" ref="BX34:BX35" si="852">IF(O34&lt;P34,1,0)</f>
        <v>#VALUE!</v>
      </c>
      <c r="BY34" s="18" t="e">
        <f t="shared" ref="BY34:BY35" si="853">IF(Q34&lt;R34,1,0)</f>
        <v>#VALUE!</v>
      </c>
      <c r="BZ34" s="18" t="e">
        <f t="shared" ref="BZ34:BZ35" si="854">IF(S34&lt;T34,1,0)</f>
        <v>#VALUE!</v>
      </c>
      <c r="CA34" s="18" t="e">
        <f t="shared" ref="CA34:CA35" si="855">IF(U34&lt;V34,1,0)</f>
        <v>#VALUE!</v>
      </c>
      <c r="CB34" s="18" t="e">
        <f t="shared" ref="CB34:CB35" si="856">IF(W34&gt;X34,1,0)</f>
        <v>#VALUE!</v>
      </c>
      <c r="CC34" s="18" t="e">
        <f t="shared" ref="CC34:CC35" si="857">IF(Y34&gt;Z34,1,0)</f>
        <v>#VALUE!</v>
      </c>
      <c r="CD34" s="18" t="e">
        <f t="shared" ref="CD34:CD35" si="858">IF(AA34&gt;AB34,1,0)</f>
        <v>#VALUE!</v>
      </c>
      <c r="CE34" s="18" t="e">
        <f t="shared" ref="CE34:CE35" si="859">IF(AC34&gt;AD34,1,0)</f>
        <v>#VALUE!</v>
      </c>
      <c r="CF34" s="18" t="e">
        <f t="shared" ref="CF34:CF35" si="860">IF(AE34&gt;AF34,1,0)</f>
        <v>#VALUE!</v>
      </c>
      <c r="CG34" s="18" t="e">
        <f t="shared" ref="CG34:CG35" si="861">IF(W34&lt;X34,1,0)</f>
        <v>#VALUE!</v>
      </c>
      <c r="CH34" s="18" t="e">
        <f t="shared" ref="CH34:CH35" si="862">IF(Y34&lt;Z34,1,0)</f>
        <v>#VALUE!</v>
      </c>
      <c r="CI34" s="18" t="e">
        <f t="shared" ref="CI34:CI35" si="863">IF(AA34&lt;AB34,1,0)</f>
        <v>#VALUE!</v>
      </c>
      <c r="CJ34" s="18" t="e">
        <f t="shared" ref="CJ34:CJ35" si="864">IF(AC34&lt;AD34,1,0)</f>
        <v>#VALUE!</v>
      </c>
      <c r="CK34" s="18" t="e">
        <f t="shared" ref="CK34:CK35" si="865">IF(AE34&lt;AF34,1,0)</f>
        <v>#VALUE!</v>
      </c>
      <c r="CL34" s="18" t="e">
        <f t="shared" ref="CL34:CL35" si="866">IF(AG34&gt;AH34,1,0)</f>
        <v>#VALUE!</v>
      </c>
      <c r="CM34" s="18" t="e">
        <f t="shared" ref="CM34:CM35" si="867">IF(AI34&gt;AJ34,1,0)</f>
        <v>#VALUE!</v>
      </c>
      <c r="CN34" s="18" t="e">
        <f t="shared" ref="CN34:CN35" si="868">IF(AK34&gt;AL34,1,0)</f>
        <v>#VALUE!</v>
      </c>
      <c r="CO34" s="18" t="e">
        <f t="shared" ref="CO34:CO35" si="869">IF(AM34&gt;AN34,1,0)</f>
        <v>#VALUE!</v>
      </c>
      <c r="CP34" s="18" t="e">
        <f t="shared" ref="CP34:CP35" si="870">IF(AO34&gt;AP34,1,0)</f>
        <v>#VALUE!</v>
      </c>
      <c r="CQ34" s="18" t="e">
        <f t="shared" ref="CQ34:CQ35" si="871">IF(AG34&lt;AH34,1,0)</f>
        <v>#VALUE!</v>
      </c>
      <c r="CR34" s="18" t="e">
        <f t="shared" ref="CR34:CR35" si="872">IF(AI34&lt;AJ34,1,0)</f>
        <v>#VALUE!</v>
      </c>
      <c r="CS34" s="18" t="e">
        <f t="shared" ref="CS34:CS35" si="873">IF(AK34&lt;AL34,1,0)</f>
        <v>#VALUE!</v>
      </c>
      <c r="CT34" s="18" t="e">
        <f t="shared" ref="CT34:CT35" si="874">IF(AM34&lt;AN34,1,0)</f>
        <v>#VALUE!</v>
      </c>
      <c r="CU34" s="18" t="e">
        <f t="shared" ref="CU34:CU35" si="875">IF(AO34&lt;AP34,1,0)</f>
        <v>#VALUE!</v>
      </c>
      <c r="CV34" s="18" t="e">
        <f t="shared" ref="CV34:CV35" si="876">IF(AQ34&gt;AR34,1,0)</f>
        <v>#VALUE!</v>
      </c>
      <c r="CW34" s="18" t="e">
        <f t="shared" ref="CW34:CW35" si="877">IF(AS34&gt;AT34,1,0)</f>
        <v>#VALUE!</v>
      </c>
      <c r="CX34" s="18" t="e">
        <f t="shared" ref="CX34:CX35" si="878">IF(AU34&gt;AV34,1,0)</f>
        <v>#VALUE!</v>
      </c>
      <c r="CY34" s="18" t="e">
        <f t="shared" ref="CY34:CY35" si="879">IF(AW34&gt;AX34,1,0)</f>
        <v>#VALUE!</v>
      </c>
      <c r="CZ34" s="18" t="e">
        <f t="shared" ref="CZ34:CZ35" si="880">IF(AY34&gt;AZ34,1,0)</f>
        <v>#VALUE!</v>
      </c>
      <c r="DA34" s="18" t="e">
        <f t="shared" ref="DA34:DA35" si="881">IF(AQ34&lt;AR34,1,0)</f>
        <v>#VALUE!</v>
      </c>
      <c r="DB34" s="18" t="e">
        <f t="shared" ref="DB34:DB35" si="882">IF(AS34&lt;AT34,1,0)</f>
        <v>#VALUE!</v>
      </c>
      <c r="DC34" s="18" t="e">
        <f t="shared" ref="DC34:DC35" si="883">IF(AU34&lt;AV34,1,0)</f>
        <v>#VALUE!</v>
      </c>
      <c r="DD34" s="18" t="e">
        <f t="shared" ref="DD34:DD35" si="884">IF(AW34&lt;AX34,1,0)</f>
        <v>#VALUE!</v>
      </c>
      <c r="DE34" s="18" t="e">
        <f t="shared" ref="DE34:DE35" si="885">IF(AY34&lt;AZ34,1,0)</f>
        <v>#VALUE!</v>
      </c>
      <c r="DF34" s="18"/>
      <c r="DG34" s="20" t="str">
        <f t="shared" ref="DG34:DG35" si="886">IF(DM34&gt;DN34,1,IF(DM34&lt;DN34,2,IF(DM34=DN34,"ng")))</f>
        <v>ng</v>
      </c>
      <c r="DH34" s="20" t="str">
        <f t="shared" ref="DH34:DH35" si="887">IF(DO34&gt;DP34,1,IF(DO34&lt;DP34,2,IF(DO34=DP34,"ng")))</f>
        <v>ng</v>
      </c>
      <c r="DI34" s="20" t="str">
        <f t="shared" ref="DI34:DI35" si="888">IF(DQ34&gt;DR34,1,IF(DQ34&lt;DR34,2,IF(DQ34=DR34,"ng")))</f>
        <v>ng</v>
      </c>
      <c r="DJ34" s="20" t="str">
        <f t="shared" ref="DJ34:DJ35" si="889">IF(DS34&gt;DT34,1,IF(DS34&lt;DT34,2,IF(DS34=DT34,"ng")))</f>
        <v>ng</v>
      </c>
      <c r="DK34" s="20" t="str">
        <f t="shared" ref="DK34:DK35" si="890">IF(DU34&gt;DV34,1,IF(DU34&lt;DV34,2,IF(DU34=DV34,"ng")))</f>
        <v>ng</v>
      </c>
      <c r="DL34" s="20"/>
      <c r="DM34" s="20">
        <f t="shared" ref="DM34:DM35" si="891">SUMIF(BH34:BL34,"&gt;0",BH34:BL34)</f>
        <v>0</v>
      </c>
      <c r="DN34" s="20">
        <f t="shared" ref="DN34:DN35" si="892">SUMIF(BM34:BQ34,"&gt;0",BM34:BQ34)</f>
        <v>0</v>
      </c>
      <c r="DO34" s="20">
        <f t="shared" ref="DO34:DO35" si="893">SUMIF(BR34:BV34,"&gt;0",BR34:BV34)</f>
        <v>0</v>
      </c>
      <c r="DP34" s="20">
        <f t="shared" ref="DP34:DP35" si="894">SUMIF(BW34:CA34,"&gt;0",BW34:CA34)</f>
        <v>0</v>
      </c>
      <c r="DQ34" s="20">
        <f t="shared" ref="DQ34:DQ35" si="895">SUMIF(CB34:CF34,"&gt;0",CB34:CF34)</f>
        <v>0</v>
      </c>
      <c r="DR34" s="20">
        <f t="shared" ref="DR34:DR35" si="896">SUMIF(CG34:CK34,"&gt;0",CG34:CK34)</f>
        <v>0</v>
      </c>
      <c r="DS34" s="20">
        <f t="shared" ref="DS34" si="897">SUMIF(CL34:CP34,"&gt;0",CL34:CP34)</f>
        <v>0</v>
      </c>
      <c r="DT34" s="20">
        <f t="shared" ref="DT34:DT35" si="898">SUMIF(CQ34:CU34,"&gt;0",CQ34:CU34)</f>
        <v>0</v>
      </c>
      <c r="DU34" s="20">
        <f t="shared" ref="DU34:DU35" si="899">SUMIF(CV34:CZ34,"&gt;0",CV34:CZ34)</f>
        <v>0</v>
      </c>
      <c r="DV34" s="20">
        <f t="shared" ref="DV34:DV35" si="900">SUMIF(DA34:DE34,"&gt;0",DA34:DE34)</f>
        <v>0</v>
      </c>
      <c r="DW34" s="20"/>
      <c r="DX34" s="20" t="e">
        <f t="shared" ref="DX34:DX35" si="901">IF(C34&gt;D34,1,3)</f>
        <v>#VALUE!</v>
      </c>
      <c r="DY34" s="20" t="e">
        <f t="shared" ref="DY34:DY35" si="902">IF(C34&lt;D34,2,3)</f>
        <v>#VALUE!</v>
      </c>
      <c r="DZ34" s="20" t="e">
        <f t="shared" ref="DZ34:DZ35" si="903">IF(E34&gt;F34,1,3)</f>
        <v>#VALUE!</v>
      </c>
      <c r="EA34" s="20" t="e">
        <f t="shared" ref="EA34:EA35" si="904">IF(E34&lt;F34,2,3)</f>
        <v>#VALUE!</v>
      </c>
      <c r="EB34" s="20" t="e">
        <f t="shared" ref="EB34:EB35" si="905">IF(G34&gt;H34,1,3)</f>
        <v>#VALUE!</v>
      </c>
      <c r="EC34" s="20" t="e">
        <f t="shared" ref="EC34:EC35" si="906">IF(G34&lt;H34,2,3)</f>
        <v>#VALUE!</v>
      </c>
      <c r="ED34" s="20" t="e">
        <f t="shared" ref="ED34:ED35" si="907">IF(I34&gt;J34,1,3)</f>
        <v>#VALUE!</v>
      </c>
      <c r="EE34" s="20" t="e">
        <f t="shared" ref="EE34:EE35" si="908">IF(I34&lt;J34,2,3)</f>
        <v>#VALUE!</v>
      </c>
      <c r="EF34" s="20" t="e">
        <f t="shared" ref="EF34:EF35" si="909">IF(K34&gt;L34,1,3)</f>
        <v>#VALUE!</v>
      </c>
      <c r="EG34" s="20" t="e">
        <f t="shared" ref="EG34:EG35" si="910">IF(K34&lt;L34,2,3)</f>
        <v>#VALUE!</v>
      </c>
      <c r="EH34" s="20" t="e">
        <f t="shared" ref="EH34:EH35" si="911">IF(M34&gt;N34,1,3)</f>
        <v>#VALUE!</v>
      </c>
      <c r="EI34" s="20" t="e">
        <f t="shared" ref="EI34:EI35" si="912">IF(M34&lt;N34,2,3)</f>
        <v>#VALUE!</v>
      </c>
      <c r="EJ34" s="20" t="e">
        <f t="shared" ref="EJ34:EJ35" si="913">IF(O34&gt;P34,1,3)</f>
        <v>#VALUE!</v>
      </c>
      <c r="EK34" s="20" t="e">
        <f t="shared" ref="EK34:EK35" si="914">IF(O34&lt;P34,2,3)</f>
        <v>#VALUE!</v>
      </c>
      <c r="EL34" s="20" t="e">
        <f t="shared" ref="EL34:EL35" si="915">IF(Q34&gt;R34,1,3)</f>
        <v>#VALUE!</v>
      </c>
      <c r="EM34" s="20" t="e">
        <f t="shared" ref="EM34:EM35" si="916">IF(Q34&lt;R34,2,3)</f>
        <v>#VALUE!</v>
      </c>
      <c r="EN34" s="20" t="e">
        <f t="shared" ref="EN34:EN35" si="917">IF(S34&gt;T34,1,3)</f>
        <v>#VALUE!</v>
      </c>
      <c r="EO34" s="20" t="e">
        <f t="shared" ref="EO34:EO35" si="918">IF(S34&lt;T34,2,3)</f>
        <v>#VALUE!</v>
      </c>
      <c r="EP34" s="20" t="e">
        <f t="shared" ref="EP34:EP35" si="919">IF(U34&gt;V34,1,3)</f>
        <v>#VALUE!</v>
      </c>
      <c r="EQ34" s="20" t="e">
        <f t="shared" ref="EQ34:EQ35" si="920">IF(U34&lt;V34,2,3)</f>
        <v>#VALUE!</v>
      </c>
      <c r="ER34" s="20" t="e">
        <f t="shared" ref="ER34:ER35" si="921">IF(W34&gt;X34,1,3)</f>
        <v>#VALUE!</v>
      </c>
      <c r="ES34" s="20" t="e">
        <f t="shared" ref="ES34:ES35" si="922">IF(W34&lt;X34,2,3)</f>
        <v>#VALUE!</v>
      </c>
      <c r="ET34" s="20" t="e">
        <f t="shared" ref="ET34:ET35" si="923">IF(Y34&gt;Z34,1,3)</f>
        <v>#VALUE!</v>
      </c>
      <c r="EU34" s="20" t="e">
        <f t="shared" ref="EU34:EU35" si="924">IF(Y34&lt;Z34,2,3)</f>
        <v>#VALUE!</v>
      </c>
      <c r="EV34" s="20" t="e">
        <f t="shared" ref="EV34:EV35" si="925">IF(AA34&gt;AB34,1,3)</f>
        <v>#VALUE!</v>
      </c>
      <c r="EW34" s="20" t="e">
        <f t="shared" ref="EW34:EW35" si="926">IF(AA34&lt;AB34,2,3)</f>
        <v>#VALUE!</v>
      </c>
      <c r="EX34" s="20" t="e">
        <f t="shared" ref="EX34:EX35" si="927">IF(AC34&gt;AD34,1,3)</f>
        <v>#VALUE!</v>
      </c>
      <c r="EY34" s="20" t="e">
        <f t="shared" ref="EY34:EY35" si="928">IF(AC34&lt;AD34,2,3)</f>
        <v>#VALUE!</v>
      </c>
      <c r="EZ34" s="20" t="e">
        <f t="shared" ref="EZ34:EZ35" si="929">IF(AE34&gt;AF34,1,3)</f>
        <v>#VALUE!</v>
      </c>
      <c r="FA34" s="20" t="e">
        <f t="shared" ref="FA34:FA35" si="930">IF(AE34&lt;AF34,2,3)</f>
        <v>#VALUE!</v>
      </c>
      <c r="FB34" s="20" t="e">
        <f t="shared" ref="FB34:FB35" si="931">IF(AG34&gt;AH34,1,3)</f>
        <v>#VALUE!</v>
      </c>
      <c r="FC34" s="20" t="e">
        <f t="shared" ref="FC34:FC35" si="932">IF(AG34&lt;AH34,2,3)</f>
        <v>#VALUE!</v>
      </c>
      <c r="FD34" s="20" t="e">
        <f t="shared" ref="FD34:FD35" si="933">IF(AI34&gt;AJ34,1,3)</f>
        <v>#VALUE!</v>
      </c>
      <c r="FE34" s="20" t="e">
        <f t="shared" ref="FE34:FE35" si="934">IF(AI34&lt;AJ34,2,3)</f>
        <v>#VALUE!</v>
      </c>
      <c r="FF34" s="20" t="e">
        <f t="shared" ref="FF34:FF35" si="935">IF(AK34&gt;AL34,1,3)</f>
        <v>#VALUE!</v>
      </c>
      <c r="FG34" s="20" t="e">
        <f t="shared" ref="FG34:FG35" si="936">IF(AK34&lt;AL34,2,3)</f>
        <v>#VALUE!</v>
      </c>
      <c r="FH34" s="20" t="e">
        <f t="shared" ref="FH34:FH35" si="937">IF(AM34&gt;AN34,1,3)</f>
        <v>#VALUE!</v>
      </c>
      <c r="FI34" s="20" t="e">
        <f t="shared" ref="FI34:FI35" si="938">IF(AM34&lt;AN34,2,3)</f>
        <v>#VALUE!</v>
      </c>
      <c r="FJ34" s="20" t="e">
        <f t="shared" ref="FJ34:FJ35" si="939">IF(AO34&gt;AP34,1,3)</f>
        <v>#VALUE!</v>
      </c>
      <c r="FK34" s="20" t="e">
        <f t="shared" ref="FK34:FK35" si="940">IF(AO34&lt;AP34,2,3)</f>
        <v>#VALUE!</v>
      </c>
      <c r="FL34" s="20" t="e">
        <f t="shared" ref="FL34:FL35" si="941">IF(AQ34&gt;AR34,1,3)</f>
        <v>#VALUE!</v>
      </c>
      <c r="FM34" s="20" t="e">
        <f t="shared" ref="FM34:FM35" si="942">IF(AQ34&lt;AR34,2,3)</f>
        <v>#VALUE!</v>
      </c>
      <c r="FN34" s="20" t="e">
        <f t="shared" ref="FN34:FN35" si="943">IF(AS34&gt;AT34,1,3)</f>
        <v>#VALUE!</v>
      </c>
      <c r="FO34" s="20" t="e">
        <f t="shared" ref="FO34:FO35" si="944">IF(AS34&lt;AT34,2,3)</f>
        <v>#VALUE!</v>
      </c>
      <c r="FP34" s="20" t="e">
        <f t="shared" ref="FP34:FP35" si="945">IF(AU34&gt;AV34,1,3)</f>
        <v>#VALUE!</v>
      </c>
      <c r="FQ34" s="20" t="e">
        <f t="shared" ref="FQ34:FQ35" si="946">IF(AU34&lt;AV34,2,3)</f>
        <v>#VALUE!</v>
      </c>
      <c r="FR34" s="20" t="e">
        <f t="shared" ref="FR34:FR35" si="947">IF(AW34&gt;AX34,1,3)</f>
        <v>#VALUE!</v>
      </c>
      <c r="FS34" s="20" t="e">
        <f t="shared" ref="FS34:FS35" si="948">IF(AW34&lt;AX34,2,3)</f>
        <v>#VALUE!</v>
      </c>
      <c r="FT34" s="20" t="e">
        <f t="shared" ref="FT34:FT35" si="949">IF(AY34&gt;AZ34,1,3)</f>
        <v>#VALUE!</v>
      </c>
      <c r="FU34" s="20" t="e">
        <f t="shared" ref="FU34:FU35" si="950">IF(AY34&lt;AZ34,2,3)</f>
        <v>#VALUE!</v>
      </c>
      <c r="FV34" s="20"/>
      <c r="FW34" s="20" t="e">
        <f>IF(OR(DX34=$JB$34,DY34=$JB$34),1,0)</f>
        <v>#VALUE!</v>
      </c>
      <c r="FX34" s="20" t="e">
        <f>IF(OR(DZ34=$JC$34,EA34=$JC$34),1,0)</f>
        <v>#VALUE!</v>
      </c>
      <c r="FY34" s="20" t="e">
        <f>IF(OR(EB34=$JD$34,EC34=$JD$34),1,0)</f>
        <v>#VALUE!</v>
      </c>
      <c r="FZ34" s="20" t="e">
        <f>IF(OR(ED34=$JE$34,EE34=$JE$34),1,0)</f>
        <v>#VALUE!</v>
      </c>
      <c r="GA34" s="20" t="e">
        <f>IF(OR(EF34=$JF$34,EG34=$JF$34),1,0)</f>
        <v>#VALUE!</v>
      </c>
      <c r="GB34" s="20" t="e">
        <f>IF(OR(EH34=$JB$35,EI34=$JB$35),1,0)</f>
        <v>#VALUE!</v>
      </c>
      <c r="GC34" s="20" t="e">
        <f>IF(OR(EJ34=$JC$35,EK34=$JC$35),1,0)</f>
        <v>#VALUE!</v>
      </c>
      <c r="GD34" s="20" t="e">
        <f>IF(OR(EL34=$JD$35,EM34=$JD$35),1,0)</f>
        <v>#VALUE!</v>
      </c>
      <c r="GE34" s="20" t="e">
        <f>IF(OR(EN34=$JE$35,EO34=$JE$35),1,0)</f>
        <v>#VALUE!</v>
      </c>
      <c r="GF34" s="20" t="e">
        <f>IF(OR(EP34=$JF$35,EQ34=$JF$35),1,0)</f>
        <v>#VALUE!</v>
      </c>
      <c r="GG34" s="20" t="e">
        <f>IF(OR(ER34=$JB$36,ES34=$JB$36),1,0)</f>
        <v>#VALUE!</v>
      </c>
      <c r="GH34" s="20" t="e">
        <f>IF(OR(ET34=$JC$36,EU34=$JC$36),1,0)</f>
        <v>#VALUE!</v>
      </c>
      <c r="GI34" s="20" t="e">
        <f>IF(OR(EV34=$JD$36,EW34=$JD$36),1,0)</f>
        <v>#VALUE!</v>
      </c>
      <c r="GJ34" s="20" t="e">
        <f>IF(OR(EX34=$JE$36,EY34=$JE$36),1,0)</f>
        <v>#VALUE!</v>
      </c>
      <c r="GK34" s="20" t="e">
        <f>IF(OR(EZ34=$JF$36,FA34=$JF$36),1,0)</f>
        <v>#VALUE!</v>
      </c>
      <c r="GL34" s="20" t="e">
        <f>IF(OR(FB34=$JB$37,FC34=$JB$37),1,0)</f>
        <v>#VALUE!</v>
      </c>
      <c r="GM34" s="20" t="e">
        <f>IF(OR(FD34=$JC$37,FE34=$JC$37),1,0)</f>
        <v>#VALUE!</v>
      </c>
      <c r="GN34" s="20" t="e">
        <f>IF(OR(FF34=$JD$37,FG34=$JD$37),1,0)</f>
        <v>#VALUE!</v>
      </c>
      <c r="GO34" s="20" t="e">
        <f>IF(OR(FH34=$JE$37,FI34=$JE$37),1,0)</f>
        <v>#VALUE!</v>
      </c>
      <c r="GP34" s="20" t="e">
        <f>IF(OR(FJ34=$JF$37,FK34=$JF$37),1,0)</f>
        <v>#VALUE!</v>
      </c>
      <c r="GQ34" s="20" t="e">
        <f>IF(OR(FL34=$JB$38,FM34=$JB$38),1,0)</f>
        <v>#VALUE!</v>
      </c>
      <c r="GR34" s="20" t="e">
        <f>IF(OR(FN34=$JC$38,FO34=$JC$38),1,0)</f>
        <v>#VALUE!</v>
      </c>
      <c r="GS34" s="20" t="e">
        <f>IF(OR(FP34=$JD$38,FQ34=$JD$38),1,0)</f>
        <v>#VALUE!</v>
      </c>
      <c r="GT34" s="20" t="e">
        <f>IF(OR(FR34=$JE$38,FS34=$JE$38),1,0)</f>
        <v>#VALUE!</v>
      </c>
      <c r="GU34" s="20" t="e">
        <f>IF(OR(FT34=$JF$38,FU34=$JF$38),1,0)</f>
        <v>#VALUE!</v>
      </c>
      <c r="GV34" s="20"/>
      <c r="GW34" s="20">
        <f t="shared" ref="GW34:GW35" si="951">SUMIF(FW34:GA34,"&gt;0",FW34:GA34)</f>
        <v>0</v>
      </c>
      <c r="GX34" s="20">
        <f t="shared" ref="GX34:GX35" si="952">SUMIF(GB34:GF34,"&gt;0",GB34:GF34)</f>
        <v>0</v>
      </c>
      <c r="GY34" s="20">
        <f t="shared" ref="GY34:GY35" si="953">SUMIF(GG34:GK34,"&gt;0",GG34:GK34)</f>
        <v>0</v>
      </c>
      <c r="GZ34" s="20">
        <f t="shared" ref="GZ34:GZ35" si="954">SUMIF(GL34:GP34,"&gt;0",GL34:GP34)</f>
        <v>0</v>
      </c>
      <c r="HA34" s="20">
        <f t="shared" ref="HA34:HA35" si="955">SUMIF(GQ34:GU34,"&gt;0",GQ34:GU34)</f>
        <v>0</v>
      </c>
      <c r="HC34" s="111"/>
      <c r="HD34" s="112"/>
      <c r="HE34" s="112"/>
      <c r="HF34" s="112"/>
      <c r="HG34" s="112"/>
      <c r="HH34" s="113"/>
      <c r="HI34" s="21"/>
      <c r="HJ34" s="73"/>
      <c r="HK34" s="73"/>
      <c r="HL34" s="73"/>
      <c r="HM34" s="73"/>
      <c r="HN34" s="73"/>
      <c r="HO34" s="73"/>
      <c r="HP34" s="73"/>
      <c r="HQ34" s="73"/>
      <c r="HR34" s="73"/>
      <c r="HS34" s="73"/>
      <c r="HT34" s="73"/>
      <c r="HU34" s="73"/>
      <c r="HV34" s="73"/>
      <c r="HW34" s="74"/>
      <c r="HX34" s="61"/>
      <c r="HZ34" s="79" t="str">
        <f t="shared" ref="HZ34:HZ38" si="956">IF(IB34&gt;IC34,1,IF(IB34&lt;IC34,2,IF(IB34=IC34,"ng")))</f>
        <v>ng</v>
      </c>
      <c r="IA34" s="79"/>
      <c r="IB34" s="79">
        <f t="shared" ref="IB34:IC38" si="957">SUM(IF34,IH34,IJ34,IL34,IN34)</f>
        <v>0</v>
      </c>
      <c r="IC34" s="79">
        <f t="shared" si="957"/>
        <v>0</v>
      </c>
      <c r="ID34" s="79"/>
      <c r="IE34" s="79"/>
      <c r="IF34" s="79">
        <f t="shared" ref="IF34:IF38" si="958">IF(HI34&gt;HK34,1,0)</f>
        <v>0</v>
      </c>
      <c r="IG34" s="24">
        <f t="shared" ref="IG34:IG38" si="959">IF(HI34&lt;HK34,1,0)</f>
        <v>0</v>
      </c>
      <c r="IH34" s="79">
        <f t="shared" ref="IH34:IH38" si="960">IF(HL34&gt;HN34,1,0)</f>
        <v>0</v>
      </c>
      <c r="II34" s="24">
        <f t="shared" ref="II34:II38" si="961">IF(HL34&lt;HN34,1,0)</f>
        <v>0</v>
      </c>
      <c r="IJ34" s="79">
        <f t="shared" ref="IJ34:IJ38" si="962">IF(HO34&gt;HQ34,1,0)</f>
        <v>0</v>
      </c>
      <c r="IK34" s="24">
        <f t="shared" ref="IK34:IK38" si="963">IF(HO34&lt;HQ34,1,0)</f>
        <v>0</v>
      </c>
      <c r="IL34" s="79">
        <f t="shared" ref="IL34:IL38" si="964">IF(HR34&gt;HT34,1,0)</f>
        <v>0</v>
      </c>
      <c r="IM34" s="24">
        <f t="shared" ref="IM34:IM38" si="965">IF(HR34&lt;HT34,1,0)</f>
        <v>0</v>
      </c>
      <c r="IN34" s="79">
        <f t="shared" ref="IN34:IN38" si="966">IF(HU34&gt;HW34,1,0)</f>
        <v>0</v>
      </c>
      <c r="IO34" s="24">
        <f t="shared" ref="IO34:IO38" si="967">IF(HU34&lt;HW34,1,0)</f>
        <v>0</v>
      </c>
      <c r="IP34" s="79"/>
      <c r="IQ34" s="79" t="b">
        <f t="shared" ref="IQ34:IQ38" si="968">IF(HI34&gt;HK34,1)</f>
        <v>0</v>
      </c>
      <c r="IR34" s="24" t="b">
        <f t="shared" ref="IR34:IR38" si="969">IF(HI34&lt;HK34,2)</f>
        <v>0</v>
      </c>
      <c r="IS34" s="79" t="b">
        <f t="shared" ref="IS34:IS38" si="970">IF(HL34&gt;HN34,1)</f>
        <v>0</v>
      </c>
      <c r="IT34" s="24" t="b">
        <f t="shared" ref="IT34:IT38" si="971">IF(HL34&lt;HN34,2)</f>
        <v>0</v>
      </c>
      <c r="IU34" s="79" t="b">
        <f t="shared" ref="IU34:IU38" si="972">IF(HO34&gt;HQ34,1)</f>
        <v>0</v>
      </c>
      <c r="IV34" s="24" t="b">
        <f t="shared" ref="IV34:IV38" si="973">IF(HO34&lt;HQ34,2)</f>
        <v>0</v>
      </c>
      <c r="IW34" s="79" t="b">
        <f t="shared" ref="IW34:IW38" si="974">IF(HR34&gt;HT34,1)</f>
        <v>0</v>
      </c>
      <c r="IX34" s="24" t="b">
        <f t="shared" ref="IX34:IX38" si="975">IF(HR34&lt;HT34,2)</f>
        <v>0</v>
      </c>
      <c r="IY34" s="79" t="b">
        <f t="shared" ref="IY34:IY38" si="976">IF(HU34&gt;HW34,1)</f>
        <v>0</v>
      </c>
      <c r="IZ34" s="24" t="b">
        <f t="shared" ref="IZ34:IZ38" si="977">IF(HU34&lt;HW34,2)</f>
        <v>0</v>
      </c>
      <c r="JA34" s="79"/>
      <c r="JB34" s="79">
        <f t="shared" ref="JB34:JB38" si="978">SUMIF(IQ34:IR34,"&gt;0",IQ34:IR34)</f>
        <v>0</v>
      </c>
      <c r="JC34" s="79">
        <f t="shared" ref="JC34:JC38" si="979">SUMIF(IS34:IT34,"&gt;0",IS34:IT34)</f>
        <v>0</v>
      </c>
      <c r="JD34" s="79">
        <f t="shared" ref="JD34:JD38" si="980">SUMIF(IU34:IV34,"&gt;0",IU34:IV34)</f>
        <v>0</v>
      </c>
      <c r="JE34" s="79">
        <f t="shared" ref="JE34:JE38" si="981">SUMIF(IW34:IX34,"&gt;0",IW34:IX34)</f>
        <v>0</v>
      </c>
      <c r="JF34" s="79">
        <f t="shared" ref="JF34:JF38" si="982">SUMIF(IY34:IZ34,"&gt;0",IY34:IZ34)</f>
        <v>0</v>
      </c>
      <c r="JG34" s="79"/>
      <c r="JH34" s="79">
        <f>IF(DG34=$HZ$34,1,0)</f>
        <v>1</v>
      </c>
      <c r="JI34" s="79">
        <f>IF(AND(DM34=$IB$34,DN34=$IC$34),1,0)</f>
        <v>1</v>
      </c>
      <c r="JJ34" s="79">
        <f t="shared" ref="JJ34:JJ35" si="983">GW34</f>
        <v>0</v>
      </c>
      <c r="JK34" s="79">
        <f>IF(DH34=$HZ$35,1,0)</f>
        <v>1</v>
      </c>
      <c r="JL34" s="79">
        <f>IF(AND(DO34=$IB$35,DP34=$IC$35),1,0)</f>
        <v>1</v>
      </c>
      <c r="JM34" s="79">
        <f>GX34</f>
        <v>0</v>
      </c>
      <c r="JN34" s="79">
        <f>IF(DI34=$HZ$36,1,0)</f>
        <v>1</v>
      </c>
      <c r="JO34" s="79">
        <f>IF(AND(DQ34=$IB$36,DR34=$IC$36),1,0)</f>
        <v>1</v>
      </c>
      <c r="JP34" s="79">
        <f t="shared" ref="JP34:JP35" si="984">GY34</f>
        <v>0</v>
      </c>
      <c r="JQ34" s="79">
        <f>IF(DJ34=$HZ$37,1,0)</f>
        <v>1</v>
      </c>
      <c r="JR34" s="79">
        <f>IF(AND(DS34=$IB$37,DT34=$IC$37),1,0)</f>
        <v>1</v>
      </c>
      <c r="JS34" s="79">
        <f>GZ34</f>
        <v>0</v>
      </c>
      <c r="JT34" s="79">
        <f>IF(DK34=$HZ$38,1,0)</f>
        <v>1</v>
      </c>
      <c r="JU34" s="79">
        <f>IF(AND(DU34=$IB$38,DV34=$IC$38),1,0)</f>
        <v>1</v>
      </c>
      <c r="JV34" s="79">
        <f>HA34</f>
        <v>0</v>
      </c>
      <c r="JW34" s="79">
        <f>IF(JH34&gt;JH35,6,IF(AND(JH34=JH35,JI34&gt;JI35),7,IF(AND(JH34=JH35,JI34=JI35,JJ34&gt;JJ35),7,IF(AND(JH34=JH35,JI34=JI35,JJ34=JJ35),6))))</f>
        <v>6</v>
      </c>
      <c r="JX34" s="79">
        <f>IF(JH34&lt;JH35,4,IF(AND(JH34=JH35,JI34&lt;JI35),5,IF(AND(JH34=JH35,JI34=JI35,JJ34&lt;JJ35),6,0)))</f>
        <v>0</v>
      </c>
      <c r="JY34" s="79"/>
      <c r="JZ34" s="79">
        <f>IF(JK34&gt;JK35,6,IF(AND(JK34=JK35,JL34&gt;JL35),7,IF(AND(JK34=JK35,JL34=JL35,JM34&gt;JM35),7,IF(AND(JK34=JK35,JL34=JL35,JM34=JM35),6))))</f>
        <v>6</v>
      </c>
      <c r="KA34" s="79">
        <f>IF(JK34&lt;JK35,4,IF(AND(JK34=JK35,JL34&lt;JL35),5,IF(AND(JK34=JK35,JL34=JL35,JM34&lt;JM35),6,0)))</f>
        <v>0</v>
      </c>
      <c r="KB34" s="79"/>
      <c r="KC34" s="79">
        <f>IF(JN34&gt;JN35,6,IF(AND(JN34=JN35,JO34&gt;JO35),7,IF(AND(JN34=JN35,JO34=JO35,JP34&gt;JP35),7,IF(AND(JN34=JN35,JO34=JO35,JP34=JP35),6))))</f>
        <v>6</v>
      </c>
      <c r="KD34" s="79">
        <f>IF(JN34&lt;JN35,4,IF(AND(JN34=JN35,JO34&lt;JO35),5,IF(AND(JN34=JN35,JO34=JO35,JP34&lt;JP35),6,0)))</f>
        <v>0</v>
      </c>
      <c r="KF34" s="79">
        <f>IF(JQ34&gt;JQ35,6,IF(AND(JQ34=JQ35,JR34&gt;JR35),7,IF(AND(JQ34=JQ35,JR34=JR35,JS34&gt;JS35),7,IF(AND(JQ34=JQ35,JR34=JR35,JS34=JS35),6))))</f>
        <v>6</v>
      </c>
      <c r="KG34" s="79">
        <f>IF(JQ34&lt;JQ35,4,IF(AND(JQ34=JQ35,JR34&lt;JR35),5,IF(AND(JQ34=JQ35,JR34=JR35,JS34&lt;JS35),6,0)))</f>
        <v>0</v>
      </c>
      <c r="KI34" s="79">
        <f>IF(JT34&gt;JT35,6,IF(AND(JT34=JT35,JU34&gt;JU35),7,IF(AND(JT34=JT35,JU34=JU35,JV34&gt;JV35),7,IF(AND(JT34=JT35,JU34=JU35,JV34=JV35),6))))</f>
        <v>6</v>
      </c>
      <c r="KJ34" s="79">
        <f>IF(JT34&lt;JT35,4,IF(AND(JT34=JT35,JU34&lt;JU35),5,IF(AND(JT34=JT35,JU34=JU35,JV34&lt;JV35),6,0)))</f>
        <v>0</v>
      </c>
    </row>
    <row r="35" spans="1:296" s="10" customFormat="1" ht="15.75" thickBot="1" x14ac:dyDescent="0.3">
      <c r="A35" s="79">
        <v>2</v>
      </c>
      <c r="B35" s="79" t="str">
        <f>IF('p1'!K36&lt;&gt;"",'p1'!K36,"")</f>
        <v/>
      </c>
      <c r="C35" s="79" t="e">
        <f>VALUE(MID('p1'!L36,1,1))</f>
        <v>#VALUE!</v>
      </c>
      <c r="D35" s="79" t="e">
        <f>VALUE(MID('p1'!L36,2,1))</f>
        <v>#VALUE!</v>
      </c>
      <c r="E35" s="79" t="e">
        <f>VALUE(MID('p1'!L36,3,1))</f>
        <v>#VALUE!</v>
      </c>
      <c r="F35" s="79" t="e">
        <f>VALUE(MID('p1'!L36,4,1))</f>
        <v>#VALUE!</v>
      </c>
      <c r="G35" s="79" t="e">
        <f>VALUE(MID('p1'!L36,5,1))</f>
        <v>#VALUE!</v>
      </c>
      <c r="H35" s="79" t="e">
        <f>VALUE(MID('p1'!L36,6,1))</f>
        <v>#VALUE!</v>
      </c>
      <c r="I35" s="79" t="e">
        <f>VALUE(MID('p1'!L36,7,1))</f>
        <v>#VALUE!</v>
      </c>
      <c r="J35" s="79" t="e">
        <f>VALUE(MID('p1'!LI36,8,1))</f>
        <v>#VALUE!</v>
      </c>
      <c r="K35" s="79" t="e">
        <f>VALUE(MID('p1'!L36,9,1))</f>
        <v>#VALUE!</v>
      </c>
      <c r="L35" s="79" t="e">
        <f>VALUE(MID('p1'!L36,10,1))</f>
        <v>#VALUE!</v>
      </c>
      <c r="M35" s="79" t="e">
        <f>VALUE(MID('p1'!L36,12,1))</f>
        <v>#VALUE!</v>
      </c>
      <c r="N35" s="79" t="e">
        <f>VALUE(MID('p1'!L36,13,1))</f>
        <v>#VALUE!</v>
      </c>
      <c r="O35" s="79" t="e">
        <f>VALUE(MID('p1'!L36,14,1))</f>
        <v>#VALUE!</v>
      </c>
      <c r="P35" s="79" t="e">
        <f>VALUE(MID('p1'!L36,15,1))</f>
        <v>#VALUE!</v>
      </c>
      <c r="Q35" s="79" t="e">
        <f>VALUE(MID('p1'!L36,16,1))</f>
        <v>#VALUE!</v>
      </c>
      <c r="R35" s="79" t="e">
        <f>VALUE(MID('p1'!L36,17,1))</f>
        <v>#VALUE!</v>
      </c>
      <c r="S35" s="79" t="e">
        <f>VALUE(MID('p1'!L36,18,1))</f>
        <v>#VALUE!</v>
      </c>
      <c r="T35" s="79" t="e">
        <f>VALUE(MID('p1'!L36,19,1))</f>
        <v>#VALUE!</v>
      </c>
      <c r="U35" s="79" t="e">
        <f>VALUE(MID('p1'!L36,20,1))</f>
        <v>#VALUE!</v>
      </c>
      <c r="V35" s="79" t="e">
        <f>VALUE(MID('p1'!L36,21,1))</f>
        <v>#VALUE!</v>
      </c>
      <c r="W35" s="79" t="e">
        <f>VALUE(MID('p1'!L36,23,1))</f>
        <v>#VALUE!</v>
      </c>
      <c r="X35" s="79" t="e">
        <f>VALUE(MID('p1'!L36,24,1))</f>
        <v>#VALUE!</v>
      </c>
      <c r="Y35" s="79" t="e">
        <f>VALUE(MID('p1'!L36,25,1))</f>
        <v>#VALUE!</v>
      </c>
      <c r="Z35" s="13" t="e">
        <f>VALUE(MID('p1'!L36,26,1))</f>
        <v>#VALUE!</v>
      </c>
      <c r="AA35" s="14" t="e">
        <f>VALUE(MID('p1'!L36,27,1))</f>
        <v>#VALUE!</v>
      </c>
      <c r="AB35" s="13" t="e">
        <f>VALUE(MID('p1'!L36,28,1))</f>
        <v>#VALUE!</v>
      </c>
      <c r="AC35" s="13" t="e">
        <f>VALUE(MID('p1'!L36,29,1))</f>
        <v>#VALUE!</v>
      </c>
      <c r="AD35" s="14" t="e">
        <f>VALUE(MID('p1'!L36,30,1))</f>
        <v>#VALUE!</v>
      </c>
      <c r="AE35" s="13" t="e">
        <f>VALUE(MID('p1'!L36,31,1))</f>
        <v>#VALUE!</v>
      </c>
      <c r="AF35" s="13" t="e">
        <f>VALUE(MID('p1'!L36,32,1))</f>
        <v>#VALUE!</v>
      </c>
      <c r="AG35" s="14" t="e">
        <f>VALUE(MID('p1'!L36,34,1))</f>
        <v>#VALUE!</v>
      </c>
      <c r="AH35" s="13" t="e">
        <f>VALUE(MID('p1'!L36,35,1))</f>
        <v>#VALUE!</v>
      </c>
      <c r="AI35" s="13" t="e">
        <f>VALUE(MID('p1'!L36,36,1))</f>
        <v>#VALUE!</v>
      </c>
      <c r="AJ35" s="14" t="e">
        <f>VALUE(MID('p1'!L36,37,1))</f>
        <v>#VALUE!</v>
      </c>
      <c r="AK35" s="13" t="e">
        <f>VALUE(MID('p1'!L36,38,1))</f>
        <v>#VALUE!</v>
      </c>
      <c r="AL35" s="13" t="e">
        <f>VALUE(MID('p1'!L36,39,1))</f>
        <v>#VALUE!</v>
      </c>
      <c r="AM35" s="14" t="e">
        <f>VALUE(MID('p1'!L36,40,1))</f>
        <v>#VALUE!</v>
      </c>
      <c r="AN35" s="13" t="e">
        <f>VALUE(MID('p1'!L36,41,1))</f>
        <v>#VALUE!</v>
      </c>
      <c r="AO35" s="13" t="e">
        <f>VALUE(MID('p1'!L36,42,1))</f>
        <v>#VALUE!</v>
      </c>
      <c r="AP35" s="14" t="e">
        <f>VALUE(MID('p1'!L36,43,1))</f>
        <v>#VALUE!</v>
      </c>
      <c r="AQ35" s="13" t="e">
        <f>VALUE(MID('p1'!L36,45,1))</f>
        <v>#VALUE!</v>
      </c>
      <c r="AR35" s="13" t="e">
        <f>VALUE(MID('p1'!L36,46,1))</f>
        <v>#VALUE!</v>
      </c>
      <c r="AS35" s="14" t="e">
        <f>VALUE(MID('p1'!L36,47,1))</f>
        <v>#VALUE!</v>
      </c>
      <c r="AT35" s="13" t="e">
        <f>VALUE(MID('p1'!L36,48,1))</f>
        <v>#VALUE!</v>
      </c>
      <c r="AU35" s="13" t="e">
        <f>VALUE(MID('p1'!L36,49,1))</f>
        <v>#VALUE!</v>
      </c>
      <c r="AV35" s="14" t="e">
        <f>VALUE(MID('p1'!L36,50,1))</f>
        <v>#VALUE!</v>
      </c>
      <c r="AW35" s="13" t="e">
        <f>VALUE(MID('p1'!L36,51,1))</f>
        <v>#VALUE!</v>
      </c>
      <c r="AX35" s="13" t="e">
        <f>VALUE(MID('p1'!L36,52,1))</f>
        <v>#VALUE!</v>
      </c>
      <c r="AY35" s="14" t="e">
        <f>VALUE(MID('p1'!L36,53,1))</f>
        <v>#VALUE!</v>
      </c>
      <c r="AZ35" s="13" t="e">
        <f>VALUE(MID('p1'!L36,54,1))</f>
        <v>#VALUE!</v>
      </c>
      <c r="BA35" s="79"/>
      <c r="BB35" s="36">
        <f t="shared" si="831"/>
        <v>6</v>
      </c>
      <c r="BC35" s="37">
        <f t="shared" si="832"/>
        <v>6</v>
      </c>
      <c r="BD35" s="48">
        <f t="shared" si="833"/>
        <v>6</v>
      </c>
      <c r="BE35" s="48">
        <f t="shared" si="834"/>
        <v>6</v>
      </c>
      <c r="BF35" s="38">
        <f t="shared" si="835"/>
        <v>6</v>
      </c>
      <c r="BH35" s="18" t="e">
        <f t="shared" si="836"/>
        <v>#VALUE!</v>
      </c>
      <c r="BI35" s="18" t="e">
        <f t="shared" si="837"/>
        <v>#VALUE!</v>
      </c>
      <c r="BJ35" s="18" t="e">
        <f t="shared" si="838"/>
        <v>#VALUE!</v>
      </c>
      <c r="BK35" s="18" t="e">
        <f t="shared" si="839"/>
        <v>#VALUE!</v>
      </c>
      <c r="BL35" s="18" t="e">
        <f t="shared" si="840"/>
        <v>#VALUE!</v>
      </c>
      <c r="BM35" s="18" t="e">
        <f t="shared" si="841"/>
        <v>#VALUE!</v>
      </c>
      <c r="BN35" s="18" t="e">
        <f t="shared" si="842"/>
        <v>#VALUE!</v>
      </c>
      <c r="BO35" s="18" t="e">
        <f t="shared" si="843"/>
        <v>#VALUE!</v>
      </c>
      <c r="BP35" s="18" t="e">
        <f t="shared" si="844"/>
        <v>#VALUE!</v>
      </c>
      <c r="BQ35" s="18" t="e">
        <f t="shared" si="845"/>
        <v>#VALUE!</v>
      </c>
      <c r="BR35" s="18" t="e">
        <f t="shared" si="846"/>
        <v>#VALUE!</v>
      </c>
      <c r="BS35" s="18" t="e">
        <f t="shared" si="847"/>
        <v>#VALUE!</v>
      </c>
      <c r="BT35" s="18" t="e">
        <f t="shared" si="848"/>
        <v>#VALUE!</v>
      </c>
      <c r="BU35" s="18" t="e">
        <f t="shared" si="849"/>
        <v>#VALUE!</v>
      </c>
      <c r="BV35" s="18" t="e">
        <f t="shared" si="850"/>
        <v>#VALUE!</v>
      </c>
      <c r="BW35" s="18" t="e">
        <f t="shared" si="851"/>
        <v>#VALUE!</v>
      </c>
      <c r="BX35" s="18" t="e">
        <f t="shared" si="852"/>
        <v>#VALUE!</v>
      </c>
      <c r="BY35" s="18" t="e">
        <f t="shared" si="853"/>
        <v>#VALUE!</v>
      </c>
      <c r="BZ35" s="18" t="e">
        <f t="shared" si="854"/>
        <v>#VALUE!</v>
      </c>
      <c r="CA35" s="18" t="e">
        <f t="shared" si="855"/>
        <v>#VALUE!</v>
      </c>
      <c r="CB35" s="18" t="e">
        <f t="shared" si="856"/>
        <v>#VALUE!</v>
      </c>
      <c r="CC35" s="18" t="e">
        <f t="shared" si="857"/>
        <v>#VALUE!</v>
      </c>
      <c r="CD35" s="18" t="e">
        <f t="shared" si="858"/>
        <v>#VALUE!</v>
      </c>
      <c r="CE35" s="18" t="e">
        <f t="shared" si="859"/>
        <v>#VALUE!</v>
      </c>
      <c r="CF35" s="18" t="e">
        <f t="shared" si="860"/>
        <v>#VALUE!</v>
      </c>
      <c r="CG35" s="18" t="e">
        <f t="shared" si="861"/>
        <v>#VALUE!</v>
      </c>
      <c r="CH35" s="18" t="e">
        <f t="shared" si="862"/>
        <v>#VALUE!</v>
      </c>
      <c r="CI35" s="18" t="e">
        <f t="shared" si="863"/>
        <v>#VALUE!</v>
      </c>
      <c r="CJ35" s="18" t="e">
        <f t="shared" si="864"/>
        <v>#VALUE!</v>
      </c>
      <c r="CK35" s="18" t="e">
        <f t="shared" si="865"/>
        <v>#VALUE!</v>
      </c>
      <c r="CL35" s="18" t="e">
        <f t="shared" si="866"/>
        <v>#VALUE!</v>
      </c>
      <c r="CM35" s="18" t="e">
        <f t="shared" si="867"/>
        <v>#VALUE!</v>
      </c>
      <c r="CN35" s="18" t="e">
        <f t="shared" si="868"/>
        <v>#VALUE!</v>
      </c>
      <c r="CO35" s="18" t="e">
        <f t="shared" si="869"/>
        <v>#VALUE!</v>
      </c>
      <c r="CP35" s="18" t="e">
        <f t="shared" si="870"/>
        <v>#VALUE!</v>
      </c>
      <c r="CQ35" s="18" t="e">
        <f t="shared" si="871"/>
        <v>#VALUE!</v>
      </c>
      <c r="CR35" s="18" t="e">
        <f t="shared" si="872"/>
        <v>#VALUE!</v>
      </c>
      <c r="CS35" s="18" t="e">
        <f t="shared" si="873"/>
        <v>#VALUE!</v>
      </c>
      <c r="CT35" s="18" t="e">
        <f t="shared" si="874"/>
        <v>#VALUE!</v>
      </c>
      <c r="CU35" s="18" t="e">
        <f t="shared" si="875"/>
        <v>#VALUE!</v>
      </c>
      <c r="CV35" s="18" t="e">
        <f t="shared" si="876"/>
        <v>#VALUE!</v>
      </c>
      <c r="CW35" s="18" t="e">
        <f t="shared" si="877"/>
        <v>#VALUE!</v>
      </c>
      <c r="CX35" s="18" t="e">
        <f t="shared" si="878"/>
        <v>#VALUE!</v>
      </c>
      <c r="CY35" s="18" t="e">
        <f t="shared" si="879"/>
        <v>#VALUE!</v>
      </c>
      <c r="CZ35" s="18" t="e">
        <f t="shared" si="880"/>
        <v>#VALUE!</v>
      </c>
      <c r="DA35" s="18" t="e">
        <f t="shared" si="881"/>
        <v>#VALUE!</v>
      </c>
      <c r="DB35" s="18" t="e">
        <f t="shared" si="882"/>
        <v>#VALUE!</v>
      </c>
      <c r="DC35" s="18" t="e">
        <f t="shared" si="883"/>
        <v>#VALUE!</v>
      </c>
      <c r="DD35" s="18" t="e">
        <f t="shared" si="884"/>
        <v>#VALUE!</v>
      </c>
      <c r="DE35" s="18" t="e">
        <f t="shared" si="885"/>
        <v>#VALUE!</v>
      </c>
      <c r="DF35" s="18"/>
      <c r="DG35" s="20" t="str">
        <f t="shared" si="886"/>
        <v>ng</v>
      </c>
      <c r="DH35" s="20" t="str">
        <f t="shared" si="887"/>
        <v>ng</v>
      </c>
      <c r="DI35" s="20" t="str">
        <f t="shared" si="888"/>
        <v>ng</v>
      </c>
      <c r="DJ35" s="20" t="str">
        <f t="shared" si="889"/>
        <v>ng</v>
      </c>
      <c r="DK35" s="20" t="str">
        <f t="shared" si="890"/>
        <v>ng</v>
      </c>
      <c r="DL35" s="20"/>
      <c r="DM35" s="20">
        <f t="shared" si="891"/>
        <v>0</v>
      </c>
      <c r="DN35" s="20">
        <f t="shared" si="892"/>
        <v>0</v>
      </c>
      <c r="DO35" s="20">
        <f t="shared" si="893"/>
        <v>0</v>
      </c>
      <c r="DP35" s="20">
        <f t="shared" si="894"/>
        <v>0</v>
      </c>
      <c r="DQ35" s="20">
        <f t="shared" si="895"/>
        <v>0</v>
      </c>
      <c r="DR35" s="20">
        <f t="shared" si="896"/>
        <v>0</v>
      </c>
      <c r="DS35" s="20">
        <f>SUMIF(CL35:CP35,"&gt;0",CL35:CP35)</f>
        <v>0</v>
      </c>
      <c r="DT35" s="20">
        <f t="shared" si="898"/>
        <v>0</v>
      </c>
      <c r="DU35" s="20">
        <f t="shared" si="899"/>
        <v>0</v>
      </c>
      <c r="DV35" s="20">
        <f t="shared" si="900"/>
        <v>0</v>
      </c>
      <c r="DW35" s="20"/>
      <c r="DX35" s="20" t="e">
        <f t="shared" si="901"/>
        <v>#VALUE!</v>
      </c>
      <c r="DY35" s="20" t="e">
        <f t="shared" si="902"/>
        <v>#VALUE!</v>
      </c>
      <c r="DZ35" s="20" t="e">
        <f t="shared" si="903"/>
        <v>#VALUE!</v>
      </c>
      <c r="EA35" s="20" t="e">
        <f t="shared" si="904"/>
        <v>#VALUE!</v>
      </c>
      <c r="EB35" s="20" t="e">
        <f t="shared" si="905"/>
        <v>#VALUE!</v>
      </c>
      <c r="EC35" s="20" t="e">
        <f t="shared" si="906"/>
        <v>#VALUE!</v>
      </c>
      <c r="ED35" s="20" t="e">
        <f t="shared" si="907"/>
        <v>#VALUE!</v>
      </c>
      <c r="EE35" s="20" t="e">
        <f t="shared" si="908"/>
        <v>#VALUE!</v>
      </c>
      <c r="EF35" s="20" t="e">
        <f t="shared" si="909"/>
        <v>#VALUE!</v>
      </c>
      <c r="EG35" s="20" t="e">
        <f t="shared" si="910"/>
        <v>#VALUE!</v>
      </c>
      <c r="EH35" s="20" t="e">
        <f t="shared" si="911"/>
        <v>#VALUE!</v>
      </c>
      <c r="EI35" s="20" t="e">
        <f t="shared" si="912"/>
        <v>#VALUE!</v>
      </c>
      <c r="EJ35" s="20" t="e">
        <f t="shared" si="913"/>
        <v>#VALUE!</v>
      </c>
      <c r="EK35" s="20" t="e">
        <f t="shared" si="914"/>
        <v>#VALUE!</v>
      </c>
      <c r="EL35" s="20" t="e">
        <f t="shared" si="915"/>
        <v>#VALUE!</v>
      </c>
      <c r="EM35" s="20" t="e">
        <f t="shared" si="916"/>
        <v>#VALUE!</v>
      </c>
      <c r="EN35" s="20" t="e">
        <f t="shared" si="917"/>
        <v>#VALUE!</v>
      </c>
      <c r="EO35" s="20" t="e">
        <f t="shared" si="918"/>
        <v>#VALUE!</v>
      </c>
      <c r="EP35" s="20" t="e">
        <f t="shared" si="919"/>
        <v>#VALUE!</v>
      </c>
      <c r="EQ35" s="20" t="e">
        <f t="shared" si="920"/>
        <v>#VALUE!</v>
      </c>
      <c r="ER35" s="20" t="e">
        <f t="shared" si="921"/>
        <v>#VALUE!</v>
      </c>
      <c r="ES35" s="20" t="e">
        <f t="shared" si="922"/>
        <v>#VALUE!</v>
      </c>
      <c r="ET35" s="20" t="e">
        <f t="shared" si="923"/>
        <v>#VALUE!</v>
      </c>
      <c r="EU35" s="20" t="e">
        <f t="shared" si="924"/>
        <v>#VALUE!</v>
      </c>
      <c r="EV35" s="20" t="e">
        <f t="shared" si="925"/>
        <v>#VALUE!</v>
      </c>
      <c r="EW35" s="20" t="e">
        <f t="shared" si="926"/>
        <v>#VALUE!</v>
      </c>
      <c r="EX35" s="20" t="e">
        <f t="shared" si="927"/>
        <v>#VALUE!</v>
      </c>
      <c r="EY35" s="20" t="e">
        <f t="shared" si="928"/>
        <v>#VALUE!</v>
      </c>
      <c r="EZ35" s="20" t="e">
        <f t="shared" si="929"/>
        <v>#VALUE!</v>
      </c>
      <c r="FA35" s="20" t="e">
        <f t="shared" si="930"/>
        <v>#VALUE!</v>
      </c>
      <c r="FB35" s="20" t="e">
        <f t="shared" si="931"/>
        <v>#VALUE!</v>
      </c>
      <c r="FC35" s="20" t="e">
        <f t="shared" si="932"/>
        <v>#VALUE!</v>
      </c>
      <c r="FD35" s="20" t="e">
        <f t="shared" si="933"/>
        <v>#VALUE!</v>
      </c>
      <c r="FE35" s="20" t="e">
        <f t="shared" si="934"/>
        <v>#VALUE!</v>
      </c>
      <c r="FF35" s="20" t="e">
        <f t="shared" si="935"/>
        <v>#VALUE!</v>
      </c>
      <c r="FG35" s="20" t="e">
        <f t="shared" si="936"/>
        <v>#VALUE!</v>
      </c>
      <c r="FH35" s="20" t="e">
        <f t="shared" si="937"/>
        <v>#VALUE!</v>
      </c>
      <c r="FI35" s="20" t="e">
        <f t="shared" si="938"/>
        <v>#VALUE!</v>
      </c>
      <c r="FJ35" s="20" t="e">
        <f t="shared" si="939"/>
        <v>#VALUE!</v>
      </c>
      <c r="FK35" s="20" t="e">
        <f t="shared" si="940"/>
        <v>#VALUE!</v>
      </c>
      <c r="FL35" s="20" t="e">
        <f t="shared" si="941"/>
        <v>#VALUE!</v>
      </c>
      <c r="FM35" s="20" t="e">
        <f t="shared" si="942"/>
        <v>#VALUE!</v>
      </c>
      <c r="FN35" s="20" t="e">
        <f t="shared" si="943"/>
        <v>#VALUE!</v>
      </c>
      <c r="FO35" s="20" t="e">
        <f t="shared" si="944"/>
        <v>#VALUE!</v>
      </c>
      <c r="FP35" s="20" t="e">
        <f t="shared" si="945"/>
        <v>#VALUE!</v>
      </c>
      <c r="FQ35" s="20" t="e">
        <f t="shared" si="946"/>
        <v>#VALUE!</v>
      </c>
      <c r="FR35" s="20" t="e">
        <f t="shared" si="947"/>
        <v>#VALUE!</v>
      </c>
      <c r="FS35" s="20" t="e">
        <f t="shared" si="948"/>
        <v>#VALUE!</v>
      </c>
      <c r="FT35" s="20" t="e">
        <f t="shared" si="949"/>
        <v>#VALUE!</v>
      </c>
      <c r="FU35" s="20" t="e">
        <f t="shared" si="950"/>
        <v>#VALUE!</v>
      </c>
      <c r="FV35" s="20"/>
      <c r="FW35" s="20" t="e">
        <f>IF(OR(DX35=$JB$34,DY35=$JB$34),1,0)</f>
        <v>#VALUE!</v>
      </c>
      <c r="FX35" s="20" t="e">
        <f>IF(OR(DZ35=$JC$34,EA35=$JC$34),1,0)</f>
        <v>#VALUE!</v>
      </c>
      <c r="FY35" s="20" t="e">
        <f>IF(OR(EB35=$JD$34,EC35=$JD$34),1,0)</f>
        <v>#VALUE!</v>
      </c>
      <c r="FZ35" s="20" t="e">
        <f>IF(OR(ED35=$JE$34,EE35=$JE$34),1,0)</f>
        <v>#VALUE!</v>
      </c>
      <c r="GA35" s="20" t="e">
        <f>IF(OR(EF35=$JF$34,EG35=$JF$34),1,0)</f>
        <v>#VALUE!</v>
      </c>
      <c r="GB35" s="20" t="e">
        <f>IF(OR(EH35=$JB$35,EI35=$JB$35),1,0)</f>
        <v>#VALUE!</v>
      </c>
      <c r="GC35" s="20" t="e">
        <f>IF(OR(EJ35=$JC$35,EK35=$JC$35),1,0)</f>
        <v>#VALUE!</v>
      </c>
      <c r="GD35" s="20" t="e">
        <f>IF(OR(EL35=$JD$35,EM35=$JD$35),1,0)</f>
        <v>#VALUE!</v>
      </c>
      <c r="GE35" s="20" t="e">
        <f>IF(OR(EN35=$JE$35,EO35=$JE$35),1,0)</f>
        <v>#VALUE!</v>
      </c>
      <c r="GF35" s="20" t="e">
        <f>IF(OR(EP35=$JF$35,EQ35=$JF$35),1,0)</f>
        <v>#VALUE!</v>
      </c>
      <c r="GG35" s="20" t="e">
        <f>IF(OR(ER35=$JB$36,ES35=$JB$36),1,0)</f>
        <v>#VALUE!</v>
      </c>
      <c r="GH35" s="20" t="e">
        <f>IF(OR(ET35=$JC$36,EU35=$JC$36),1,0)</f>
        <v>#VALUE!</v>
      </c>
      <c r="GI35" s="20" t="e">
        <f>IF(OR(EV35=$JD$36,EW35=$JD$36),1,0)</f>
        <v>#VALUE!</v>
      </c>
      <c r="GJ35" s="20" t="e">
        <f>IF(OR(EX35=$JE$36,EY35=$JE$36),1,0)</f>
        <v>#VALUE!</v>
      </c>
      <c r="GK35" s="20" t="e">
        <f>IF(OR(EZ35=$JF$36,FA35=$JF$36),1,0)</f>
        <v>#VALUE!</v>
      </c>
      <c r="GL35" s="20" t="e">
        <f>IF(OR(FB35=$JB$37,FC35=$JB$37),1,0)</f>
        <v>#VALUE!</v>
      </c>
      <c r="GM35" s="20" t="e">
        <f>IF(OR(FD35=$JC$37,FE35=$JC$37),1,0)</f>
        <v>#VALUE!</v>
      </c>
      <c r="GN35" s="20" t="e">
        <f>IF(OR(FF35=$JD$37,FG35=$JD$37),1,0)</f>
        <v>#VALUE!</v>
      </c>
      <c r="GO35" s="20" t="e">
        <f>IF(OR(FH35=$JE$37,FI35=$JE$37),1,0)</f>
        <v>#VALUE!</v>
      </c>
      <c r="GP35" s="20" t="e">
        <f>IF(OR(FJ35=$JF$37,FK35=$JF$37),1,0)</f>
        <v>#VALUE!</v>
      </c>
      <c r="GQ35" s="20" t="e">
        <f>IF(OR(FL35=$JB$38,FM35=$JB$38),1,0)</f>
        <v>#VALUE!</v>
      </c>
      <c r="GR35" s="20" t="e">
        <f>IF(OR(FN35=$JC$38,FO35=$JC$38),1,0)</f>
        <v>#VALUE!</v>
      </c>
      <c r="GS35" s="20" t="e">
        <f>IF(OR(FP35=$JD$38,FQ35=$JD$38),1,0)</f>
        <v>#VALUE!</v>
      </c>
      <c r="GT35" s="20" t="e">
        <f>IF(OR(FR35=$JE$38,FS35=$JE$38),1,0)</f>
        <v>#VALUE!</v>
      </c>
      <c r="GU35" s="20" t="e">
        <f>IF(OR(FT35=$JF$38,FU35=$JF$38),1,0)</f>
        <v>#VALUE!</v>
      </c>
      <c r="GV35" s="20"/>
      <c r="GW35" s="20">
        <f t="shared" si="951"/>
        <v>0</v>
      </c>
      <c r="GX35" s="20">
        <f t="shared" si="952"/>
        <v>0</v>
      </c>
      <c r="GY35" s="20">
        <f t="shared" si="953"/>
        <v>0</v>
      </c>
      <c r="GZ35" s="20">
        <f t="shared" si="954"/>
        <v>0</v>
      </c>
      <c r="HA35" s="20">
        <f t="shared" si="955"/>
        <v>0</v>
      </c>
      <c r="HC35" s="105"/>
      <c r="HD35" s="106"/>
      <c r="HE35" s="106"/>
      <c r="HF35" s="106"/>
      <c r="HG35" s="106"/>
      <c r="HH35" s="107"/>
      <c r="HI35" s="28"/>
      <c r="HJ35" s="75"/>
      <c r="HK35" s="75"/>
      <c r="HL35" s="75"/>
      <c r="HM35" s="75"/>
      <c r="HN35" s="75"/>
      <c r="HO35" s="75"/>
      <c r="HP35" s="75"/>
      <c r="HQ35" s="75"/>
      <c r="HR35" s="75"/>
      <c r="HS35" s="75"/>
      <c r="HT35" s="75"/>
      <c r="HU35" s="75"/>
      <c r="HV35" s="75"/>
      <c r="HW35" s="76"/>
      <c r="HX35" s="61"/>
      <c r="HZ35" s="79" t="str">
        <f t="shared" si="956"/>
        <v>ng</v>
      </c>
      <c r="IA35" s="79"/>
      <c r="IB35" s="79">
        <f t="shared" si="957"/>
        <v>0</v>
      </c>
      <c r="IC35" s="79">
        <f t="shared" si="957"/>
        <v>0</v>
      </c>
      <c r="ID35" s="79"/>
      <c r="IE35" s="79"/>
      <c r="IF35" s="79">
        <f t="shared" si="958"/>
        <v>0</v>
      </c>
      <c r="IG35" s="24">
        <f t="shared" si="959"/>
        <v>0</v>
      </c>
      <c r="IH35" s="79">
        <f t="shared" si="960"/>
        <v>0</v>
      </c>
      <c r="II35" s="24">
        <f t="shared" si="961"/>
        <v>0</v>
      </c>
      <c r="IJ35" s="79">
        <f t="shared" si="962"/>
        <v>0</v>
      </c>
      <c r="IK35" s="24">
        <f t="shared" si="963"/>
        <v>0</v>
      </c>
      <c r="IL35" s="79">
        <f t="shared" si="964"/>
        <v>0</v>
      </c>
      <c r="IM35" s="24">
        <f t="shared" si="965"/>
        <v>0</v>
      </c>
      <c r="IN35" s="79">
        <f t="shared" si="966"/>
        <v>0</v>
      </c>
      <c r="IO35" s="24">
        <f t="shared" si="967"/>
        <v>0</v>
      </c>
      <c r="IP35" s="79"/>
      <c r="IQ35" s="79" t="b">
        <f t="shared" si="968"/>
        <v>0</v>
      </c>
      <c r="IR35" s="24" t="b">
        <f t="shared" si="969"/>
        <v>0</v>
      </c>
      <c r="IS35" s="79" t="b">
        <f t="shared" si="970"/>
        <v>0</v>
      </c>
      <c r="IT35" s="24" t="b">
        <f t="shared" si="971"/>
        <v>0</v>
      </c>
      <c r="IU35" s="79" t="b">
        <f t="shared" si="972"/>
        <v>0</v>
      </c>
      <c r="IV35" s="24" t="b">
        <f t="shared" si="973"/>
        <v>0</v>
      </c>
      <c r="IW35" s="79" t="b">
        <f t="shared" si="974"/>
        <v>0</v>
      </c>
      <c r="IX35" s="24" t="b">
        <f t="shared" si="975"/>
        <v>0</v>
      </c>
      <c r="IY35" s="79" t="b">
        <f t="shared" si="976"/>
        <v>0</v>
      </c>
      <c r="IZ35" s="24" t="b">
        <f t="shared" si="977"/>
        <v>0</v>
      </c>
      <c r="JA35" s="79"/>
      <c r="JB35" s="79">
        <f t="shared" si="978"/>
        <v>0</v>
      </c>
      <c r="JC35" s="79">
        <f t="shared" si="979"/>
        <v>0</v>
      </c>
      <c r="JD35" s="79">
        <f t="shared" si="980"/>
        <v>0</v>
      </c>
      <c r="JE35" s="79">
        <f t="shared" si="981"/>
        <v>0</v>
      </c>
      <c r="JF35" s="79">
        <f t="shared" si="982"/>
        <v>0</v>
      </c>
      <c r="JG35" s="79"/>
      <c r="JH35" s="79">
        <f>IF(DG35=$HZ$34,1,0)</f>
        <v>1</v>
      </c>
      <c r="JI35" s="79">
        <f>IF(AND(DM35=$IB$34,DN35=$IC$34),1,0)</f>
        <v>1</v>
      </c>
      <c r="JJ35" s="79">
        <f t="shared" si="983"/>
        <v>0</v>
      </c>
      <c r="JK35" s="79">
        <f>IF(DH35=$HZ$35,1,0)</f>
        <v>1</v>
      </c>
      <c r="JL35" s="79">
        <f>IF(AND(DO35=$IB$35,DP35=$IC$35),1,0)</f>
        <v>1</v>
      </c>
      <c r="JM35" s="79">
        <f>GX35</f>
        <v>0</v>
      </c>
      <c r="JN35" s="79">
        <f>IF(DI35=$HZ$36,1,0)</f>
        <v>1</v>
      </c>
      <c r="JO35" s="79">
        <f>IF(AND(DQ35=$IB$36,DR35=$IC$36),1,0)</f>
        <v>1</v>
      </c>
      <c r="JP35" s="79">
        <f t="shared" si="984"/>
        <v>0</v>
      </c>
      <c r="JQ35" s="79">
        <f>IF(DJ35=$HZ$37,1,0)</f>
        <v>1</v>
      </c>
      <c r="JR35" s="79">
        <f>IF(AND(DS35=$IB$37,DT35=$IC$37),1,0)</f>
        <v>1</v>
      </c>
      <c r="JS35" s="79">
        <f>GZ35</f>
        <v>0</v>
      </c>
      <c r="JT35" s="79">
        <f>IF(DK35=$HZ$38,1,0)</f>
        <v>1</v>
      </c>
      <c r="JU35" s="79">
        <f>IF(AND(DU35=$IB$38,DV35=$IC$38),1,0)</f>
        <v>1</v>
      </c>
      <c r="JV35" s="79">
        <f>HA35</f>
        <v>0</v>
      </c>
      <c r="JW35" s="79">
        <f>IF(JH34&lt;JH35,6,IF(AND(JH34=JH35,JI34&lt;JI35),7,IF(AND(JH34=JH35,JI34=JI35,JJ34&lt;JJ35),7,IF(AND(JH34=JH35,JI34=JI35,JJ34=JJ35),6))))</f>
        <v>6</v>
      </c>
      <c r="JX35" s="79">
        <f>IF(JH34&gt;JH35,4,IF(AND(JH34=JH35,JI34&gt;JI35),5,IF(AND(JH34=JH35,JI34=JI35,JJ34&gt;JJ35),6,0)))</f>
        <v>0</v>
      </c>
      <c r="JY35" s="79"/>
      <c r="JZ35" s="79">
        <f>IF(JK34&lt;JK35,6,IF(AND(JK34=JK35,JL34&lt;JL35),7,IF(AND(JK34=JK35,JL34=JL35,JM34&lt;JM35),7,IF(AND(JK34=JK35,JL34=JL35,JM34=JM35),6))))</f>
        <v>6</v>
      </c>
      <c r="KA35" s="79">
        <f>IF(JK34&gt;JK35,4,IF(AND(JK34=JK35,JL34&gt;JL35),5,IF(AND(JK34=JK35,JL34=JL35,JM34&gt;JM35),6,0)))</f>
        <v>0</v>
      </c>
      <c r="KB35" s="79"/>
      <c r="KC35" s="79">
        <f>IF(JN34&lt;JN35,6,IF(AND(JN34=JN35,JO34&lt;JO35),7,IF(AND(JN34=JN35,JO34=JO35,JP34&lt;JP35),7,IF(AND(JN34=JN35,JO34=JO35,JP34=JP35),6))))</f>
        <v>6</v>
      </c>
      <c r="KD35" s="79">
        <f>IF(JN34&gt;JN35,4,IF(AND(JN34=JN35,JO34&gt;JO35),5,IF(AND(JN34=JN35,JO34=JO35,JP34&gt;JP35),6,0)))</f>
        <v>0</v>
      </c>
      <c r="KF35" s="79">
        <f>IF(JQ34&lt;JQ35,6,IF(AND(JQ34=JQ35,JR34&lt;JR35),7,IF(AND(JQ34=JQ35,JR34=JR35,JS34&lt;JS35),7,IF(AND(JQ34=JQ35,JR34=JR35,JS34=JS35),6))))</f>
        <v>6</v>
      </c>
      <c r="KG35" s="79">
        <f>IF(JQ34&gt;JQ35,4,IF(AND(JQ34=JQ35,JR34&gt;JR35),5,IF(AND(JQ34=JQ35,JR34=JR35,JS34&gt;JS35),6,0)))</f>
        <v>0</v>
      </c>
      <c r="KI35" s="79">
        <f>IF(JT34&lt;JT35,6,IF(AND(JT34=JT35,JU34&lt;JU35),7,IF(AND(JT34=JT35,JU34=JU35,JV34&lt;JV35),7,IF(AND(JT34=JT35,JU34=JU35,JV34=JV35),6))))</f>
        <v>6</v>
      </c>
      <c r="KJ35" s="79">
        <f>IF(JT34&gt;JT35,4,IF(AND(JT34=JT35,JU34&gt;JU35),5,IF(AND(JT34=JT35,JU34=JU35,JV34&gt;JV35),6,0)))</f>
        <v>0</v>
      </c>
    </row>
    <row r="36" spans="1:296" s="10" customFormat="1" ht="15.75" thickTop="1" x14ac:dyDescent="0.25">
      <c r="A36" s="79"/>
      <c r="B36" s="79" t="str">
        <f>IF('p1'!B37&lt;&gt;"",'p1'!B37,"")</f>
        <v/>
      </c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79"/>
      <c r="S36" s="79"/>
      <c r="T36" s="79"/>
      <c r="U36" s="79"/>
      <c r="V36" s="79"/>
      <c r="W36" s="79"/>
      <c r="X36" s="79"/>
      <c r="Y36" s="79"/>
      <c r="Z36" s="13"/>
      <c r="AA36" s="14"/>
      <c r="AB36" s="13"/>
      <c r="AC36" s="13"/>
      <c r="AD36" s="14"/>
      <c r="AE36" s="13"/>
      <c r="AF36" s="13"/>
      <c r="AG36" s="14"/>
      <c r="AH36" s="13"/>
      <c r="AI36" s="13"/>
      <c r="AJ36" s="14"/>
      <c r="AK36" s="13"/>
      <c r="AL36" s="13"/>
      <c r="AM36" s="14"/>
      <c r="AN36" s="13"/>
      <c r="AO36" s="13"/>
      <c r="AP36" s="14"/>
      <c r="AQ36" s="13"/>
      <c r="AR36" s="13"/>
      <c r="AS36" s="14"/>
      <c r="AT36" s="13"/>
      <c r="AU36" s="13"/>
      <c r="AV36" s="14"/>
      <c r="AW36" s="13"/>
      <c r="AX36" s="13"/>
      <c r="AY36" s="14"/>
      <c r="AZ36" s="13"/>
      <c r="DG36" s="77"/>
      <c r="DH36" s="77"/>
      <c r="DI36" s="77"/>
      <c r="DJ36" s="77"/>
      <c r="DK36" s="77"/>
      <c r="DL36" s="77"/>
      <c r="DM36" s="77"/>
      <c r="DN36" s="77"/>
      <c r="DO36" s="77"/>
      <c r="DP36" s="77"/>
      <c r="DQ36" s="77"/>
      <c r="DR36" s="77"/>
      <c r="DS36" s="77"/>
      <c r="DT36" s="77"/>
      <c r="DU36" s="77"/>
      <c r="DV36" s="77"/>
      <c r="DW36" s="77"/>
      <c r="DX36" s="77"/>
      <c r="DY36" s="77"/>
      <c r="DZ36" s="50"/>
      <c r="EA36" s="50"/>
      <c r="EB36" s="50"/>
      <c r="EC36" s="50"/>
      <c r="ED36" s="50"/>
      <c r="EE36" s="50"/>
      <c r="EF36" s="50"/>
      <c r="EG36" s="50"/>
      <c r="EH36" s="50"/>
      <c r="EI36" s="77"/>
      <c r="EJ36" s="77"/>
      <c r="EK36" s="77"/>
      <c r="EL36" s="77"/>
      <c r="EM36" s="77"/>
      <c r="EN36" s="77"/>
      <c r="EO36" s="77"/>
      <c r="EP36" s="77"/>
      <c r="EQ36" s="77"/>
      <c r="ER36" s="77"/>
      <c r="ES36" s="77"/>
      <c r="ET36" s="77"/>
      <c r="EU36" s="77"/>
      <c r="EV36" s="77"/>
      <c r="EW36" s="77"/>
      <c r="EX36" s="77"/>
      <c r="EY36" s="77"/>
      <c r="EZ36" s="77"/>
      <c r="FA36" s="77"/>
      <c r="FB36" s="77"/>
      <c r="FC36" s="77"/>
      <c r="FD36" s="77"/>
      <c r="FE36" s="77"/>
      <c r="FF36" s="77"/>
      <c r="FG36" s="77"/>
      <c r="FH36" s="77"/>
      <c r="FI36" s="77"/>
      <c r="FJ36" s="77"/>
      <c r="FK36" s="78"/>
      <c r="FL36" s="78"/>
      <c r="FM36" s="78"/>
      <c r="FO36" s="77"/>
      <c r="FP36" s="77"/>
      <c r="FQ36" s="77"/>
      <c r="FR36" s="77"/>
      <c r="FS36" s="77"/>
      <c r="FT36" s="77"/>
      <c r="FU36" s="77"/>
      <c r="FV36" s="77"/>
      <c r="FW36" s="77"/>
      <c r="FX36" s="77"/>
      <c r="FY36" s="77"/>
      <c r="FZ36" s="77"/>
      <c r="GA36" s="77"/>
      <c r="GB36" s="77"/>
      <c r="GC36" s="77"/>
      <c r="GD36" s="77"/>
      <c r="GE36" s="77"/>
      <c r="GF36" s="77"/>
      <c r="GG36" s="77"/>
      <c r="GH36" s="77"/>
      <c r="GI36" s="77"/>
      <c r="GJ36" s="77"/>
      <c r="GK36" s="77"/>
      <c r="GL36" s="77"/>
      <c r="GM36" s="77"/>
      <c r="GN36" s="77"/>
      <c r="GO36" s="77"/>
      <c r="GP36" s="77"/>
      <c r="GQ36" s="77"/>
      <c r="GR36" s="77"/>
      <c r="GS36" s="77"/>
      <c r="GT36" s="77"/>
      <c r="GU36" s="77"/>
      <c r="GV36" s="77"/>
      <c r="GW36" s="77"/>
      <c r="GX36" s="77"/>
      <c r="GY36" s="77"/>
      <c r="GZ36" s="77"/>
      <c r="HA36" s="77"/>
      <c r="HC36" s="108"/>
      <c r="HD36" s="109"/>
      <c r="HE36" s="109"/>
      <c r="HF36" s="109"/>
      <c r="HG36" s="109"/>
      <c r="HH36" s="110"/>
      <c r="HI36" s="28"/>
      <c r="HJ36" s="75"/>
      <c r="HK36" s="75"/>
      <c r="HL36" s="75"/>
      <c r="HM36" s="75"/>
      <c r="HN36" s="75"/>
      <c r="HO36" s="75"/>
      <c r="HP36" s="75"/>
      <c r="HQ36" s="75"/>
      <c r="HR36" s="75"/>
      <c r="HS36" s="75"/>
      <c r="HT36" s="75"/>
      <c r="HU36" s="75"/>
      <c r="HV36" s="75"/>
      <c r="HW36" s="76"/>
      <c r="HX36" s="61"/>
      <c r="HZ36" s="79" t="str">
        <f t="shared" si="956"/>
        <v>ng</v>
      </c>
      <c r="IA36" s="79"/>
      <c r="IB36" s="79">
        <f t="shared" si="957"/>
        <v>0</v>
      </c>
      <c r="IC36" s="79">
        <f t="shared" si="957"/>
        <v>0</v>
      </c>
      <c r="ID36" s="79"/>
      <c r="IE36" s="79"/>
      <c r="IF36" s="79">
        <f t="shared" si="958"/>
        <v>0</v>
      </c>
      <c r="IG36" s="24">
        <f t="shared" si="959"/>
        <v>0</v>
      </c>
      <c r="IH36" s="79">
        <f t="shared" si="960"/>
        <v>0</v>
      </c>
      <c r="II36" s="24">
        <f t="shared" si="961"/>
        <v>0</v>
      </c>
      <c r="IJ36" s="79">
        <f t="shared" si="962"/>
        <v>0</v>
      </c>
      <c r="IK36" s="24">
        <f t="shared" si="963"/>
        <v>0</v>
      </c>
      <c r="IL36" s="79">
        <f t="shared" si="964"/>
        <v>0</v>
      </c>
      <c r="IM36" s="24">
        <f t="shared" si="965"/>
        <v>0</v>
      </c>
      <c r="IN36" s="79">
        <f t="shared" si="966"/>
        <v>0</v>
      </c>
      <c r="IO36" s="24">
        <f t="shared" si="967"/>
        <v>0</v>
      </c>
      <c r="IP36" s="79"/>
      <c r="IQ36" s="79" t="b">
        <f t="shared" si="968"/>
        <v>0</v>
      </c>
      <c r="IR36" s="24" t="b">
        <f t="shared" si="969"/>
        <v>0</v>
      </c>
      <c r="IS36" s="79" t="b">
        <f t="shared" si="970"/>
        <v>0</v>
      </c>
      <c r="IT36" s="24" t="b">
        <f t="shared" si="971"/>
        <v>0</v>
      </c>
      <c r="IU36" s="79" t="b">
        <f t="shared" si="972"/>
        <v>0</v>
      </c>
      <c r="IV36" s="24" t="b">
        <f t="shared" si="973"/>
        <v>0</v>
      </c>
      <c r="IW36" s="79" t="b">
        <f t="shared" si="974"/>
        <v>0</v>
      </c>
      <c r="IX36" s="24" t="b">
        <f t="shared" si="975"/>
        <v>0</v>
      </c>
      <c r="IY36" s="79" t="b">
        <f t="shared" si="976"/>
        <v>0</v>
      </c>
      <c r="IZ36" s="24" t="b">
        <f t="shared" si="977"/>
        <v>0</v>
      </c>
      <c r="JA36" s="79"/>
      <c r="JB36" s="79">
        <f t="shared" si="978"/>
        <v>0</v>
      </c>
      <c r="JC36" s="79">
        <f t="shared" si="979"/>
        <v>0</v>
      </c>
      <c r="JD36" s="79">
        <f t="shared" si="980"/>
        <v>0</v>
      </c>
      <c r="JE36" s="79">
        <f t="shared" si="981"/>
        <v>0</v>
      </c>
      <c r="JF36" s="79">
        <f t="shared" si="982"/>
        <v>0</v>
      </c>
    </row>
    <row r="37" spans="1:296" s="10" customFormat="1" x14ac:dyDescent="0.25"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H37" s="18"/>
      <c r="BI37" s="18"/>
      <c r="BJ37" s="18"/>
      <c r="BK37" s="18"/>
      <c r="BL37" s="18"/>
      <c r="BM37" s="18"/>
      <c r="BN37" s="18"/>
      <c r="BO37" s="18"/>
      <c r="BP37" s="18"/>
      <c r="BQ37" s="18"/>
      <c r="BR37" s="18"/>
      <c r="BS37" s="18"/>
      <c r="BT37" s="18"/>
      <c r="BU37" s="18"/>
      <c r="BV37" s="18"/>
      <c r="BW37" s="18"/>
      <c r="BX37" s="18"/>
      <c r="BY37" s="18"/>
      <c r="BZ37" s="18"/>
      <c r="CA37" s="18"/>
      <c r="CB37" s="18"/>
      <c r="CC37" s="18"/>
      <c r="CD37" s="18"/>
      <c r="CE37" s="18"/>
      <c r="CF37" s="18"/>
      <c r="CG37" s="18"/>
      <c r="CH37" s="18"/>
      <c r="CI37" s="18"/>
      <c r="CJ37" s="18"/>
      <c r="CK37" s="18"/>
      <c r="CL37" s="18"/>
      <c r="CM37" s="18"/>
      <c r="CN37" s="18"/>
      <c r="CO37" s="18"/>
      <c r="CP37" s="18"/>
      <c r="CQ37" s="18"/>
      <c r="CR37" s="18"/>
      <c r="CS37" s="18"/>
      <c r="CT37" s="18"/>
      <c r="CU37" s="18"/>
      <c r="CV37" s="18"/>
      <c r="CW37" s="18"/>
      <c r="CX37" s="18"/>
      <c r="CY37" s="18"/>
      <c r="CZ37" s="18"/>
      <c r="DA37" s="18"/>
      <c r="DB37" s="18"/>
      <c r="DC37" s="18"/>
      <c r="DD37" s="18"/>
      <c r="DE37" s="18"/>
      <c r="DF37" s="18"/>
      <c r="DG37" s="20"/>
      <c r="DH37" s="20"/>
      <c r="DI37" s="20"/>
      <c r="DJ37" s="20"/>
      <c r="DK37" s="20"/>
      <c r="DL37" s="20"/>
      <c r="DM37" s="20"/>
      <c r="DN37" s="20"/>
      <c r="DO37" s="20"/>
      <c r="DP37" s="20"/>
      <c r="DQ37" s="20"/>
      <c r="DR37" s="20"/>
      <c r="DS37" s="20"/>
      <c r="DT37" s="20"/>
      <c r="DU37" s="20"/>
      <c r="DV37" s="20"/>
      <c r="DW37" s="20"/>
      <c r="DX37" s="20"/>
      <c r="DY37" s="20"/>
      <c r="DZ37" s="35"/>
      <c r="EA37" s="35"/>
      <c r="EB37" s="35"/>
      <c r="EC37" s="35"/>
      <c r="ED37" s="35"/>
      <c r="EE37" s="35"/>
      <c r="EF37" s="35"/>
      <c r="EG37" s="35"/>
      <c r="EH37" s="35"/>
      <c r="EI37" s="20"/>
      <c r="EJ37" s="20"/>
      <c r="EK37" s="20"/>
      <c r="EL37" s="20"/>
      <c r="EM37" s="20"/>
      <c r="EN37" s="20"/>
      <c r="EO37" s="20"/>
      <c r="EP37" s="20"/>
      <c r="EQ37" s="20"/>
      <c r="ER37" s="20"/>
      <c r="ES37" s="20"/>
      <c r="ET37" s="20"/>
      <c r="EU37" s="20"/>
      <c r="EV37" s="20"/>
      <c r="EW37" s="20"/>
      <c r="EX37" s="20"/>
      <c r="EY37" s="20"/>
      <c r="EZ37" s="20"/>
      <c r="FA37" s="20"/>
      <c r="FB37" s="20"/>
      <c r="FC37" s="20"/>
      <c r="FD37" s="20"/>
      <c r="FE37" s="20"/>
      <c r="FF37" s="20"/>
      <c r="FG37" s="20"/>
      <c r="FH37" s="20"/>
      <c r="FI37" s="20"/>
      <c r="FJ37" s="20"/>
      <c r="FK37" s="19"/>
      <c r="FL37" s="19"/>
      <c r="FM37" s="19"/>
      <c r="FN37" s="18"/>
      <c r="FO37" s="20"/>
      <c r="FP37" s="20"/>
      <c r="FQ37" s="20"/>
      <c r="FR37" s="20"/>
      <c r="FS37" s="20"/>
      <c r="FT37" s="20"/>
      <c r="FU37" s="20"/>
      <c r="FV37" s="20"/>
      <c r="FW37" s="20"/>
      <c r="FX37" s="20"/>
      <c r="FY37" s="20"/>
      <c r="FZ37" s="20"/>
      <c r="GA37" s="20"/>
      <c r="GB37" s="20"/>
      <c r="GC37" s="20"/>
      <c r="GD37" s="20"/>
      <c r="GE37" s="20"/>
      <c r="GF37" s="20"/>
      <c r="GG37" s="20"/>
      <c r="GH37" s="20"/>
      <c r="GI37" s="20"/>
      <c r="GJ37" s="20"/>
      <c r="GK37" s="20"/>
      <c r="GL37" s="20"/>
      <c r="GM37" s="20"/>
      <c r="GN37" s="20"/>
      <c r="GO37" s="20"/>
      <c r="GP37" s="20"/>
      <c r="GQ37" s="20"/>
      <c r="GR37" s="20"/>
      <c r="GS37" s="20"/>
      <c r="GT37" s="20"/>
      <c r="GU37" s="20"/>
      <c r="GV37" s="20"/>
      <c r="GW37" s="20"/>
      <c r="GX37" s="20"/>
      <c r="GY37" s="20"/>
      <c r="GZ37" s="20"/>
      <c r="HA37" s="20"/>
      <c r="HC37" s="98"/>
      <c r="HD37" s="99"/>
      <c r="HE37" s="99"/>
      <c r="HF37" s="99"/>
      <c r="HG37" s="99"/>
      <c r="HH37" s="100"/>
      <c r="HI37" s="58"/>
      <c r="HJ37" s="54"/>
      <c r="HK37" s="54"/>
      <c r="HL37" s="54"/>
      <c r="HM37" s="54"/>
      <c r="HN37" s="54"/>
      <c r="HO37" s="54"/>
      <c r="HP37" s="54"/>
      <c r="HQ37" s="54"/>
      <c r="HR37" s="54"/>
      <c r="HS37" s="54"/>
      <c r="HT37" s="54"/>
      <c r="HU37" s="54"/>
      <c r="HV37" s="54"/>
      <c r="HW37" s="55"/>
      <c r="HX37" s="18"/>
      <c r="HZ37" s="79" t="str">
        <f t="shared" si="956"/>
        <v>ng</v>
      </c>
      <c r="IB37" s="79">
        <f t="shared" si="957"/>
        <v>0</v>
      </c>
      <c r="IC37" s="79">
        <f t="shared" si="957"/>
        <v>0</v>
      </c>
      <c r="IF37" s="79">
        <f t="shared" si="958"/>
        <v>0</v>
      </c>
      <c r="IG37" s="24">
        <f t="shared" si="959"/>
        <v>0</v>
      </c>
      <c r="IH37" s="79">
        <f t="shared" si="960"/>
        <v>0</v>
      </c>
      <c r="II37" s="24">
        <f t="shared" si="961"/>
        <v>0</v>
      </c>
      <c r="IJ37" s="79">
        <f t="shared" si="962"/>
        <v>0</v>
      </c>
      <c r="IK37" s="24">
        <f t="shared" si="963"/>
        <v>0</v>
      </c>
      <c r="IL37" s="79">
        <f t="shared" si="964"/>
        <v>0</v>
      </c>
      <c r="IM37" s="24">
        <f t="shared" si="965"/>
        <v>0</v>
      </c>
      <c r="IN37" s="79">
        <f t="shared" si="966"/>
        <v>0</v>
      </c>
      <c r="IO37" s="24">
        <f t="shared" si="967"/>
        <v>0</v>
      </c>
      <c r="IQ37" s="79" t="b">
        <f t="shared" si="968"/>
        <v>0</v>
      </c>
      <c r="IR37" s="24" t="b">
        <f t="shared" si="969"/>
        <v>0</v>
      </c>
      <c r="IS37" s="79" t="b">
        <f t="shared" si="970"/>
        <v>0</v>
      </c>
      <c r="IT37" s="24" t="b">
        <f t="shared" si="971"/>
        <v>0</v>
      </c>
      <c r="IU37" s="79" t="b">
        <f t="shared" si="972"/>
        <v>0</v>
      </c>
      <c r="IV37" s="24" t="b">
        <f t="shared" si="973"/>
        <v>0</v>
      </c>
      <c r="IW37" s="79" t="b">
        <f t="shared" si="974"/>
        <v>0</v>
      </c>
      <c r="IX37" s="24" t="b">
        <f t="shared" si="975"/>
        <v>0</v>
      </c>
      <c r="IY37" s="79" t="b">
        <f t="shared" si="976"/>
        <v>0</v>
      </c>
      <c r="IZ37" s="24" t="b">
        <f t="shared" si="977"/>
        <v>0</v>
      </c>
      <c r="JB37" s="79">
        <f t="shared" si="978"/>
        <v>0</v>
      </c>
      <c r="JC37" s="79">
        <f t="shared" si="979"/>
        <v>0</v>
      </c>
      <c r="JD37" s="79">
        <f t="shared" si="980"/>
        <v>0</v>
      </c>
      <c r="JE37" s="79">
        <f t="shared" si="981"/>
        <v>0</v>
      </c>
      <c r="JF37" s="79">
        <f t="shared" si="982"/>
        <v>0</v>
      </c>
    </row>
    <row r="38" spans="1:296" s="10" customFormat="1" ht="15.75" thickBot="1" x14ac:dyDescent="0.3"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  <c r="BU38" s="18"/>
      <c r="BV38" s="18"/>
      <c r="BW38" s="18"/>
      <c r="BX38" s="18"/>
      <c r="BY38" s="18"/>
      <c r="BZ38" s="18"/>
      <c r="CA38" s="18"/>
      <c r="CB38" s="18"/>
      <c r="CC38" s="18"/>
      <c r="CD38" s="18"/>
      <c r="CE38" s="18"/>
      <c r="CF38" s="18"/>
      <c r="CG38" s="18"/>
      <c r="CH38" s="18"/>
      <c r="CI38" s="18"/>
      <c r="CJ38" s="18"/>
      <c r="CK38" s="18"/>
      <c r="CL38" s="18"/>
      <c r="CM38" s="18"/>
      <c r="CN38" s="18"/>
      <c r="CO38" s="18"/>
      <c r="CP38" s="18"/>
      <c r="CQ38" s="18"/>
      <c r="CR38" s="18"/>
      <c r="CS38" s="18"/>
      <c r="CT38" s="18"/>
      <c r="CU38" s="18"/>
      <c r="CV38" s="18"/>
      <c r="CW38" s="18"/>
      <c r="CX38" s="18"/>
      <c r="CY38" s="18"/>
      <c r="CZ38" s="18"/>
      <c r="DA38" s="18"/>
      <c r="DB38" s="18"/>
      <c r="DC38" s="18"/>
      <c r="DD38" s="18"/>
      <c r="DE38" s="18"/>
      <c r="DF38" s="18"/>
      <c r="DG38" s="20"/>
      <c r="DH38" s="20"/>
      <c r="DI38" s="20"/>
      <c r="DJ38" s="20"/>
      <c r="DK38" s="20"/>
      <c r="DL38" s="20"/>
      <c r="DM38" s="20"/>
      <c r="DN38" s="20"/>
      <c r="DO38" s="20"/>
      <c r="DP38" s="20"/>
      <c r="DQ38" s="20"/>
      <c r="DR38" s="20"/>
      <c r="DS38" s="20"/>
      <c r="DT38" s="20"/>
      <c r="DU38" s="20"/>
      <c r="DV38" s="20"/>
      <c r="DW38" s="20"/>
      <c r="DX38" s="20"/>
      <c r="DY38" s="20"/>
      <c r="DZ38" s="35"/>
      <c r="EA38" s="35"/>
      <c r="EB38" s="35"/>
      <c r="EC38" s="35"/>
      <c r="ED38" s="35"/>
      <c r="EE38" s="35"/>
      <c r="EF38" s="35"/>
      <c r="EG38" s="35"/>
      <c r="EH38" s="35"/>
      <c r="EI38" s="20"/>
      <c r="EJ38" s="20"/>
      <c r="EK38" s="20"/>
      <c r="EL38" s="20"/>
      <c r="EM38" s="20"/>
      <c r="EN38" s="20"/>
      <c r="EO38" s="20"/>
      <c r="EP38" s="20"/>
      <c r="EQ38" s="20"/>
      <c r="ER38" s="20"/>
      <c r="ES38" s="20"/>
      <c r="ET38" s="20"/>
      <c r="EU38" s="20"/>
      <c r="EV38" s="20"/>
      <c r="EW38" s="20"/>
      <c r="EX38" s="20"/>
      <c r="EY38" s="20"/>
      <c r="EZ38" s="20"/>
      <c r="FA38" s="20"/>
      <c r="FB38" s="20"/>
      <c r="FC38" s="20"/>
      <c r="FD38" s="20"/>
      <c r="FE38" s="20"/>
      <c r="FF38" s="20"/>
      <c r="FG38" s="20"/>
      <c r="FH38" s="20"/>
      <c r="FI38" s="20"/>
      <c r="FJ38" s="20"/>
      <c r="FK38" s="19"/>
      <c r="FL38" s="19"/>
      <c r="FM38" s="19"/>
      <c r="FN38" s="18"/>
      <c r="FO38" s="20"/>
      <c r="FP38" s="20"/>
      <c r="FQ38" s="20"/>
      <c r="FR38" s="20"/>
      <c r="FS38" s="20"/>
      <c r="FT38" s="20"/>
      <c r="FU38" s="20"/>
      <c r="FV38" s="20"/>
      <c r="FW38" s="20"/>
      <c r="FX38" s="20"/>
      <c r="FY38" s="20"/>
      <c r="FZ38" s="20"/>
      <c r="GA38" s="20"/>
      <c r="GB38" s="20"/>
      <c r="GC38" s="20"/>
      <c r="GD38" s="20"/>
      <c r="GE38" s="20"/>
      <c r="GF38" s="20"/>
      <c r="GG38" s="20"/>
      <c r="GH38" s="20"/>
      <c r="GI38" s="20"/>
      <c r="GJ38" s="20"/>
      <c r="GK38" s="20"/>
      <c r="GL38" s="20"/>
      <c r="GM38" s="20"/>
      <c r="GN38" s="20"/>
      <c r="GO38" s="20"/>
      <c r="GP38" s="20"/>
      <c r="GQ38" s="20"/>
      <c r="GR38" s="20"/>
      <c r="GS38" s="20"/>
      <c r="GT38" s="20"/>
      <c r="GU38" s="20"/>
      <c r="GV38" s="20"/>
      <c r="GW38" s="20"/>
      <c r="GX38" s="20"/>
      <c r="GY38" s="20"/>
      <c r="GZ38" s="20"/>
      <c r="HA38" s="20"/>
      <c r="HC38" s="101"/>
      <c r="HD38" s="102"/>
      <c r="HE38" s="102"/>
      <c r="HF38" s="102"/>
      <c r="HG38" s="102"/>
      <c r="HH38" s="103"/>
      <c r="HI38" s="59"/>
      <c r="HJ38" s="56"/>
      <c r="HK38" s="56"/>
      <c r="HL38" s="56"/>
      <c r="HM38" s="56"/>
      <c r="HN38" s="56"/>
      <c r="HO38" s="56"/>
      <c r="HP38" s="56"/>
      <c r="HQ38" s="56"/>
      <c r="HR38" s="56"/>
      <c r="HS38" s="56"/>
      <c r="HT38" s="56"/>
      <c r="HU38" s="56"/>
      <c r="HV38" s="56"/>
      <c r="HW38" s="57"/>
      <c r="HX38" s="18"/>
      <c r="HZ38" s="79" t="str">
        <f t="shared" si="956"/>
        <v>ng</v>
      </c>
      <c r="IB38" s="79">
        <f t="shared" si="957"/>
        <v>0</v>
      </c>
      <c r="IC38" s="79">
        <f t="shared" si="957"/>
        <v>0</v>
      </c>
      <c r="IF38" s="79">
        <f t="shared" si="958"/>
        <v>0</v>
      </c>
      <c r="IG38" s="24">
        <f t="shared" si="959"/>
        <v>0</v>
      </c>
      <c r="IH38" s="79">
        <f t="shared" si="960"/>
        <v>0</v>
      </c>
      <c r="II38" s="24">
        <f t="shared" si="961"/>
        <v>0</v>
      </c>
      <c r="IJ38" s="79">
        <f t="shared" si="962"/>
        <v>0</v>
      </c>
      <c r="IK38" s="24">
        <f t="shared" si="963"/>
        <v>0</v>
      </c>
      <c r="IL38" s="79">
        <f t="shared" si="964"/>
        <v>0</v>
      </c>
      <c r="IM38" s="24">
        <f t="shared" si="965"/>
        <v>0</v>
      </c>
      <c r="IN38" s="79">
        <f t="shared" si="966"/>
        <v>0</v>
      </c>
      <c r="IO38" s="24">
        <f t="shared" si="967"/>
        <v>0</v>
      </c>
      <c r="IQ38" s="79" t="b">
        <f t="shared" si="968"/>
        <v>0</v>
      </c>
      <c r="IR38" s="24" t="b">
        <f t="shared" si="969"/>
        <v>0</v>
      </c>
      <c r="IS38" s="79" t="b">
        <f t="shared" si="970"/>
        <v>0</v>
      </c>
      <c r="IT38" s="24" t="b">
        <f t="shared" si="971"/>
        <v>0</v>
      </c>
      <c r="IU38" s="79" t="b">
        <f t="shared" si="972"/>
        <v>0</v>
      </c>
      <c r="IV38" s="24" t="b">
        <f t="shared" si="973"/>
        <v>0</v>
      </c>
      <c r="IW38" s="79" t="b">
        <f t="shared" si="974"/>
        <v>0</v>
      </c>
      <c r="IX38" s="24" t="b">
        <f t="shared" si="975"/>
        <v>0</v>
      </c>
      <c r="IY38" s="79" t="b">
        <f t="shared" si="976"/>
        <v>0</v>
      </c>
      <c r="IZ38" s="24" t="b">
        <f t="shared" si="977"/>
        <v>0</v>
      </c>
      <c r="JB38" s="79">
        <f t="shared" si="978"/>
        <v>0</v>
      </c>
      <c r="JC38" s="79">
        <f t="shared" si="979"/>
        <v>0</v>
      </c>
      <c r="JD38" s="79">
        <f t="shared" si="980"/>
        <v>0</v>
      </c>
      <c r="JE38" s="79">
        <f t="shared" si="981"/>
        <v>0</v>
      </c>
      <c r="JF38" s="79">
        <f t="shared" si="982"/>
        <v>0</v>
      </c>
    </row>
    <row r="39" spans="1:296" s="10" customFormat="1" ht="15.75" thickTop="1" x14ac:dyDescent="0.25"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H39" s="18"/>
      <c r="BI39" s="18"/>
      <c r="BJ39" s="18"/>
      <c r="BK39" s="18"/>
      <c r="BL39" s="18"/>
      <c r="BM39" s="18"/>
      <c r="BN39" s="18"/>
      <c r="BO39" s="18"/>
      <c r="BP39" s="18"/>
      <c r="BQ39" s="18"/>
      <c r="BR39" s="18"/>
      <c r="BS39" s="18"/>
      <c r="BT39" s="18"/>
      <c r="BU39" s="18"/>
      <c r="BV39" s="18"/>
      <c r="BW39" s="18"/>
      <c r="BX39" s="18"/>
      <c r="BY39" s="18"/>
      <c r="BZ39" s="18"/>
      <c r="CA39" s="18"/>
      <c r="CB39" s="18"/>
      <c r="CC39" s="18"/>
      <c r="CD39" s="18"/>
      <c r="CE39" s="18"/>
      <c r="CF39" s="18"/>
      <c r="CG39" s="18"/>
      <c r="CH39" s="18"/>
      <c r="CI39" s="18"/>
      <c r="CJ39" s="18"/>
      <c r="CK39" s="18"/>
      <c r="CL39" s="18"/>
      <c r="CM39" s="18"/>
      <c r="CN39" s="18"/>
      <c r="CO39" s="18"/>
      <c r="CP39" s="18"/>
      <c r="CQ39" s="18"/>
      <c r="CR39" s="18"/>
      <c r="CS39" s="18"/>
      <c r="CT39" s="18"/>
      <c r="CU39" s="18"/>
      <c r="CV39" s="18"/>
      <c r="CW39" s="18"/>
      <c r="CX39" s="18"/>
      <c r="CY39" s="18"/>
      <c r="CZ39" s="18"/>
      <c r="DA39" s="18"/>
      <c r="DB39" s="18"/>
      <c r="DC39" s="18"/>
      <c r="DD39" s="18"/>
      <c r="DE39" s="18"/>
      <c r="DF39" s="18"/>
      <c r="DG39" s="20"/>
      <c r="DH39" s="20"/>
      <c r="DI39" s="20"/>
      <c r="DJ39" s="20"/>
      <c r="DK39" s="20"/>
      <c r="DL39" s="20"/>
      <c r="DM39" s="20"/>
      <c r="DN39" s="20"/>
      <c r="DO39" s="20"/>
      <c r="DP39" s="20"/>
      <c r="DQ39" s="20"/>
      <c r="DR39" s="20"/>
      <c r="DS39" s="20"/>
      <c r="DT39" s="20"/>
      <c r="DU39" s="20"/>
      <c r="DV39" s="20"/>
      <c r="DW39" s="20"/>
      <c r="DX39" s="20"/>
      <c r="DY39" s="20"/>
      <c r="DZ39" s="35"/>
      <c r="EA39" s="35"/>
      <c r="EB39" s="35"/>
      <c r="EC39" s="35"/>
      <c r="ED39" s="35"/>
      <c r="EE39" s="35"/>
      <c r="EF39" s="35"/>
      <c r="EG39" s="35"/>
      <c r="EH39" s="35"/>
      <c r="EI39" s="20"/>
      <c r="EJ39" s="20"/>
      <c r="EK39" s="20"/>
      <c r="EL39" s="20"/>
      <c r="EM39" s="20"/>
      <c r="EN39" s="20"/>
      <c r="EO39" s="20"/>
      <c r="EP39" s="20"/>
      <c r="EQ39" s="20"/>
      <c r="ER39" s="20"/>
      <c r="ES39" s="20"/>
      <c r="ET39" s="20"/>
      <c r="EU39" s="20"/>
      <c r="EV39" s="20"/>
      <c r="EW39" s="20"/>
      <c r="EX39" s="20"/>
      <c r="EY39" s="20"/>
      <c r="EZ39" s="20"/>
      <c r="FA39" s="20"/>
      <c r="FB39" s="20"/>
      <c r="FC39" s="20"/>
      <c r="FD39" s="20"/>
      <c r="FE39" s="20"/>
      <c r="FF39" s="20"/>
      <c r="FG39" s="20"/>
      <c r="FH39" s="20"/>
      <c r="FI39" s="20"/>
      <c r="FJ39" s="20"/>
      <c r="FK39" s="19"/>
      <c r="FL39" s="19"/>
      <c r="FM39" s="19"/>
      <c r="FN39" s="18"/>
      <c r="FO39" s="20"/>
      <c r="FP39" s="20"/>
      <c r="FQ39" s="20"/>
      <c r="FR39" s="20"/>
      <c r="FS39" s="20"/>
      <c r="FT39" s="20"/>
      <c r="FU39" s="20"/>
      <c r="FV39" s="20"/>
      <c r="FW39" s="20"/>
      <c r="FX39" s="20"/>
      <c r="FY39" s="20"/>
      <c r="FZ39" s="20"/>
      <c r="GA39" s="20"/>
      <c r="GB39" s="20"/>
      <c r="GC39" s="20"/>
      <c r="GD39" s="20"/>
      <c r="GE39" s="20"/>
      <c r="GF39" s="20"/>
      <c r="GG39" s="20"/>
      <c r="GH39" s="20"/>
      <c r="GI39" s="20"/>
      <c r="GJ39" s="20"/>
      <c r="GK39" s="20"/>
      <c r="GL39" s="20"/>
      <c r="GM39" s="20"/>
      <c r="GN39" s="20"/>
      <c r="GO39" s="20"/>
      <c r="GP39" s="20"/>
      <c r="GQ39" s="20"/>
      <c r="GR39" s="20"/>
      <c r="GS39" s="20"/>
      <c r="GT39" s="20"/>
      <c r="GU39" s="20"/>
      <c r="GV39" s="20"/>
      <c r="GW39" s="20"/>
      <c r="GX39" s="20"/>
      <c r="GY39" s="20"/>
      <c r="GZ39" s="20"/>
      <c r="HA39" s="20"/>
      <c r="HI39" s="79"/>
      <c r="HJ39" s="79"/>
      <c r="HK39" s="79"/>
      <c r="HL39" s="79"/>
      <c r="HM39" s="79"/>
      <c r="HN39" s="79"/>
      <c r="HO39" s="79"/>
      <c r="HP39" s="79"/>
      <c r="HQ39" s="79"/>
      <c r="HR39" s="79"/>
      <c r="HS39" s="79"/>
      <c r="HT39" s="79"/>
      <c r="HU39" s="79"/>
      <c r="HV39" s="79"/>
      <c r="HW39" s="79"/>
      <c r="HX39" s="79"/>
      <c r="IG39" s="77"/>
      <c r="IH39" s="77"/>
      <c r="II39" s="77"/>
      <c r="IR39" s="77"/>
      <c r="IS39" s="77"/>
      <c r="IT39" s="77"/>
      <c r="IU39" s="77"/>
      <c r="IV39" s="77"/>
      <c r="IW39" s="77"/>
    </row>
    <row r="40" spans="1:296" s="10" customFormat="1" x14ac:dyDescent="0.25"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H40" s="18"/>
      <c r="BI40" s="18"/>
      <c r="BJ40" s="18"/>
      <c r="BK40" s="18"/>
      <c r="BL40" s="18"/>
      <c r="BM40" s="18"/>
      <c r="BN40" s="18"/>
      <c r="BO40" s="18"/>
      <c r="BP40" s="18"/>
      <c r="BQ40" s="18"/>
      <c r="BR40" s="18"/>
      <c r="BS40" s="18"/>
      <c r="BT40" s="18"/>
      <c r="BU40" s="18"/>
      <c r="BV40" s="18"/>
      <c r="BW40" s="18"/>
      <c r="BX40" s="18"/>
      <c r="BY40" s="18"/>
      <c r="BZ40" s="18"/>
      <c r="CA40" s="18"/>
      <c r="CB40" s="18"/>
      <c r="CC40" s="18"/>
      <c r="CD40" s="18"/>
      <c r="CE40" s="18"/>
      <c r="CF40" s="18"/>
      <c r="CG40" s="18"/>
      <c r="CH40" s="18"/>
      <c r="CI40" s="18"/>
      <c r="CJ40" s="18"/>
      <c r="CK40" s="18"/>
      <c r="CL40" s="18"/>
      <c r="CM40" s="18"/>
      <c r="CN40" s="18"/>
      <c r="CO40" s="18"/>
      <c r="CP40" s="18"/>
      <c r="CQ40" s="18"/>
      <c r="CR40" s="18"/>
      <c r="CS40" s="18"/>
      <c r="CT40" s="18"/>
      <c r="CU40" s="18"/>
      <c r="CV40" s="18"/>
      <c r="CW40" s="18"/>
      <c r="CX40" s="18"/>
      <c r="CY40" s="18"/>
      <c r="CZ40" s="18"/>
      <c r="DA40" s="18"/>
      <c r="DB40" s="18"/>
      <c r="DC40" s="18"/>
      <c r="DD40" s="18"/>
      <c r="DE40" s="18"/>
      <c r="DF40" s="18"/>
      <c r="DG40" s="20"/>
      <c r="DH40" s="20"/>
      <c r="DI40" s="20"/>
      <c r="DJ40" s="20"/>
      <c r="DK40" s="20"/>
      <c r="DL40" s="20"/>
      <c r="DM40" s="20"/>
      <c r="DN40" s="20"/>
      <c r="DO40" s="20"/>
      <c r="DP40" s="20"/>
      <c r="DQ40" s="20"/>
      <c r="DR40" s="20"/>
      <c r="DS40" s="20"/>
      <c r="DT40" s="20"/>
      <c r="DU40" s="20"/>
      <c r="DV40" s="20"/>
      <c r="DW40" s="20"/>
      <c r="DX40" s="20"/>
      <c r="DY40" s="20"/>
      <c r="DZ40" s="35"/>
      <c r="EA40" s="35"/>
      <c r="EB40" s="35"/>
      <c r="EC40" s="35"/>
      <c r="ED40" s="35"/>
      <c r="EE40" s="35"/>
      <c r="EF40" s="35"/>
      <c r="EG40" s="35"/>
      <c r="EH40" s="35"/>
      <c r="EI40" s="20"/>
      <c r="EJ40" s="20"/>
      <c r="EK40" s="20"/>
      <c r="EL40" s="20"/>
      <c r="EM40" s="20"/>
      <c r="EN40" s="20"/>
      <c r="EO40" s="20"/>
      <c r="EP40" s="20"/>
      <c r="EQ40" s="20"/>
      <c r="ER40" s="20"/>
      <c r="ES40" s="20"/>
      <c r="ET40" s="20"/>
      <c r="EU40" s="20"/>
      <c r="EV40" s="20"/>
      <c r="EW40" s="20"/>
      <c r="EX40" s="20"/>
      <c r="EY40" s="20"/>
      <c r="EZ40" s="20"/>
      <c r="FA40" s="20"/>
      <c r="FB40" s="20"/>
      <c r="FC40" s="20"/>
      <c r="FD40" s="20"/>
      <c r="FE40" s="20"/>
      <c r="FF40" s="20"/>
      <c r="FG40" s="20"/>
      <c r="FH40" s="20"/>
      <c r="FI40" s="20"/>
      <c r="FJ40" s="20"/>
      <c r="FK40" s="19"/>
      <c r="FL40" s="19"/>
      <c r="FM40" s="19"/>
      <c r="FN40" s="18"/>
      <c r="FO40" s="20"/>
      <c r="FP40" s="20"/>
      <c r="FQ40" s="20"/>
      <c r="FR40" s="20"/>
      <c r="FS40" s="20"/>
      <c r="FT40" s="20"/>
      <c r="FU40" s="20"/>
      <c r="FV40" s="20"/>
      <c r="FW40" s="20"/>
      <c r="FX40" s="20"/>
      <c r="FY40" s="20"/>
      <c r="FZ40" s="20"/>
      <c r="GA40" s="20"/>
      <c r="GB40" s="20"/>
      <c r="GC40" s="20"/>
      <c r="GD40" s="20"/>
      <c r="GE40" s="20"/>
      <c r="GF40" s="20"/>
      <c r="GG40" s="20"/>
      <c r="GH40" s="20"/>
      <c r="GI40" s="20"/>
      <c r="GJ40" s="20"/>
      <c r="GK40" s="20"/>
      <c r="GL40" s="20"/>
      <c r="GM40" s="20"/>
      <c r="GN40" s="20"/>
      <c r="GO40" s="20"/>
      <c r="GP40" s="20"/>
      <c r="GQ40" s="20"/>
      <c r="GR40" s="20"/>
      <c r="GS40" s="20"/>
      <c r="GT40" s="20"/>
      <c r="GU40" s="20"/>
      <c r="GV40" s="20"/>
      <c r="GW40" s="20"/>
      <c r="GX40" s="20"/>
      <c r="GY40" s="20"/>
      <c r="GZ40" s="20"/>
      <c r="HA40" s="20"/>
      <c r="HI40" s="79"/>
      <c r="HJ40" s="79"/>
      <c r="HK40" s="79"/>
      <c r="HL40" s="79"/>
      <c r="HM40" s="79"/>
      <c r="HN40" s="79"/>
      <c r="HO40" s="79"/>
      <c r="HP40" s="79"/>
      <c r="HQ40" s="79"/>
      <c r="HR40" s="79"/>
      <c r="HS40" s="79"/>
      <c r="HT40" s="79"/>
      <c r="HU40" s="79"/>
      <c r="HV40" s="79"/>
      <c r="HW40" s="79"/>
      <c r="HX40" s="79"/>
      <c r="IG40" s="77"/>
      <c r="IH40" s="77"/>
      <c r="II40" s="77"/>
      <c r="IR40" s="77"/>
      <c r="IS40" s="77"/>
      <c r="IT40" s="77"/>
      <c r="IU40" s="77"/>
      <c r="IV40" s="77"/>
      <c r="IW40" s="77"/>
    </row>
    <row r="41" spans="1:296" s="10" customFormat="1" x14ac:dyDescent="0.25"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  <c r="BS41" s="18"/>
      <c r="BT41" s="18"/>
      <c r="BU41" s="18"/>
      <c r="BV41" s="18"/>
      <c r="BW41" s="18"/>
      <c r="BX41" s="18"/>
      <c r="BY41" s="18"/>
      <c r="BZ41" s="18"/>
      <c r="CA41" s="18"/>
      <c r="CB41" s="18"/>
      <c r="CC41" s="18"/>
      <c r="CD41" s="18"/>
      <c r="CE41" s="18"/>
      <c r="CF41" s="18"/>
      <c r="CG41" s="18"/>
      <c r="CH41" s="18"/>
      <c r="CI41" s="18"/>
      <c r="CJ41" s="18"/>
      <c r="CK41" s="18"/>
      <c r="CL41" s="18"/>
      <c r="CM41" s="18"/>
      <c r="CN41" s="18"/>
      <c r="CO41" s="18"/>
      <c r="CP41" s="18"/>
      <c r="CQ41" s="18"/>
      <c r="CR41" s="18"/>
      <c r="CS41" s="18"/>
      <c r="CT41" s="18"/>
      <c r="CU41" s="18"/>
      <c r="CV41" s="18"/>
      <c r="CW41" s="18"/>
      <c r="CX41" s="18"/>
      <c r="CY41" s="18"/>
      <c r="CZ41" s="18"/>
      <c r="DA41" s="18"/>
      <c r="DB41" s="18"/>
      <c r="DC41" s="18"/>
      <c r="DD41" s="18"/>
      <c r="DE41" s="18"/>
      <c r="DF41" s="18"/>
      <c r="DG41" s="20"/>
      <c r="DH41" s="20"/>
      <c r="DI41" s="20"/>
      <c r="DJ41" s="20"/>
      <c r="DK41" s="20"/>
      <c r="DL41" s="20"/>
      <c r="DM41" s="20"/>
      <c r="DN41" s="20"/>
      <c r="DO41" s="20"/>
      <c r="DP41" s="20"/>
      <c r="DQ41" s="20"/>
      <c r="DR41" s="20"/>
      <c r="DS41" s="20"/>
      <c r="DT41" s="20"/>
      <c r="DU41" s="20"/>
      <c r="DV41" s="20"/>
      <c r="DW41" s="20"/>
      <c r="DX41" s="20"/>
      <c r="DY41" s="20"/>
      <c r="DZ41" s="35"/>
      <c r="EA41" s="35"/>
      <c r="EB41" s="35"/>
      <c r="EC41" s="35"/>
      <c r="ED41" s="35"/>
      <c r="EE41" s="35"/>
      <c r="EF41" s="35"/>
      <c r="EG41" s="35"/>
      <c r="EH41" s="35"/>
      <c r="EI41" s="20"/>
      <c r="EJ41" s="20"/>
      <c r="EK41" s="20"/>
      <c r="EL41" s="20"/>
      <c r="EM41" s="20"/>
      <c r="EN41" s="20"/>
      <c r="EO41" s="20"/>
      <c r="EP41" s="20"/>
      <c r="EQ41" s="20"/>
      <c r="ER41" s="20"/>
      <c r="ES41" s="20"/>
      <c r="ET41" s="20"/>
      <c r="EU41" s="20"/>
      <c r="EV41" s="20"/>
      <c r="EW41" s="20"/>
      <c r="EX41" s="20"/>
      <c r="EY41" s="20"/>
      <c r="EZ41" s="20"/>
      <c r="FA41" s="20"/>
      <c r="FB41" s="20"/>
      <c r="FC41" s="20"/>
      <c r="FD41" s="20"/>
      <c r="FE41" s="20"/>
      <c r="FF41" s="20"/>
      <c r="FG41" s="20"/>
      <c r="FH41" s="20"/>
      <c r="FI41" s="20"/>
      <c r="FJ41" s="20"/>
      <c r="FK41" s="19"/>
      <c r="FL41" s="19"/>
      <c r="FM41" s="19"/>
      <c r="FN41" s="18"/>
      <c r="FO41" s="20"/>
      <c r="FP41" s="20"/>
      <c r="FQ41" s="20"/>
      <c r="FR41" s="20"/>
      <c r="FS41" s="20"/>
      <c r="FT41" s="20"/>
      <c r="FU41" s="20"/>
      <c r="FV41" s="20"/>
      <c r="FW41" s="20"/>
      <c r="FX41" s="20"/>
      <c r="FY41" s="20"/>
      <c r="FZ41" s="20"/>
      <c r="GA41" s="20"/>
      <c r="GB41" s="20"/>
      <c r="GC41" s="20"/>
      <c r="GD41" s="20"/>
      <c r="GE41" s="20"/>
      <c r="GF41" s="20"/>
      <c r="GG41" s="20"/>
      <c r="GH41" s="20"/>
      <c r="GI41" s="20"/>
      <c r="GJ41" s="20"/>
      <c r="GK41" s="20"/>
      <c r="GL41" s="20"/>
      <c r="GM41" s="20"/>
      <c r="GN41" s="20"/>
      <c r="GO41" s="20"/>
      <c r="GP41" s="20"/>
      <c r="GQ41" s="20"/>
      <c r="GR41" s="20"/>
      <c r="GS41" s="20"/>
      <c r="GT41" s="20"/>
      <c r="GU41" s="20"/>
      <c r="GV41" s="20"/>
      <c r="GW41" s="20"/>
      <c r="GX41" s="20"/>
      <c r="GY41" s="20"/>
      <c r="GZ41" s="20"/>
      <c r="HA41" s="20"/>
      <c r="HI41" s="79"/>
      <c r="HJ41" s="79"/>
      <c r="HK41" s="79"/>
      <c r="HL41" s="79"/>
      <c r="HM41" s="79"/>
      <c r="HN41" s="79"/>
      <c r="HO41" s="79"/>
      <c r="HP41" s="79"/>
      <c r="HQ41" s="79"/>
      <c r="HR41" s="79"/>
      <c r="HS41" s="79"/>
      <c r="HT41" s="79"/>
      <c r="HU41" s="79"/>
      <c r="HV41" s="79"/>
      <c r="HW41" s="79"/>
      <c r="HX41" s="79"/>
      <c r="IG41" s="77"/>
      <c r="IH41" s="77"/>
      <c r="II41" s="77"/>
      <c r="IR41" s="77"/>
      <c r="IS41" s="77"/>
      <c r="IT41" s="77"/>
      <c r="IU41" s="77"/>
      <c r="IV41" s="77"/>
      <c r="IW41" s="77"/>
    </row>
    <row r="42" spans="1:296" s="10" customFormat="1" x14ac:dyDescent="0.25"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/>
      <c r="BT42" s="18"/>
      <c r="BU42" s="18"/>
      <c r="BV42" s="18"/>
      <c r="BW42" s="18"/>
      <c r="BX42" s="18"/>
      <c r="BY42" s="18"/>
      <c r="BZ42" s="18"/>
      <c r="CA42" s="18"/>
      <c r="CB42" s="18"/>
      <c r="CC42" s="18"/>
      <c r="CD42" s="18"/>
      <c r="CE42" s="18"/>
      <c r="CF42" s="18"/>
      <c r="CG42" s="18"/>
      <c r="CH42" s="18"/>
      <c r="CI42" s="18"/>
      <c r="CJ42" s="18"/>
      <c r="CK42" s="18"/>
      <c r="CL42" s="18"/>
      <c r="CM42" s="18"/>
      <c r="CN42" s="18"/>
      <c r="CO42" s="18"/>
      <c r="CP42" s="18"/>
      <c r="CQ42" s="18"/>
      <c r="CR42" s="18"/>
      <c r="CS42" s="18"/>
      <c r="CT42" s="18"/>
      <c r="CU42" s="18"/>
      <c r="CV42" s="18"/>
      <c r="CW42" s="18"/>
      <c r="CX42" s="18"/>
      <c r="CY42" s="18"/>
      <c r="CZ42" s="18"/>
      <c r="DA42" s="18"/>
      <c r="DB42" s="18"/>
      <c r="DC42" s="18"/>
      <c r="DD42" s="18"/>
      <c r="DE42" s="18"/>
      <c r="DF42" s="18"/>
      <c r="DG42" s="20"/>
      <c r="DH42" s="20"/>
      <c r="DI42" s="20"/>
      <c r="DJ42" s="20"/>
      <c r="DK42" s="20"/>
      <c r="DL42" s="20"/>
      <c r="DM42" s="20"/>
      <c r="DN42" s="20"/>
      <c r="DO42" s="20"/>
      <c r="DP42" s="20"/>
      <c r="DQ42" s="20"/>
      <c r="DR42" s="20"/>
      <c r="DS42" s="20"/>
      <c r="DT42" s="20"/>
      <c r="DU42" s="20"/>
      <c r="DV42" s="20"/>
      <c r="DW42" s="20"/>
      <c r="DX42" s="20"/>
      <c r="DY42" s="20"/>
      <c r="DZ42" s="35"/>
      <c r="EA42" s="35"/>
      <c r="EB42" s="35"/>
      <c r="EC42" s="35"/>
      <c r="ED42" s="35"/>
      <c r="EE42" s="35"/>
      <c r="EF42" s="35"/>
      <c r="EG42" s="35"/>
      <c r="EH42" s="35"/>
      <c r="EI42" s="20"/>
      <c r="EJ42" s="20"/>
      <c r="EK42" s="20"/>
      <c r="EL42" s="20"/>
      <c r="EM42" s="20"/>
      <c r="EN42" s="20"/>
      <c r="EO42" s="20"/>
      <c r="EP42" s="20"/>
      <c r="EQ42" s="20"/>
      <c r="ER42" s="20"/>
      <c r="ES42" s="20"/>
      <c r="ET42" s="20"/>
      <c r="EU42" s="20"/>
      <c r="EV42" s="20"/>
      <c r="EW42" s="20"/>
      <c r="EX42" s="20"/>
      <c r="EY42" s="20"/>
      <c r="EZ42" s="20"/>
      <c r="FA42" s="20"/>
      <c r="FB42" s="20"/>
      <c r="FC42" s="20"/>
      <c r="FD42" s="20"/>
      <c r="FE42" s="20"/>
      <c r="FF42" s="20"/>
      <c r="FG42" s="20"/>
      <c r="FH42" s="20"/>
      <c r="FI42" s="20"/>
      <c r="FJ42" s="20"/>
      <c r="FK42" s="19"/>
      <c r="FL42" s="19"/>
      <c r="FM42" s="19"/>
      <c r="FN42" s="18"/>
      <c r="FO42" s="20"/>
      <c r="FP42" s="20"/>
      <c r="FQ42" s="20"/>
      <c r="FR42" s="20"/>
      <c r="FS42" s="20"/>
      <c r="FT42" s="20"/>
      <c r="FU42" s="20"/>
      <c r="FV42" s="20"/>
      <c r="FW42" s="20"/>
      <c r="FX42" s="20"/>
      <c r="FY42" s="20"/>
      <c r="FZ42" s="20"/>
      <c r="GA42" s="20"/>
      <c r="GB42" s="20"/>
      <c r="GC42" s="20"/>
      <c r="GD42" s="20"/>
      <c r="GE42" s="20"/>
      <c r="GF42" s="20"/>
      <c r="GG42" s="20"/>
      <c r="GH42" s="20"/>
      <c r="GI42" s="20"/>
      <c r="GJ42" s="20"/>
      <c r="GK42" s="20"/>
      <c r="GL42" s="20"/>
      <c r="GM42" s="20"/>
      <c r="GN42" s="20"/>
      <c r="GO42" s="20"/>
      <c r="GP42" s="20"/>
      <c r="GQ42" s="20"/>
      <c r="GR42" s="20"/>
      <c r="GS42" s="20"/>
      <c r="GT42" s="20"/>
      <c r="GU42" s="20"/>
      <c r="GV42" s="20"/>
      <c r="GW42" s="20"/>
      <c r="GX42" s="20"/>
      <c r="GY42" s="20"/>
      <c r="GZ42" s="20"/>
      <c r="HA42" s="20"/>
      <c r="HI42" s="79"/>
      <c r="HJ42" s="79"/>
      <c r="HK42" s="79"/>
      <c r="HL42" s="79"/>
      <c r="HM42" s="79"/>
      <c r="HN42" s="79"/>
      <c r="HO42" s="79"/>
      <c r="HP42" s="79"/>
      <c r="HQ42" s="79"/>
      <c r="HR42" s="79"/>
      <c r="HS42" s="79"/>
      <c r="HT42" s="79"/>
      <c r="HU42" s="79"/>
      <c r="HV42" s="79"/>
      <c r="HW42" s="79"/>
      <c r="HX42" s="79"/>
      <c r="IG42" s="77"/>
      <c r="IH42" s="77"/>
      <c r="II42" s="77"/>
      <c r="IR42" s="77"/>
      <c r="IS42" s="77"/>
      <c r="IT42" s="77"/>
      <c r="IU42" s="77"/>
      <c r="IV42" s="77"/>
      <c r="IW42" s="77"/>
    </row>
    <row r="43" spans="1:296" s="10" customFormat="1" x14ac:dyDescent="0.25"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18"/>
      <c r="BU43" s="18"/>
      <c r="BV43" s="18"/>
      <c r="BW43" s="18"/>
      <c r="BX43" s="18"/>
      <c r="BY43" s="18"/>
      <c r="BZ43" s="18"/>
      <c r="CA43" s="18"/>
      <c r="CB43" s="18"/>
      <c r="CC43" s="18"/>
      <c r="CD43" s="18"/>
      <c r="CE43" s="18"/>
      <c r="CF43" s="18"/>
      <c r="CG43" s="18"/>
      <c r="CH43" s="18"/>
      <c r="CI43" s="18"/>
      <c r="CJ43" s="18"/>
      <c r="CK43" s="18"/>
      <c r="CL43" s="18"/>
      <c r="CM43" s="18"/>
      <c r="CN43" s="18"/>
      <c r="CO43" s="18"/>
      <c r="CP43" s="18"/>
      <c r="CQ43" s="18"/>
      <c r="CR43" s="18"/>
      <c r="CS43" s="18"/>
      <c r="CT43" s="18"/>
      <c r="CU43" s="18"/>
      <c r="CV43" s="18"/>
      <c r="CW43" s="18"/>
      <c r="CX43" s="18"/>
      <c r="CY43" s="18"/>
      <c r="CZ43" s="18"/>
      <c r="DA43" s="18"/>
      <c r="DB43" s="18"/>
      <c r="DC43" s="18"/>
      <c r="DD43" s="18"/>
      <c r="DE43" s="18"/>
      <c r="DF43" s="18"/>
      <c r="DG43" s="20"/>
      <c r="DH43" s="20"/>
      <c r="DI43" s="20"/>
      <c r="DJ43" s="20"/>
      <c r="DK43" s="20"/>
      <c r="DL43" s="20"/>
      <c r="DM43" s="20"/>
      <c r="DN43" s="20"/>
      <c r="DO43" s="20"/>
      <c r="DP43" s="20"/>
      <c r="DQ43" s="20"/>
      <c r="DR43" s="20"/>
      <c r="DS43" s="20"/>
      <c r="DT43" s="20"/>
      <c r="DU43" s="20"/>
      <c r="DV43" s="20"/>
      <c r="DW43" s="20"/>
      <c r="DX43" s="20"/>
      <c r="DY43" s="20"/>
      <c r="DZ43" s="35"/>
      <c r="EA43" s="35"/>
      <c r="EB43" s="35"/>
      <c r="EC43" s="35"/>
      <c r="ED43" s="35"/>
      <c r="EE43" s="35"/>
      <c r="EF43" s="35"/>
      <c r="EG43" s="35"/>
      <c r="EH43" s="35"/>
      <c r="EI43" s="20"/>
      <c r="EJ43" s="20"/>
      <c r="EK43" s="20"/>
      <c r="EL43" s="20"/>
      <c r="EM43" s="20"/>
      <c r="EN43" s="20"/>
      <c r="EO43" s="20"/>
      <c r="EP43" s="20"/>
      <c r="EQ43" s="20"/>
      <c r="ER43" s="20"/>
      <c r="ES43" s="20"/>
      <c r="ET43" s="20"/>
      <c r="EU43" s="20"/>
      <c r="EV43" s="20"/>
      <c r="EW43" s="20"/>
      <c r="EX43" s="20"/>
      <c r="EY43" s="20"/>
      <c r="EZ43" s="20"/>
      <c r="FA43" s="20"/>
      <c r="FB43" s="20"/>
      <c r="FC43" s="20"/>
      <c r="FD43" s="20"/>
      <c r="FE43" s="20"/>
      <c r="FF43" s="20"/>
      <c r="FG43" s="20"/>
      <c r="FH43" s="20"/>
      <c r="FI43" s="20"/>
      <c r="FJ43" s="20"/>
      <c r="FK43" s="19"/>
      <c r="FL43" s="19"/>
      <c r="FM43" s="19"/>
      <c r="FN43" s="18"/>
      <c r="FO43" s="20"/>
      <c r="FP43" s="20"/>
      <c r="FQ43" s="20"/>
      <c r="FR43" s="20"/>
      <c r="FS43" s="20"/>
      <c r="FT43" s="20"/>
      <c r="FU43" s="20"/>
      <c r="FV43" s="20"/>
      <c r="FW43" s="20"/>
      <c r="FX43" s="20"/>
      <c r="FY43" s="20"/>
      <c r="FZ43" s="20"/>
      <c r="GA43" s="20"/>
      <c r="GB43" s="20"/>
      <c r="GC43" s="20"/>
      <c r="GD43" s="20"/>
      <c r="GE43" s="20"/>
      <c r="GF43" s="20"/>
      <c r="GG43" s="20"/>
      <c r="GH43" s="20"/>
      <c r="GI43" s="20"/>
      <c r="GJ43" s="20"/>
      <c r="GK43" s="20"/>
      <c r="GL43" s="20"/>
      <c r="GM43" s="20"/>
      <c r="GN43" s="20"/>
      <c r="GO43" s="20"/>
      <c r="GP43" s="20"/>
      <c r="GQ43" s="20"/>
      <c r="GR43" s="20"/>
      <c r="GS43" s="20"/>
      <c r="GT43" s="20"/>
      <c r="GU43" s="20"/>
      <c r="GV43" s="20"/>
      <c r="GW43" s="20"/>
      <c r="GX43" s="20"/>
      <c r="GY43" s="20"/>
      <c r="GZ43" s="20"/>
      <c r="HA43" s="20"/>
      <c r="HI43" s="79"/>
      <c r="HJ43" s="79"/>
      <c r="HK43" s="79"/>
      <c r="HL43" s="79"/>
      <c r="HM43" s="79"/>
      <c r="HN43" s="79"/>
      <c r="HO43" s="79"/>
      <c r="HP43" s="79"/>
      <c r="HQ43" s="79"/>
      <c r="HR43" s="79"/>
      <c r="HS43" s="79"/>
      <c r="HT43" s="79"/>
      <c r="HU43" s="79"/>
      <c r="HV43" s="79"/>
      <c r="HW43" s="79"/>
      <c r="HX43" s="79"/>
      <c r="IG43" s="77"/>
      <c r="IH43" s="77"/>
      <c r="II43" s="77"/>
      <c r="IR43" s="77"/>
      <c r="IS43" s="77"/>
      <c r="IT43" s="77"/>
      <c r="IU43" s="77"/>
      <c r="IV43" s="77"/>
      <c r="IW43" s="77"/>
    </row>
    <row r="44" spans="1:296" s="10" customFormat="1" x14ac:dyDescent="0.25"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  <c r="BU44" s="18"/>
      <c r="BV44" s="18"/>
      <c r="BW44" s="18"/>
      <c r="BX44" s="18"/>
      <c r="BY44" s="18"/>
      <c r="BZ44" s="18"/>
      <c r="CA44" s="18"/>
      <c r="CB44" s="18"/>
      <c r="CC44" s="18"/>
      <c r="CD44" s="18"/>
      <c r="CE44" s="18"/>
      <c r="CF44" s="18"/>
      <c r="CG44" s="18"/>
      <c r="CH44" s="18"/>
      <c r="CI44" s="18"/>
      <c r="CJ44" s="18"/>
      <c r="CK44" s="18"/>
      <c r="CL44" s="18"/>
      <c r="CM44" s="18"/>
      <c r="CN44" s="18"/>
      <c r="CO44" s="18"/>
      <c r="CP44" s="18"/>
      <c r="CQ44" s="18"/>
      <c r="CR44" s="18"/>
      <c r="CS44" s="18"/>
      <c r="CT44" s="18"/>
      <c r="CU44" s="18"/>
      <c r="CV44" s="18"/>
      <c r="CW44" s="18"/>
      <c r="CX44" s="18"/>
      <c r="CY44" s="18"/>
      <c r="CZ44" s="18"/>
      <c r="DA44" s="18"/>
      <c r="DB44" s="18"/>
      <c r="DC44" s="18"/>
      <c r="DD44" s="18"/>
      <c r="DE44" s="18"/>
      <c r="DF44" s="18"/>
      <c r="DG44" s="20"/>
      <c r="DH44" s="20"/>
      <c r="DI44" s="20"/>
      <c r="DJ44" s="20"/>
      <c r="DK44" s="20"/>
      <c r="DL44" s="20"/>
      <c r="DM44" s="20"/>
      <c r="DN44" s="20"/>
      <c r="DO44" s="20"/>
      <c r="DP44" s="20"/>
      <c r="DQ44" s="20"/>
      <c r="DR44" s="20"/>
      <c r="DS44" s="20"/>
      <c r="DT44" s="20"/>
      <c r="DU44" s="20"/>
      <c r="DV44" s="20"/>
      <c r="DW44" s="20"/>
      <c r="DX44" s="20"/>
      <c r="DY44" s="20"/>
      <c r="DZ44" s="35"/>
      <c r="EA44" s="35"/>
      <c r="EB44" s="35"/>
      <c r="EC44" s="35"/>
      <c r="ED44" s="35"/>
      <c r="EE44" s="35"/>
      <c r="EF44" s="35"/>
      <c r="EG44" s="35"/>
      <c r="EH44" s="35"/>
      <c r="EI44" s="20"/>
      <c r="EJ44" s="20"/>
      <c r="EK44" s="20"/>
      <c r="EL44" s="20"/>
      <c r="EM44" s="20"/>
      <c r="EN44" s="20"/>
      <c r="EO44" s="20"/>
      <c r="EP44" s="20"/>
      <c r="EQ44" s="20"/>
      <c r="ER44" s="20"/>
      <c r="ES44" s="20"/>
      <c r="ET44" s="20"/>
      <c r="EU44" s="20"/>
      <c r="EV44" s="20"/>
      <c r="EW44" s="20"/>
      <c r="EX44" s="20"/>
      <c r="EY44" s="20"/>
      <c r="EZ44" s="20"/>
      <c r="FA44" s="20"/>
      <c r="FB44" s="20"/>
      <c r="FC44" s="20"/>
      <c r="FD44" s="20"/>
      <c r="FE44" s="20"/>
      <c r="FF44" s="20"/>
      <c r="FG44" s="20"/>
      <c r="FH44" s="20"/>
      <c r="FI44" s="20"/>
      <c r="FJ44" s="20"/>
      <c r="FK44" s="19"/>
      <c r="FL44" s="19"/>
      <c r="FM44" s="19"/>
      <c r="FN44" s="18"/>
      <c r="FO44" s="20"/>
      <c r="FP44" s="20"/>
      <c r="FQ44" s="20"/>
      <c r="FR44" s="20"/>
      <c r="FS44" s="20"/>
      <c r="FT44" s="20"/>
      <c r="FU44" s="20"/>
      <c r="FV44" s="20"/>
      <c r="FW44" s="20"/>
      <c r="FX44" s="20"/>
      <c r="FY44" s="20"/>
      <c r="FZ44" s="20"/>
      <c r="GA44" s="20"/>
      <c r="GB44" s="20"/>
      <c r="GC44" s="20"/>
      <c r="GD44" s="20"/>
      <c r="GE44" s="20"/>
      <c r="GF44" s="20"/>
      <c r="GG44" s="20"/>
      <c r="GH44" s="20"/>
      <c r="GI44" s="20"/>
      <c r="GJ44" s="20"/>
      <c r="GK44" s="20"/>
      <c r="GL44" s="20"/>
      <c r="GM44" s="20"/>
      <c r="GN44" s="20"/>
      <c r="GO44" s="20"/>
      <c r="GP44" s="20"/>
      <c r="GQ44" s="20"/>
      <c r="GR44" s="20"/>
      <c r="GS44" s="20"/>
      <c r="GT44" s="20"/>
      <c r="GU44" s="20"/>
      <c r="GV44" s="20"/>
      <c r="GW44" s="20"/>
      <c r="GX44" s="20"/>
      <c r="GY44" s="20"/>
      <c r="GZ44" s="20"/>
      <c r="HA44" s="20"/>
      <c r="HI44" s="79"/>
      <c r="HJ44" s="79"/>
      <c r="HK44" s="79"/>
      <c r="HL44" s="79"/>
      <c r="HM44" s="79"/>
      <c r="HN44" s="79"/>
      <c r="HO44" s="79"/>
      <c r="HP44" s="79"/>
      <c r="HQ44" s="79"/>
      <c r="HR44" s="79"/>
      <c r="HS44" s="79"/>
      <c r="HT44" s="79"/>
      <c r="HU44" s="79"/>
      <c r="HV44" s="79"/>
      <c r="HW44" s="79"/>
      <c r="HX44" s="79"/>
      <c r="IG44" s="77"/>
      <c r="IH44" s="77"/>
      <c r="II44" s="77"/>
      <c r="IR44" s="77"/>
      <c r="IS44" s="77"/>
      <c r="IT44" s="77"/>
      <c r="IU44" s="77"/>
      <c r="IV44" s="77"/>
      <c r="IW44" s="77"/>
    </row>
    <row r="45" spans="1:296" s="10" customFormat="1" x14ac:dyDescent="0.25"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  <c r="BU45" s="18"/>
      <c r="BV45" s="18"/>
      <c r="BW45" s="18"/>
      <c r="BX45" s="18"/>
      <c r="BY45" s="18"/>
      <c r="BZ45" s="18"/>
      <c r="CA45" s="18"/>
      <c r="CB45" s="18"/>
      <c r="CC45" s="18"/>
      <c r="CD45" s="18"/>
      <c r="CE45" s="18"/>
      <c r="CF45" s="18"/>
      <c r="CG45" s="18"/>
      <c r="CH45" s="18"/>
      <c r="CI45" s="18"/>
      <c r="CJ45" s="18"/>
      <c r="CK45" s="18"/>
      <c r="CL45" s="18"/>
      <c r="CM45" s="18"/>
      <c r="CN45" s="18"/>
      <c r="CO45" s="18"/>
      <c r="CP45" s="18"/>
      <c r="CQ45" s="18"/>
      <c r="CR45" s="18"/>
      <c r="CS45" s="18"/>
      <c r="CT45" s="18"/>
      <c r="CU45" s="18"/>
      <c r="CV45" s="18"/>
      <c r="CW45" s="18"/>
      <c r="CX45" s="18"/>
      <c r="CY45" s="18"/>
      <c r="CZ45" s="18"/>
      <c r="DA45" s="18"/>
      <c r="DB45" s="18"/>
      <c r="DC45" s="18"/>
      <c r="DD45" s="18"/>
      <c r="DE45" s="18"/>
      <c r="DF45" s="18"/>
      <c r="DG45" s="20"/>
      <c r="DH45" s="20"/>
      <c r="DI45" s="20"/>
      <c r="DJ45" s="20"/>
      <c r="DK45" s="20"/>
      <c r="DL45" s="20"/>
      <c r="DM45" s="20"/>
      <c r="DN45" s="20"/>
      <c r="DO45" s="20"/>
      <c r="DP45" s="20"/>
      <c r="DQ45" s="20"/>
      <c r="DR45" s="20"/>
      <c r="DS45" s="20"/>
      <c r="DT45" s="20"/>
      <c r="DU45" s="20"/>
      <c r="DV45" s="20"/>
      <c r="DW45" s="20"/>
      <c r="DX45" s="20"/>
      <c r="DY45" s="20"/>
      <c r="DZ45" s="35"/>
      <c r="EA45" s="35"/>
      <c r="EB45" s="35"/>
      <c r="EC45" s="35"/>
      <c r="ED45" s="35"/>
      <c r="EE45" s="35"/>
      <c r="EF45" s="35"/>
      <c r="EG45" s="35"/>
      <c r="EH45" s="35"/>
      <c r="EI45" s="20"/>
      <c r="EJ45" s="20"/>
      <c r="EK45" s="20"/>
      <c r="EL45" s="20"/>
      <c r="EM45" s="20"/>
      <c r="EN45" s="20"/>
      <c r="EO45" s="20"/>
      <c r="EP45" s="20"/>
      <c r="EQ45" s="20"/>
      <c r="ER45" s="20"/>
      <c r="ES45" s="20"/>
      <c r="ET45" s="20"/>
      <c r="EU45" s="20"/>
      <c r="EV45" s="20"/>
      <c r="EW45" s="20"/>
      <c r="EX45" s="20"/>
      <c r="EY45" s="20"/>
      <c r="EZ45" s="20"/>
      <c r="FA45" s="20"/>
      <c r="FB45" s="20"/>
      <c r="FC45" s="20"/>
      <c r="FD45" s="20"/>
      <c r="FE45" s="20"/>
      <c r="FF45" s="20"/>
      <c r="FG45" s="20"/>
      <c r="FH45" s="20"/>
      <c r="FI45" s="20"/>
      <c r="FJ45" s="20"/>
      <c r="FK45" s="19"/>
      <c r="FL45" s="19"/>
      <c r="FM45" s="19"/>
      <c r="FN45" s="18"/>
      <c r="FO45" s="20"/>
      <c r="FP45" s="20"/>
      <c r="FQ45" s="20"/>
      <c r="FR45" s="20"/>
      <c r="FS45" s="20"/>
      <c r="FT45" s="20"/>
      <c r="FU45" s="20"/>
      <c r="FV45" s="20"/>
      <c r="FW45" s="20"/>
      <c r="FX45" s="20"/>
      <c r="FY45" s="20"/>
      <c r="FZ45" s="20"/>
      <c r="GA45" s="20"/>
      <c r="GB45" s="20"/>
      <c r="GC45" s="20"/>
      <c r="GD45" s="20"/>
      <c r="GE45" s="20"/>
      <c r="GF45" s="20"/>
      <c r="GG45" s="20"/>
      <c r="GH45" s="20"/>
      <c r="GI45" s="20"/>
      <c r="GJ45" s="20"/>
      <c r="GK45" s="20"/>
      <c r="GL45" s="20"/>
      <c r="GM45" s="20"/>
      <c r="GN45" s="20"/>
      <c r="GO45" s="20"/>
      <c r="GP45" s="20"/>
      <c r="GQ45" s="20"/>
      <c r="GR45" s="20"/>
      <c r="GS45" s="20"/>
      <c r="GT45" s="20"/>
      <c r="GU45" s="20"/>
      <c r="GV45" s="20"/>
      <c r="GW45" s="20"/>
      <c r="GX45" s="20"/>
      <c r="GY45" s="20"/>
      <c r="GZ45" s="20"/>
      <c r="HA45" s="20"/>
      <c r="HI45" s="79"/>
      <c r="HJ45" s="79"/>
      <c r="HK45" s="79"/>
      <c r="HL45" s="79"/>
      <c r="HM45" s="79"/>
      <c r="HN45" s="79"/>
      <c r="HO45" s="79"/>
      <c r="HP45" s="79"/>
      <c r="HQ45" s="79"/>
      <c r="HR45" s="79"/>
      <c r="HS45" s="79"/>
      <c r="HT45" s="79"/>
      <c r="HU45" s="79"/>
      <c r="HV45" s="79"/>
      <c r="HW45" s="79"/>
      <c r="HX45" s="79"/>
      <c r="IG45" s="77"/>
      <c r="IH45" s="77"/>
      <c r="II45" s="77"/>
      <c r="IR45" s="77"/>
      <c r="IS45" s="77"/>
      <c r="IT45" s="77"/>
      <c r="IU45" s="77"/>
      <c r="IV45" s="77"/>
      <c r="IW45" s="77"/>
    </row>
    <row r="46" spans="1:296" s="10" customFormat="1" x14ac:dyDescent="0.25"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H46" s="18"/>
      <c r="BI46" s="18"/>
      <c r="BJ46" s="18"/>
      <c r="BK46" s="18"/>
      <c r="BL46" s="18"/>
      <c r="BM46" s="18"/>
      <c r="BN46" s="18"/>
      <c r="BO46" s="18"/>
      <c r="BP46" s="18"/>
      <c r="BQ46" s="18"/>
      <c r="BR46" s="18"/>
      <c r="BS46" s="18"/>
      <c r="BT46" s="18"/>
      <c r="BU46" s="18"/>
      <c r="BV46" s="18"/>
      <c r="BW46" s="18"/>
      <c r="BX46" s="18"/>
      <c r="BY46" s="18"/>
      <c r="BZ46" s="18"/>
      <c r="CA46" s="18"/>
      <c r="CB46" s="18"/>
      <c r="CC46" s="18"/>
      <c r="CD46" s="18"/>
      <c r="CE46" s="18"/>
      <c r="CF46" s="18"/>
      <c r="CG46" s="18"/>
      <c r="CH46" s="18"/>
      <c r="CI46" s="18"/>
      <c r="CJ46" s="18"/>
      <c r="CK46" s="18"/>
      <c r="CL46" s="18"/>
      <c r="CM46" s="18"/>
      <c r="CN46" s="18"/>
      <c r="CO46" s="18"/>
      <c r="CP46" s="18"/>
      <c r="CQ46" s="18"/>
      <c r="CR46" s="18"/>
      <c r="CS46" s="18"/>
      <c r="CT46" s="18"/>
      <c r="CU46" s="18"/>
      <c r="CV46" s="18"/>
      <c r="CW46" s="18"/>
      <c r="CX46" s="18"/>
      <c r="CY46" s="18"/>
      <c r="CZ46" s="18"/>
      <c r="DA46" s="18"/>
      <c r="DB46" s="18"/>
      <c r="DC46" s="18"/>
      <c r="DD46" s="18"/>
      <c r="DE46" s="18"/>
      <c r="DF46" s="18"/>
      <c r="DG46" s="20"/>
      <c r="DH46" s="20"/>
      <c r="DI46" s="20"/>
      <c r="DJ46" s="20"/>
      <c r="DK46" s="20"/>
      <c r="DL46" s="20"/>
      <c r="DM46" s="20"/>
      <c r="DN46" s="20"/>
      <c r="DO46" s="20"/>
      <c r="DP46" s="20"/>
      <c r="DQ46" s="20"/>
      <c r="DR46" s="20"/>
      <c r="DS46" s="20"/>
      <c r="DT46" s="20"/>
      <c r="DU46" s="20"/>
      <c r="DV46" s="20"/>
      <c r="DW46" s="20"/>
      <c r="DX46" s="20"/>
      <c r="DY46" s="20"/>
      <c r="DZ46" s="35"/>
      <c r="EA46" s="35"/>
      <c r="EB46" s="35"/>
      <c r="EC46" s="35"/>
      <c r="ED46" s="35"/>
      <c r="EE46" s="35"/>
      <c r="EF46" s="35"/>
      <c r="EG46" s="35"/>
      <c r="EH46" s="35"/>
      <c r="EI46" s="20"/>
      <c r="EJ46" s="20"/>
      <c r="EK46" s="20"/>
      <c r="EL46" s="20"/>
      <c r="EM46" s="20"/>
      <c r="EN46" s="20"/>
      <c r="EO46" s="20"/>
      <c r="EP46" s="20"/>
      <c r="EQ46" s="20"/>
      <c r="ER46" s="20"/>
      <c r="ES46" s="20"/>
      <c r="ET46" s="20"/>
      <c r="EU46" s="20"/>
      <c r="EV46" s="20"/>
      <c r="EW46" s="20"/>
      <c r="EX46" s="20"/>
      <c r="EY46" s="20"/>
      <c r="EZ46" s="20"/>
      <c r="FA46" s="20"/>
      <c r="FB46" s="20"/>
      <c r="FC46" s="20"/>
      <c r="FD46" s="20"/>
      <c r="FE46" s="20"/>
      <c r="FF46" s="20"/>
      <c r="FG46" s="20"/>
      <c r="FH46" s="20"/>
      <c r="FI46" s="20"/>
      <c r="FJ46" s="20"/>
      <c r="FK46" s="19"/>
      <c r="FL46" s="19"/>
      <c r="FM46" s="19"/>
      <c r="FN46" s="18"/>
      <c r="FO46" s="20"/>
      <c r="FP46" s="20"/>
      <c r="FQ46" s="20"/>
      <c r="FR46" s="20"/>
      <c r="FS46" s="20"/>
      <c r="FT46" s="20"/>
      <c r="FU46" s="20"/>
      <c r="FV46" s="20"/>
      <c r="FW46" s="20"/>
      <c r="FX46" s="20"/>
      <c r="FY46" s="20"/>
      <c r="FZ46" s="20"/>
      <c r="GA46" s="20"/>
      <c r="GB46" s="20"/>
      <c r="GC46" s="20"/>
      <c r="GD46" s="20"/>
      <c r="GE46" s="20"/>
      <c r="GF46" s="20"/>
      <c r="GG46" s="20"/>
      <c r="GH46" s="20"/>
      <c r="GI46" s="20"/>
      <c r="GJ46" s="20"/>
      <c r="GK46" s="20"/>
      <c r="GL46" s="20"/>
      <c r="GM46" s="20"/>
      <c r="GN46" s="20"/>
      <c r="GO46" s="20"/>
      <c r="GP46" s="20"/>
      <c r="GQ46" s="20"/>
      <c r="GR46" s="20"/>
      <c r="GS46" s="20"/>
      <c r="GT46" s="20"/>
      <c r="GU46" s="20"/>
      <c r="GV46" s="20"/>
      <c r="GW46" s="20"/>
      <c r="GX46" s="20"/>
      <c r="GY46" s="20"/>
      <c r="GZ46" s="20"/>
      <c r="HA46" s="20"/>
      <c r="HI46" s="79"/>
      <c r="HJ46" s="79"/>
      <c r="HK46" s="79"/>
      <c r="HL46" s="79"/>
      <c r="HM46" s="79"/>
      <c r="HN46" s="79"/>
      <c r="HO46" s="79"/>
      <c r="HP46" s="79"/>
      <c r="HQ46" s="79"/>
      <c r="HR46" s="79"/>
      <c r="HS46" s="79"/>
      <c r="HT46" s="79"/>
      <c r="HU46" s="79"/>
      <c r="HV46" s="79"/>
      <c r="HW46" s="79"/>
      <c r="HX46" s="79"/>
      <c r="IG46" s="77"/>
      <c r="IH46" s="77"/>
      <c r="II46" s="77"/>
      <c r="IR46" s="77"/>
      <c r="IS46" s="77"/>
      <c r="IT46" s="77"/>
      <c r="IU46" s="77"/>
      <c r="IV46" s="77"/>
      <c r="IW46" s="77"/>
    </row>
    <row r="47" spans="1:296" s="10" customFormat="1" x14ac:dyDescent="0.25"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H47" s="18"/>
      <c r="BI47" s="18"/>
      <c r="BJ47" s="18"/>
      <c r="BK47" s="18"/>
      <c r="BL47" s="18"/>
      <c r="BM47" s="18"/>
      <c r="BN47" s="18"/>
      <c r="BO47" s="18"/>
      <c r="BP47" s="18"/>
      <c r="BQ47" s="18"/>
      <c r="BR47" s="18"/>
      <c r="BS47" s="18"/>
      <c r="BT47" s="18"/>
      <c r="BU47" s="18"/>
      <c r="BV47" s="18"/>
      <c r="BW47" s="18"/>
      <c r="BX47" s="18"/>
      <c r="BY47" s="18"/>
      <c r="BZ47" s="18"/>
      <c r="CA47" s="18"/>
      <c r="CB47" s="18"/>
      <c r="CC47" s="18"/>
      <c r="CD47" s="18"/>
      <c r="CE47" s="18"/>
      <c r="CF47" s="18"/>
      <c r="CG47" s="18"/>
      <c r="CH47" s="18"/>
      <c r="CI47" s="18"/>
      <c r="CJ47" s="18"/>
      <c r="CK47" s="18"/>
      <c r="CL47" s="18"/>
      <c r="CM47" s="18"/>
      <c r="CN47" s="18"/>
      <c r="CO47" s="18"/>
      <c r="CP47" s="18"/>
      <c r="CQ47" s="18"/>
      <c r="CR47" s="18"/>
      <c r="CS47" s="18"/>
      <c r="CT47" s="18"/>
      <c r="CU47" s="18"/>
      <c r="CV47" s="18"/>
      <c r="CW47" s="18"/>
      <c r="CX47" s="18"/>
      <c r="CY47" s="18"/>
      <c r="CZ47" s="18"/>
      <c r="DA47" s="18"/>
      <c r="DB47" s="18"/>
      <c r="DC47" s="18"/>
      <c r="DD47" s="18"/>
      <c r="DE47" s="18"/>
      <c r="DF47" s="18"/>
      <c r="DG47" s="20"/>
      <c r="DH47" s="20"/>
      <c r="DI47" s="20"/>
      <c r="DJ47" s="20"/>
      <c r="DK47" s="20"/>
      <c r="DL47" s="20"/>
      <c r="DM47" s="20"/>
      <c r="DN47" s="20"/>
      <c r="DO47" s="20"/>
      <c r="DP47" s="20"/>
      <c r="DQ47" s="20"/>
      <c r="DR47" s="20"/>
      <c r="DS47" s="20"/>
      <c r="DT47" s="20"/>
      <c r="DU47" s="20"/>
      <c r="DV47" s="20"/>
      <c r="DW47" s="20"/>
      <c r="DX47" s="20"/>
      <c r="DY47" s="20"/>
      <c r="DZ47" s="35"/>
      <c r="EA47" s="35"/>
      <c r="EB47" s="35"/>
      <c r="EC47" s="35"/>
      <c r="ED47" s="35"/>
      <c r="EE47" s="35"/>
      <c r="EF47" s="35"/>
      <c r="EG47" s="35"/>
      <c r="EH47" s="35"/>
      <c r="EI47" s="20"/>
      <c r="EJ47" s="20"/>
      <c r="EK47" s="20"/>
      <c r="EL47" s="20"/>
      <c r="EM47" s="20"/>
      <c r="EN47" s="20"/>
      <c r="EO47" s="20"/>
      <c r="EP47" s="20"/>
      <c r="EQ47" s="20"/>
      <c r="ER47" s="20"/>
      <c r="ES47" s="20"/>
      <c r="ET47" s="20"/>
      <c r="EU47" s="20"/>
      <c r="EV47" s="20"/>
      <c r="EW47" s="20"/>
      <c r="EX47" s="20"/>
      <c r="EY47" s="20"/>
      <c r="EZ47" s="20"/>
      <c r="FA47" s="20"/>
      <c r="FB47" s="20"/>
      <c r="FC47" s="20"/>
      <c r="FD47" s="20"/>
      <c r="FE47" s="20"/>
      <c r="FF47" s="20"/>
      <c r="FG47" s="20"/>
      <c r="FH47" s="20"/>
      <c r="FI47" s="20"/>
      <c r="FJ47" s="20"/>
      <c r="FK47" s="19"/>
      <c r="FL47" s="19"/>
      <c r="FM47" s="19"/>
      <c r="FN47" s="18"/>
      <c r="FO47" s="20"/>
      <c r="FP47" s="20"/>
      <c r="FQ47" s="20"/>
      <c r="FR47" s="20"/>
      <c r="FS47" s="20"/>
      <c r="FT47" s="20"/>
      <c r="FU47" s="20"/>
      <c r="FV47" s="20"/>
      <c r="FW47" s="20"/>
      <c r="FX47" s="20"/>
      <c r="FY47" s="20"/>
      <c r="FZ47" s="20"/>
      <c r="GA47" s="20"/>
      <c r="GB47" s="20"/>
      <c r="GC47" s="20"/>
      <c r="GD47" s="20"/>
      <c r="GE47" s="20"/>
      <c r="GF47" s="20"/>
      <c r="GG47" s="20"/>
      <c r="GH47" s="20"/>
      <c r="GI47" s="20"/>
      <c r="GJ47" s="20"/>
      <c r="GK47" s="20"/>
      <c r="GL47" s="20"/>
      <c r="GM47" s="20"/>
      <c r="GN47" s="20"/>
      <c r="GO47" s="20"/>
      <c r="GP47" s="20"/>
      <c r="GQ47" s="20"/>
      <c r="GR47" s="20"/>
      <c r="GS47" s="20"/>
      <c r="GT47" s="20"/>
      <c r="GU47" s="20"/>
      <c r="GV47" s="20"/>
      <c r="GW47" s="20"/>
      <c r="GX47" s="20"/>
      <c r="GY47" s="20"/>
      <c r="GZ47" s="20"/>
      <c r="HA47" s="20"/>
      <c r="HI47" s="79"/>
      <c r="HJ47" s="79"/>
      <c r="HK47" s="79"/>
      <c r="HL47" s="79"/>
      <c r="HM47" s="79"/>
      <c r="HN47" s="79"/>
      <c r="HO47" s="79"/>
      <c r="HP47" s="79"/>
      <c r="HQ47" s="79"/>
      <c r="HR47" s="79"/>
      <c r="HS47" s="79"/>
      <c r="HT47" s="79"/>
      <c r="HU47" s="79"/>
      <c r="HV47" s="79"/>
      <c r="HW47" s="79"/>
      <c r="HX47" s="79"/>
      <c r="IG47" s="77"/>
      <c r="IH47" s="77"/>
      <c r="II47" s="77"/>
      <c r="IR47" s="77"/>
      <c r="IS47" s="77"/>
      <c r="IT47" s="77"/>
      <c r="IU47" s="77"/>
      <c r="IV47" s="77"/>
      <c r="IW47" s="77"/>
    </row>
    <row r="48" spans="1:296" s="10" customFormat="1" x14ac:dyDescent="0.25"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H48" s="18"/>
      <c r="BI48" s="18"/>
      <c r="BJ48" s="18"/>
      <c r="BK48" s="18"/>
      <c r="BL48" s="18"/>
      <c r="BM48" s="18"/>
      <c r="BN48" s="18"/>
      <c r="BO48" s="18"/>
      <c r="BP48" s="18"/>
      <c r="BQ48" s="18"/>
      <c r="BR48" s="18"/>
      <c r="BS48" s="18"/>
      <c r="BT48" s="18"/>
      <c r="BU48" s="18"/>
      <c r="BV48" s="18"/>
      <c r="BW48" s="18"/>
      <c r="BX48" s="18"/>
      <c r="BY48" s="18"/>
      <c r="BZ48" s="18"/>
      <c r="CA48" s="18"/>
      <c r="CB48" s="18"/>
      <c r="CC48" s="18"/>
      <c r="CD48" s="18"/>
      <c r="CE48" s="18"/>
      <c r="CF48" s="18"/>
      <c r="CG48" s="18"/>
      <c r="CH48" s="18"/>
      <c r="CI48" s="18"/>
      <c r="CJ48" s="18"/>
      <c r="CK48" s="18"/>
      <c r="CL48" s="18"/>
      <c r="CM48" s="18"/>
      <c r="CN48" s="18"/>
      <c r="CO48" s="18"/>
      <c r="CP48" s="18"/>
      <c r="CQ48" s="18"/>
      <c r="CR48" s="18"/>
      <c r="CS48" s="18"/>
      <c r="CT48" s="18"/>
      <c r="CU48" s="18"/>
      <c r="CV48" s="18"/>
      <c r="CW48" s="18"/>
      <c r="CX48" s="18"/>
      <c r="CY48" s="18"/>
      <c r="CZ48" s="18"/>
      <c r="DA48" s="18"/>
      <c r="DB48" s="18"/>
      <c r="DC48" s="18"/>
      <c r="DD48" s="18"/>
      <c r="DE48" s="18"/>
      <c r="DF48" s="18"/>
      <c r="DG48" s="20"/>
      <c r="DH48" s="20"/>
      <c r="DI48" s="20"/>
      <c r="DJ48" s="20"/>
      <c r="DK48" s="20"/>
      <c r="DL48" s="20"/>
      <c r="DM48" s="20"/>
      <c r="DN48" s="20"/>
      <c r="DO48" s="20"/>
      <c r="DP48" s="20"/>
      <c r="DQ48" s="20"/>
      <c r="DR48" s="20"/>
      <c r="DS48" s="20"/>
      <c r="DT48" s="20"/>
      <c r="DU48" s="20"/>
      <c r="DV48" s="20"/>
      <c r="DW48" s="20"/>
      <c r="DX48" s="20"/>
      <c r="DY48" s="20"/>
      <c r="DZ48" s="35"/>
      <c r="EA48" s="35"/>
      <c r="EB48" s="35"/>
      <c r="EC48" s="35"/>
      <c r="ED48" s="35"/>
      <c r="EE48" s="35"/>
      <c r="EF48" s="35"/>
      <c r="EG48" s="35"/>
      <c r="EH48" s="35"/>
      <c r="EI48" s="20"/>
      <c r="EJ48" s="20"/>
      <c r="EK48" s="20"/>
      <c r="EL48" s="20"/>
      <c r="EM48" s="20"/>
      <c r="EN48" s="20"/>
      <c r="EO48" s="20"/>
      <c r="EP48" s="20"/>
      <c r="EQ48" s="20"/>
      <c r="ER48" s="20"/>
      <c r="ES48" s="20"/>
      <c r="ET48" s="20"/>
      <c r="EU48" s="20"/>
      <c r="EV48" s="20"/>
      <c r="EW48" s="20"/>
      <c r="EX48" s="20"/>
      <c r="EY48" s="20"/>
      <c r="EZ48" s="20"/>
      <c r="FA48" s="20"/>
      <c r="FB48" s="20"/>
      <c r="FC48" s="20"/>
      <c r="FD48" s="20"/>
      <c r="FE48" s="20"/>
      <c r="FF48" s="20"/>
      <c r="FG48" s="20"/>
      <c r="FH48" s="20"/>
      <c r="FI48" s="20"/>
      <c r="FJ48" s="20"/>
      <c r="FK48" s="19"/>
      <c r="FL48" s="19"/>
      <c r="FM48" s="19"/>
      <c r="FN48" s="18"/>
      <c r="FO48" s="20"/>
      <c r="FP48" s="20"/>
      <c r="FQ48" s="20"/>
      <c r="FR48" s="20"/>
      <c r="FS48" s="20"/>
      <c r="FT48" s="20"/>
      <c r="FU48" s="20"/>
      <c r="FV48" s="20"/>
      <c r="FW48" s="20"/>
      <c r="FX48" s="20"/>
      <c r="FY48" s="20"/>
      <c r="FZ48" s="20"/>
      <c r="GA48" s="20"/>
      <c r="GB48" s="20"/>
      <c r="GC48" s="20"/>
      <c r="GD48" s="20"/>
      <c r="GE48" s="20"/>
      <c r="GF48" s="20"/>
      <c r="GG48" s="20"/>
      <c r="GH48" s="20"/>
      <c r="GI48" s="20"/>
      <c r="GJ48" s="20"/>
      <c r="GK48" s="20"/>
      <c r="GL48" s="20"/>
      <c r="GM48" s="20"/>
      <c r="GN48" s="20"/>
      <c r="GO48" s="20"/>
      <c r="GP48" s="20"/>
      <c r="GQ48" s="20"/>
      <c r="GR48" s="20"/>
      <c r="GS48" s="20"/>
      <c r="GT48" s="20"/>
      <c r="GU48" s="20"/>
      <c r="GV48" s="20"/>
      <c r="GW48" s="20"/>
      <c r="GX48" s="20"/>
      <c r="GY48" s="20"/>
      <c r="GZ48" s="20"/>
      <c r="HA48" s="20"/>
      <c r="HI48" s="79"/>
      <c r="HJ48" s="79"/>
      <c r="HK48" s="79"/>
      <c r="HL48" s="79"/>
      <c r="HM48" s="79"/>
      <c r="HN48" s="79"/>
      <c r="HO48" s="79"/>
      <c r="HP48" s="79"/>
      <c r="HQ48" s="79"/>
      <c r="HR48" s="79"/>
      <c r="HS48" s="79"/>
      <c r="HT48" s="79"/>
      <c r="HU48" s="79"/>
      <c r="HV48" s="79"/>
      <c r="HW48" s="79"/>
      <c r="HX48" s="79"/>
      <c r="IG48" s="77"/>
      <c r="IH48" s="77"/>
      <c r="II48" s="77"/>
      <c r="IR48" s="77"/>
      <c r="IS48" s="77"/>
      <c r="IT48" s="77"/>
      <c r="IU48" s="77"/>
      <c r="IV48" s="77"/>
      <c r="IW48" s="77"/>
    </row>
    <row r="49" spans="26:257" s="10" customFormat="1" x14ac:dyDescent="0.25"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H49" s="18"/>
      <c r="BI49" s="18"/>
      <c r="BJ49" s="18"/>
      <c r="BK49" s="18"/>
      <c r="BL49" s="18"/>
      <c r="BM49" s="18"/>
      <c r="BN49" s="18"/>
      <c r="BO49" s="18"/>
      <c r="BP49" s="18"/>
      <c r="BQ49" s="18"/>
      <c r="BR49" s="18"/>
      <c r="BS49" s="18"/>
      <c r="BT49" s="18"/>
      <c r="BU49" s="18"/>
      <c r="BV49" s="18"/>
      <c r="BW49" s="18"/>
      <c r="BX49" s="18"/>
      <c r="BY49" s="18"/>
      <c r="BZ49" s="18"/>
      <c r="CA49" s="18"/>
      <c r="CB49" s="18"/>
      <c r="CC49" s="18"/>
      <c r="CD49" s="18"/>
      <c r="CE49" s="18"/>
      <c r="CF49" s="18"/>
      <c r="CG49" s="18"/>
      <c r="CH49" s="18"/>
      <c r="CI49" s="18"/>
      <c r="CJ49" s="18"/>
      <c r="CK49" s="18"/>
      <c r="CL49" s="18"/>
      <c r="CM49" s="18"/>
      <c r="CN49" s="18"/>
      <c r="CO49" s="18"/>
      <c r="CP49" s="18"/>
      <c r="CQ49" s="18"/>
      <c r="CR49" s="18"/>
      <c r="CS49" s="18"/>
      <c r="CT49" s="18"/>
      <c r="CU49" s="18"/>
      <c r="CV49" s="18"/>
      <c r="CW49" s="18"/>
      <c r="CX49" s="18"/>
      <c r="CY49" s="18"/>
      <c r="CZ49" s="18"/>
      <c r="DA49" s="18"/>
      <c r="DB49" s="18"/>
      <c r="DC49" s="18"/>
      <c r="DD49" s="18"/>
      <c r="DE49" s="18"/>
      <c r="DF49" s="18"/>
      <c r="DG49" s="20"/>
      <c r="DH49" s="20"/>
      <c r="DI49" s="20"/>
      <c r="DJ49" s="20"/>
      <c r="DK49" s="20"/>
      <c r="DL49" s="20"/>
      <c r="DM49" s="20"/>
      <c r="DN49" s="20"/>
      <c r="DO49" s="20"/>
      <c r="DP49" s="20"/>
      <c r="DQ49" s="20"/>
      <c r="DR49" s="20"/>
      <c r="DS49" s="20"/>
      <c r="DT49" s="20"/>
      <c r="DU49" s="20"/>
      <c r="DV49" s="20"/>
      <c r="DW49" s="20"/>
      <c r="DX49" s="20"/>
      <c r="DY49" s="20"/>
      <c r="DZ49" s="35"/>
      <c r="EA49" s="35"/>
      <c r="EB49" s="35"/>
      <c r="EC49" s="35"/>
      <c r="ED49" s="35"/>
      <c r="EE49" s="35"/>
      <c r="EF49" s="35"/>
      <c r="EG49" s="35"/>
      <c r="EH49" s="35"/>
      <c r="EI49" s="20"/>
      <c r="EJ49" s="20"/>
      <c r="EK49" s="20"/>
      <c r="EL49" s="20"/>
      <c r="EM49" s="20"/>
      <c r="EN49" s="20"/>
      <c r="EO49" s="20"/>
      <c r="EP49" s="20"/>
      <c r="EQ49" s="20"/>
      <c r="ER49" s="20"/>
      <c r="ES49" s="20"/>
      <c r="ET49" s="20"/>
      <c r="EU49" s="20"/>
      <c r="EV49" s="20"/>
      <c r="EW49" s="20"/>
      <c r="EX49" s="20"/>
      <c r="EY49" s="20"/>
      <c r="EZ49" s="20"/>
      <c r="FA49" s="20"/>
      <c r="FB49" s="20"/>
      <c r="FC49" s="20"/>
      <c r="FD49" s="20"/>
      <c r="FE49" s="20"/>
      <c r="FF49" s="20"/>
      <c r="FG49" s="20"/>
      <c r="FH49" s="20"/>
      <c r="FI49" s="20"/>
      <c r="FJ49" s="20"/>
      <c r="FK49" s="19"/>
      <c r="FL49" s="19"/>
      <c r="FM49" s="19"/>
      <c r="FN49" s="18"/>
      <c r="FO49" s="20"/>
      <c r="FP49" s="20"/>
      <c r="FQ49" s="20"/>
      <c r="FR49" s="20"/>
      <c r="FS49" s="20"/>
      <c r="FT49" s="20"/>
      <c r="FU49" s="20"/>
      <c r="FV49" s="20"/>
      <c r="FW49" s="20"/>
      <c r="FX49" s="20"/>
      <c r="FY49" s="20"/>
      <c r="FZ49" s="20"/>
      <c r="GA49" s="20"/>
      <c r="GB49" s="20"/>
      <c r="GC49" s="20"/>
      <c r="GD49" s="20"/>
      <c r="GE49" s="20"/>
      <c r="GF49" s="20"/>
      <c r="GG49" s="20"/>
      <c r="GH49" s="20"/>
      <c r="GI49" s="20"/>
      <c r="GJ49" s="20"/>
      <c r="GK49" s="20"/>
      <c r="GL49" s="20"/>
      <c r="GM49" s="20"/>
      <c r="GN49" s="20"/>
      <c r="GO49" s="20"/>
      <c r="GP49" s="20"/>
      <c r="GQ49" s="20"/>
      <c r="GR49" s="20"/>
      <c r="GS49" s="20"/>
      <c r="GT49" s="20"/>
      <c r="GU49" s="20"/>
      <c r="GV49" s="20"/>
      <c r="GW49" s="20"/>
      <c r="GX49" s="20"/>
      <c r="GY49" s="20"/>
      <c r="GZ49" s="20"/>
      <c r="HA49" s="20"/>
      <c r="HI49" s="79"/>
      <c r="HJ49" s="79"/>
      <c r="HK49" s="79"/>
      <c r="HL49" s="79"/>
      <c r="HM49" s="79"/>
      <c r="HN49" s="79"/>
      <c r="HO49" s="79"/>
      <c r="HP49" s="79"/>
      <c r="HQ49" s="79"/>
      <c r="HR49" s="79"/>
      <c r="HS49" s="79"/>
      <c r="HT49" s="79"/>
      <c r="HU49" s="79"/>
      <c r="HV49" s="79"/>
      <c r="HW49" s="79"/>
      <c r="HX49" s="79"/>
      <c r="IG49" s="77"/>
      <c r="IH49" s="77"/>
      <c r="II49" s="77"/>
      <c r="IR49" s="77"/>
      <c r="IS49" s="77"/>
      <c r="IT49" s="77"/>
      <c r="IU49" s="77"/>
      <c r="IV49" s="77"/>
      <c r="IW49" s="77"/>
    </row>
    <row r="50" spans="26:257" s="10" customFormat="1" x14ac:dyDescent="0.25"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H50" s="18"/>
      <c r="BI50" s="18"/>
      <c r="BJ50" s="18"/>
      <c r="BK50" s="18"/>
      <c r="BL50" s="18"/>
      <c r="BM50" s="18"/>
      <c r="BN50" s="18"/>
      <c r="BO50" s="18"/>
      <c r="BP50" s="18"/>
      <c r="BQ50" s="18"/>
      <c r="BR50" s="18"/>
      <c r="BS50" s="18"/>
      <c r="BT50" s="18"/>
      <c r="BU50" s="18"/>
      <c r="BV50" s="18"/>
      <c r="BW50" s="18"/>
      <c r="BX50" s="18"/>
      <c r="BY50" s="18"/>
      <c r="BZ50" s="18"/>
      <c r="CA50" s="18"/>
      <c r="CB50" s="18"/>
      <c r="CC50" s="18"/>
      <c r="CD50" s="18"/>
      <c r="CE50" s="18"/>
      <c r="CF50" s="18"/>
      <c r="CG50" s="18"/>
      <c r="CH50" s="18"/>
      <c r="CI50" s="18"/>
      <c r="CJ50" s="18"/>
      <c r="CK50" s="18"/>
      <c r="CL50" s="18"/>
      <c r="CM50" s="18"/>
      <c r="CN50" s="18"/>
      <c r="CO50" s="18"/>
      <c r="CP50" s="18"/>
      <c r="CQ50" s="18"/>
      <c r="CR50" s="18"/>
      <c r="CS50" s="18"/>
      <c r="CT50" s="18"/>
      <c r="CU50" s="18"/>
      <c r="CV50" s="18"/>
      <c r="CW50" s="18"/>
      <c r="CX50" s="18"/>
      <c r="CY50" s="18"/>
      <c r="CZ50" s="18"/>
      <c r="DA50" s="18"/>
      <c r="DB50" s="18"/>
      <c r="DC50" s="18"/>
      <c r="DD50" s="18"/>
      <c r="DE50" s="18"/>
      <c r="DF50" s="18"/>
      <c r="DG50" s="20"/>
      <c r="DH50" s="20"/>
      <c r="DI50" s="20"/>
      <c r="DJ50" s="20"/>
      <c r="DK50" s="20"/>
      <c r="DL50" s="20"/>
      <c r="DM50" s="20"/>
      <c r="DN50" s="20"/>
      <c r="DO50" s="20"/>
      <c r="DP50" s="20"/>
      <c r="DQ50" s="20"/>
      <c r="DR50" s="20"/>
      <c r="DS50" s="20"/>
      <c r="DT50" s="20"/>
      <c r="DU50" s="20"/>
      <c r="DV50" s="20"/>
      <c r="DW50" s="20"/>
      <c r="DX50" s="20"/>
      <c r="DY50" s="20"/>
      <c r="DZ50" s="35"/>
      <c r="EA50" s="35"/>
      <c r="EB50" s="35"/>
      <c r="EC50" s="35"/>
      <c r="ED50" s="35"/>
      <c r="EE50" s="35"/>
      <c r="EF50" s="35"/>
      <c r="EG50" s="35"/>
      <c r="EH50" s="35"/>
      <c r="EI50" s="20"/>
      <c r="EJ50" s="20"/>
      <c r="EK50" s="20"/>
      <c r="EL50" s="20"/>
      <c r="EM50" s="20"/>
      <c r="EN50" s="20"/>
      <c r="EO50" s="20"/>
      <c r="EP50" s="20"/>
      <c r="EQ50" s="20"/>
      <c r="ER50" s="20"/>
      <c r="ES50" s="20"/>
      <c r="ET50" s="20"/>
      <c r="EU50" s="20"/>
      <c r="EV50" s="20"/>
      <c r="EW50" s="20"/>
      <c r="EX50" s="20"/>
      <c r="EY50" s="20"/>
      <c r="EZ50" s="20"/>
      <c r="FA50" s="20"/>
      <c r="FB50" s="20"/>
      <c r="FC50" s="20"/>
      <c r="FD50" s="20"/>
      <c r="FE50" s="20"/>
      <c r="FF50" s="20"/>
      <c r="FG50" s="20"/>
      <c r="FH50" s="20"/>
      <c r="FI50" s="20"/>
      <c r="FJ50" s="20"/>
      <c r="FK50" s="19"/>
      <c r="FL50" s="19"/>
      <c r="FM50" s="19"/>
      <c r="FN50" s="18"/>
      <c r="FO50" s="20"/>
      <c r="FP50" s="20"/>
      <c r="FQ50" s="20"/>
      <c r="FR50" s="20"/>
      <c r="FS50" s="20"/>
      <c r="FT50" s="20"/>
      <c r="FU50" s="20"/>
      <c r="FV50" s="20"/>
      <c r="FW50" s="20"/>
      <c r="FX50" s="20"/>
      <c r="FY50" s="20"/>
      <c r="FZ50" s="20"/>
      <c r="GA50" s="20"/>
      <c r="GB50" s="20"/>
      <c r="GC50" s="20"/>
      <c r="GD50" s="20"/>
      <c r="GE50" s="20"/>
      <c r="GF50" s="20"/>
      <c r="GG50" s="20"/>
      <c r="GH50" s="20"/>
      <c r="GI50" s="20"/>
      <c r="GJ50" s="20"/>
      <c r="GK50" s="20"/>
      <c r="GL50" s="20"/>
      <c r="GM50" s="20"/>
      <c r="GN50" s="20"/>
      <c r="GO50" s="20"/>
      <c r="GP50" s="20"/>
      <c r="GQ50" s="20"/>
      <c r="GR50" s="20"/>
      <c r="GS50" s="20"/>
      <c r="GT50" s="20"/>
      <c r="GU50" s="20"/>
      <c r="GV50" s="20"/>
      <c r="GW50" s="20"/>
      <c r="GX50" s="20"/>
      <c r="GY50" s="20"/>
      <c r="GZ50" s="20"/>
      <c r="HA50" s="20"/>
      <c r="HI50" s="79"/>
      <c r="HJ50" s="79"/>
      <c r="HK50" s="79"/>
      <c r="HL50" s="79"/>
      <c r="HM50" s="79"/>
      <c r="HN50" s="79"/>
      <c r="HO50" s="79"/>
      <c r="HP50" s="79"/>
      <c r="HQ50" s="79"/>
      <c r="HR50" s="79"/>
      <c r="HS50" s="79"/>
      <c r="HT50" s="79"/>
      <c r="HU50" s="79"/>
      <c r="HV50" s="79"/>
      <c r="HW50" s="79"/>
      <c r="HX50" s="79"/>
      <c r="IG50" s="77"/>
      <c r="IH50" s="77"/>
      <c r="II50" s="77"/>
      <c r="IR50" s="77"/>
      <c r="IS50" s="77"/>
      <c r="IT50" s="77"/>
      <c r="IU50" s="77"/>
      <c r="IV50" s="77"/>
      <c r="IW50" s="77"/>
    </row>
    <row r="51" spans="26:257" s="10" customFormat="1" x14ac:dyDescent="0.25"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H51" s="18"/>
      <c r="BI51" s="18"/>
      <c r="BJ51" s="18"/>
      <c r="BK51" s="18"/>
      <c r="BL51" s="18"/>
      <c r="BM51" s="18"/>
      <c r="BN51" s="18"/>
      <c r="BO51" s="18"/>
      <c r="BP51" s="18"/>
      <c r="BQ51" s="18"/>
      <c r="BR51" s="18"/>
      <c r="BS51" s="18"/>
      <c r="BT51" s="18"/>
      <c r="BU51" s="18"/>
      <c r="BV51" s="18"/>
      <c r="BW51" s="18"/>
      <c r="BX51" s="18"/>
      <c r="BY51" s="18"/>
      <c r="BZ51" s="18"/>
      <c r="CA51" s="18"/>
      <c r="CB51" s="18"/>
      <c r="CC51" s="18"/>
      <c r="CD51" s="18"/>
      <c r="CE51" s="18"/>
      <c r="CF51" s="18"/>
      <c r="CG51" s="18"/>
      <c r="CH51" s="18"/>
      <c r="CI51" s="18"/>
      <c r="CJ51" s="18"/>
      <c r="CK51" s="18"/>
      <c r="CL51" s="18"/>
      <c r="CM51" s="18"/>
      <c r="CN51" s="18"/>
      <c r="CO51" s="18"/>
      <c r="CP51" s="18"/>
      <c r="CQ51" s="18"/>
      <c r="CR51" s="18"/>
      <c r="CS51" s="18"/>
      <c r="CT51" s="18"/>
      <c r="CU51" s="18"/>
      <c r="CV51" s="18"/>
      <c r="CW51" s="18"/>
      <c r="CX51" s="18"/>
      <c r="CY51" s="18"/>
      <c r="CZ51" s="18"/>
      <c r="DA51" s="18"/>
      <c r="DB51" s="18"/>
      <c r="DC51" s="18"/>
      <c r="DD51" s="18"/>
      <c r="DE51" s="18"/>
      <c r="DF51" s="18"/>
      <c r="DG51" s="20"/>
      <c r="DH51" s="20"/>
      <c r="DI51" s="20"/>
      <c r="DJ51" s="20"/>
      <c r="DK51" s="20"/>
      <c r="DL51" s="20"/>
      <c r="DM51" s="20"/>
      <c r="DN51" s="20"/>
      <c r="DO51" s="20"/>
      <c r="DP51" s="20"/>
      <c r="DQ51" s="20"/>
      <c r="DR51" s="20"/>
      <c r="DS51" s="20"/>
      <c r="DT51" s="20"/>
      <c r="DU51" s="20"/>
      <c r="DV51" s="20"/>
      <c r="DW51" s="20"/>
      <c r="DX51" s="20"/>
      <c r="DY51" s="20"/>
      <c r="DZ51" s="35"/>
      <c r="EA51" s="35"/>
      <c r="EB51" s="35"/>
      <c r="EC51" s="35"/>
      <c r="ED51" s="35"/>
      <c r="EE51" s="35"/>
      <c r="EF51" s="35"/>
      <c r="EG51" s="35"/>
      <c r="EH51" s="35"/>
      <c r="EI51" s="20"/>
      <c r="EJ51" s="20"/>
      <c r="EK51" s="20"/>
      <c r="EL51" s="20"/>
      <c r="EM51" s="20"/>
      <c r="EN51" s="20"/>
      <c r="EO51" s="20"/>
      <c r="EP51" s="20"/>
      <c r="EQ51" s="20"/>
      <c r="ER51" s="20"/>
      <c r="ES51" s="20"/>
      <c r="ET51" s="20"/>
      <c r="EU51" s="20"/>
      <c r="EV51" s="20"/>
      <c r="EW51" s="20"/>
      <c r="EX51" s="20"/>
      <c r="EY51" s="20"/>
      <c r="EZ51" s="20"/>
      <c r="FA51" s="20"/>
      <c r="FB51" s="20"/>
      <c r="FC51" s="20"/>
      <c r="FD51" s="20"/>
      <c r="FE51" s="20"/>
      <c r="FF51" s="20"/>
      <c r="FG51" s="20"/>
      <c r="FH51" s="20"/>
      <c r="FI51" s="20"/>
      <c r="FJ51" s="20"/>
      <c r="FK51" s="19"/>
      <c r="FL51" s="19"/>
      <c r="FM51" s="19"/>
      <c r="FN51" s="18"/>
      <c r="FO51" s="20"/>
      <c r="FP51" s="20"/>
      <c r="FQ51" s="20"/>
      <c r="FR51" s="20"/>
      <c r="FS51" s="20"/>
      <c r="FT51" s="20"/>
      <c r="FU51" s="20"/>
      <c r="FV51" s="20"/>
      <c r="FW51" s="20"/>
      <c r="FX51" s="20"/>
      <c r="FY51" s="20"/>
      <c r="FZ51" s="20"/>
      <c r="GA51" s="20"/>
      <c r="GB51" s="20"/>
      <c r="GC51" s="20"/>
      <c r="GD51" s="20"/>
      <c r="GE51" s="20"/>
      <c r="GF51" s="20"/>
      <c r="GG51" s="20"/>
      <c r="GH51" s="20"/>
      <c r="GI51" s="20"/>
      <c r="GJ51" s="20"/>
      <c r="GK51" s="20"/>
      <c r="GL51" s="20"/>
      <c r="GM51" s="20"/>
      <c r="GN51" s="20"/>
      <c r="GO51" s="20"/>
      <c r="GP51" s="20"/>
      <c r="GQ51" s="20"/>
      <c r="GR51" s="20"/>
      <c r="GS51" s="20"/>
      <c r="GT51" s="20"/>
      <c r="GU51" s="20"/>
      <c r="GV51" s="20"/>
      <c r="GW51" s="20"/>
      <c r="GX51" s="20"/>
      <c r="GY51" s="20"/>
      <c r="GZ51" s="20"/>
      <c r="HA51" s="20"/>
      <c r="HI51" s="79"/>
      <c r="HJ51" s="79"/>
      <c r="HK51" s="79"/>
      <c r="HL51" s="79"/>
      <c r="HM51" s="79"/>
      <c r="HN51" s="79"/>
      <c r="HO51" s="79"/>
      <c r="HP51" s="79"/>
      <c r="HQ51" s="79"/>
      <c r="HR51" s="79"/>
      <c r="HS51" s="79"/>
      <c r="HT51" s="79"/>
      <c r="HU51" s="79"/>
      <c r="HV51" s="79"/>
      <c r="HW51" s="79"/>
      <c r="HX51" s="79"/>
      <c r="IG51" s="77"/>
      <c r="IH51" s="77"/>
      <c r="II51" s="77"/>
      <c r="IR51" s="77"/>
      <c r="IS51" s="77"/>
      <c r="IT51" s="77"/>
      <c r="IU51" s="77"/>
      <c r="IV51" s="77"/>
      <c r="IW51" s="77"/>
    </row>
    <row r="52" spans="26:257" s="10" customFormat="1" x14ac:dyDescent="0.25"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H52" s="18"/>
      <c r="BI52" s="18"/>
      <c r="BJ52" s="18"/>
      <c r="BK52" s="18"/>
      <c r="BL52" s="18"/>
      <c r="BM52" s="18"/>
      <c r="BN52" s="18"/>
      <c r="BO52" s="18"/>
      <c r="BP52" s="18"/>
      <c r="BQ52" s="18"/>
      <c r="BR52" s="18"/>
      <c r="BS52" s="18"/>
      <c r="BT52" s="18"/>
      <c r="BU52" s="18"/>
      <c r="BV52" s="18"/>
      <c r="BW52" s="18"/>
      <c r="BX52" s="18"/>
      <c r="BY52" s="18"/>
      <c r="BZ52" s="18"/>
      <c r="CA52" s="18"/>
      <c r="CB52" s="18"/>
      <c r="CC52" s="18"/>
      <c r="CD52" s="18"/>
      <c r="CE52" s="18"/>
      <c r="CF52" s="18"/>
      <c r="CG52" s="18"/>
      <c r="CH52" s="18"/>
      <c r="CI52" s="18"/>
      <c r="CJ52" s="18"/>
      <c r="CK52" s="18"/>
      <c r="CL52" s="18"/>
      <c r="CM52" s="18"/>
      <c r="CN52" s="18"/>
      <c r="CO52" s="18"/>
      <c r="CP52" s="18"/>
      <c r="CQ52" s="18"/>
      <c r="CR52" s="18"/>
      <c r="CS52" s="18"/>
      <c r="CT52" s="18"/>
      <c r="CU52" s="18"/>
      <c r="CV52" s="18"/>
      <c r="CW52" s="18"/>
      <c r="CX52" s="18"/>
      <c r="CY52" s="18"/>
      <c r="CZ52" s="18"/>
      <c r="DA52" s="18"/>
      <c r="DB52" s="18"/>
      <c r="DC52" s="18"/>
      <c r="DD52" s="18"/>
      <c r="DE52" s="18"/>
      <c r="DF52" s="18"/>
      <c r="DG52" s="20"/>
      <c r="DH52" s="20"/>
      <c r="DI52" s="20"/>
      <c r="DJ52" s="20"/>
      <c r="DK52" s="20"/>
      <c r="DL52" s="20"/>
      <c r="DM52" s="20"/>
      <c r="DN52" s="20"/>
      <c r="DO52" s="20"/>
      <c r="DP52" s="20"/>
      <c r="DQ52" s="20"/>
      <c r="DR52" s="20"/>
      <c r="DS52" s="20"/>
      <c r="DT52" s="20"/>
      <c r="DU52" s="20"/>
      <c r="DV52" s="20"/>
      <c r="DW52" s="20"/>
      <c r="DX52" s="20"/>
      <c r="DY52" s="20"/>
      <c r="DZ52" s="35"/>
      <c r="EA52" s="35"/>
      <c r="EB52" s="35"/>
      <c r="EC52" s="35"/>
      <c r="ED52" s="35"/>
      <c r="EE52" s="35"/>
      <c r="EF52" s="35"/>
      <c r="EG52" s="35"/>
      <c r="EH52" s="35"/>
      <c r="EI52" s="20"/>
      <c r="EJ52" s="20"/>
      <c r="EK52" s="20"/>
      <c r="EL52" s="20"/>
      <c r="EM52" s="20"/>
      <c r="EN52" s="20"/>
      <c r="EO52" s="20"/>
      <c r="EP52" s="20"/>
      <c r="EQ52" s="20"/>
      <c r="ER52" s="20"/>
      <c r="ES52" s="20"/>
      <c r="ET52" s="20"/>
      <c r="EU52" s="20"/>
      <c r="EV52" s="20"/>
      <c r="EW52" s="20"/>
      <c r="EX52" s="20"/>
      <c r="EY52" s="20"/>
      <c r="EZ52" s="20"/>
      <c r="FA52" s="20"/>
      <c r="FB52" s="20"/>
      <c r="FC52" s="20"/>
      <c r="FD52" s="20"/>
      <c r="FE52" s="20"/>
      <c r="FF52" s="20"/>
      <c r="FG52" s="20"/>
      <c r="FH52" s="20"/>
      <c r="FI52" s="20"/>
      <c r="FJ52" s="20"/>
      <c r="FK52" s="19"/>
      <c r="FL52" s="19"/>
      <c r="FM52" s="19"/>
      <c r="FN52" s="18"/>
      <c r="FO52" s="20"/>
      <c r="FP52" s="20"/>
      <c r="FQ52" s="20"/>
      <c r="FR52" s="20"/>
      <c r="FS52" s="20"/>
      <c r="FT52" s="20"/>
      <c r="FU52" s="20"/>
      <c r="FV52" s="20"/>
      <c r="FW52" s="20"/>
      <c r="FX52" s="20"/>
      <c r="FY52" s="20"/>
      <c r="FZ52" s="20"/>
      <c r="GA52" s="20"/>
      <c r="GB52" s="20"/>
      <c r="GC52" s="20"/>
      <c r="GD52" s="20"/>
      <c r="GE52" s="20"/>
      <c r="GF52" s="20"/>
      <c r="GG52" s="20"/>
      <c r="GH52" s="20"/>
      <c r="GI52" s="20"/>
      <c r="GJ52" s="20"/>
      <c r="GK52" s="20"/>
      <c r="GL52" s="20"/>
      <c r="GM52" s="20"/>
      <c r="GN52" s="20"/>
      <c r="GO52" s="20"/>
      <c r="GP52" s="20"/>
      <c r="GQ52" s="20"/>
      <c r="GR52" s="20"/>
      <c r="GS52" s="20"/>
      <c r="GT52" s="20"/>
      <c r="GU52" s="20"/>
      <c r="GV52" s="20"/>
      <c r="GW52" s="20"/>
      <c r="GX52" s="20"/>
      <c r="GY52" s="20"/>
      <c r="GZ52" s="20"/>
      <c r="HA52" s="20"/>
      <c r="HI52" s="79"/>
      <c r="HJ52" s="79"/>
      <c r="HK52" s="79"/>
      <c r="HL52" s="79"/>
      <c r="HM52" s="79"/>
      <c r="HN52" s="79"/>
      <c r="HO52" s="79"/>
      <c r="HP52" s="79"/>
      <c r="HQ52" s="79"/>
      <c r="HR52" s="79"/>
      <c r="HS52" s="79"/>
      <c r="HT52" s="79"/>
      <c r="HU52" s="79"/>
      <c r="HV52" s="79"/>
      <c r="HW52" s="79"/>
      <c r="HX52" s="79"/>
      <c r="IG52" s="77"/>
      <c r="IH52" s="77"/>
      <c r="II52" s="77"/>
      <c r="IR52" s="77"/>
      <c r="IS52" s="77"/>
      <c r="IT52" s="77"/>
      <c r="IU52" s="77"/>
      <c r="IV52" s="77"/>
      <c r="IW52" s="77"/>
    </row>
    <row r="53" spans="26:257" s="10" customFormat="1" x14ac:dyDescent="0.25"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DG53" s="77"/>
      <c r="DH53" s="77"/>
      <c r="DI53" s="77"/>
      <c r="DJ53" s="77"/>
      <c r="DK53" s="77"/>
      <c r="DL53" s="77"/>
      <c r="DM53" s="77"/>
      <c r="DN53" s="77"/>
      <c r="DO53" s="77"/>
      <c r="DP53" s="77"/>
      <c r="DQ53" s="77"/>
      <c r="DR53" s="77"/>
      <c r="DS53" s="77"/>
      <c r="DT53" s="77"/>
      <c r="DU53" s="77"/>
      <c r="DV53" s="77"/>
      <c r="DW53" s="77"/>
      <c r="DX53" s="77"/>
      <c r="DY53" s="77"/>
      <c r="DZ53" s="50"/>
      <c r="EA53" s="50"/>
      <c r="EB53" s="50"/>
      <c r="EC53" s="50"/>
      <c r="ED53" s="50"/>
      <c r="EE53" s="50"/>
      <c r="EF53" s="50"/>
      <c r="EG53" s="50"/>
      <c r="EH53" s="50"/>
      <c r="EI53" s="77"/>
      <c r="EJ53" s="77"/>
      <c r="EK53" s="77"/>
      <c r="EL53" s="77"/>
      <c r="EM53" s="77"/>
      <c r="EN53" s="77"/>
      <c r="EO53" s="77"/>
      <c r="EP53" s="77"/>
      <c r="EQ53" s="77"/>
      <c r="ER53" s="77"/>
      <c r="ES53" s="77"/>
      <c r="ET53" s="77"/>
      <c r="EU53" s="77"/>
      <c r="EV53" s="77"/>
      <c r="EW53" s="77"/>
      <c r="EX53" s="77"/>
      <c r="EY53" s="77"/>
      <c r="EZ53" s="77"/>
      <c r="FA53" s="77"/>
      <c r="FB53" s="77"/>
      <c r="FC53" s="77"/>
      <c r="FD53" s="77"/>
      <c r="FE53" s="77"/>
      <c r="FF53" s="77"/>
      <c r="FG53" s="77"/>
      <c r="FH53" s="77"/>
      <c r="FI53" s="77"/>
      <c r="FJ53" s="77"/>
      <c r="FK53" s="78"/>
      <c r="FL53" s="78"/>
      <c r="FM53" s="78"/>
      <c r="FO53" s="77"/>
      <c r="FP53" s="77"/>
      <c r="FQ53" s="77"/>
      <c r="FR53" s="77"/>
      <c r="FS53" s="77"/>
      <c r="FT53" s="77"/>
      <c r="FU53" s="77"/>
      <c r="FV53" s="77"/>
      <c r="FW53" s="77"/>
      <c r="FX53" s="77"/>
      <c r="FY53" s="77"/>
      <c r="FZ53" s="77"/>
      <c r="GA53" s="77"/>
      <c r="GB53" s="77"/>
      <c r="GC53" s="77"/>
      <c r="GD53" s="77"/>
      <c r="GE53" s="77"/>
      <c r="GF53" s="77"/>
      <c r="GG53" s="77"/>
      <c r="GH53" s="77"/>
      <c r="GI53" s="77"/>
      <c r="GJ53" s="77"/>
      <c r="GK53" s="77"/>
      <c r="GL53" s="77"/>
      <c r="GM53" s="77"/>
      <c r="GN53" s="77"/>
      <c r="GO53" s="77"/>
      <c r="GP53" s="77"/>
      <c r="GQ53" s="77"/>
      <c r="GR53" s="77"/>
      <c r="GS53" s="77"/>
      <c r="GT53" s="77"/>
      <c r="GU53" s="77"/>
      <c r="GV53" s="77"/>
      <c r="GW53" s="77"/>
      <c r="GX53" s="77"/>
      <c r="GY53" s="77"/>
      <c r="GZ53" s="77"/>
      <c r="HA53" s="77"/>
      <c r="HI53" s="79"/>
      <c r="HJ53" s="79"/>
      <c r="HK53" s="79"/>
      <c r="HL53" s="79"/>
      <c r="HM53" s="79"/>
      <c r="HN53" s="79"/>
      <c r="HO53" s="79"/>
      <c r="HP53" s="79"/>
      <c r="HQ53" s="79"/>
      <c r="HR53" s="79"/>
      <c r="HS53" s="79"/>
      <c r="HT53" s="79"/>
      <c r="HU53" s="79"/>
      <c r="HV53" s="79"/>
      <c r="HW53" s="79"/>
      <c r="HX53" s="79"/>
      <c r="IG53" s="77"/>
      <c r="IH53" s="77"/>
      <c r="II53" s="77"/>
      <c r="IR53" s="77"/>
      <c r="IS53" s="77"/>
      <c r="IT53" s="77"/>
      <c r="IU53" s="77"/>
      <c r="IV53" s="77"/>
      <c r="IW53" s="77"/>
    </row>
    <row r="54" spans="26:257" s="10" customFormat="1" x14ac:dyDescent="0.25"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DG54" s="77"/>
      <c r="DH54" s="77"/>
      <c r="DI54" s="77"/>
      <c r="DJ54" s="77"/>
      <c r="DK54" s="77"/>
      <c r="DL54" s="77"/>
      <c r="DM54" s="77"/>
      <c r="DN54" s="77"/>
      <c r="DO54" s="77"/>
      <c r="DP54" s="77"/>
      <c r="DQ54" s="77"/>
      <c r="DR54" s="77"/>
      <c r="DS54" s="77"/>
      <c r="DT54" s="77"/>
      <c r="DU54" s="77"/>
      <c r="DV54" s="77"/>
      <c r="DW54" s="77"/>
      <c r="DX54" s="77"/>
      <c r="DY54" s="77"/>
      <c r="DZ54" s="50"/>
      <c r="EA54" s="50"/>
      <c r="EB54" s="50"/>
      <c r="EC54" s="50"/>
      <c r="ED54" s="50"/>
      <c r="EE54" s="50"/>
      <c r="EF54" s="50"/>
      <c r="EG54" s="50"/>
      <c r="EH54" s="50"/>
      <c r="EI54" s="77"/>
      <c r="EJ54" s="77"/>
      <c r="EK54" s="77"/>
      <c r="EL54" s="77"/>
      <c r="EM54" s="77"/>
      <c r="EN54" s="77"/>
      <c r="EO54" s="77"/>
      <c r="EP54" s="77"/>
      <c r="EQ54" s="77"/>
      <c r="ER54" s="77"/>
      <c r="ES54" s="77"/>
      <c r="ET54" s="77"/>
      <c r="EU54" s="77"/>
      <c r="EV54" s="77"/>
      <c r="EW54" s="77"/>
      <c r="EX54" s="77"/>
      <c r="EY54" s="77"/>
      <c r="EZ54" s="77"/>
      <c r="FA54" s="77"/>
      <c r="FB54" s="77"/>
      <c r="FC54" s="77"/>
      <c r="FD54" s="77"/>
      <c r="FE54" s="77"/>
      <c r="FF54" s="77"/>
      <c r="FG54" s="77"/>
      <c r="FH54" s="77"/>
      <c r="FI54" s="77"/>
      <c r="FJ54" s="77"/>
      <c r="FK54" s="78"/>
      <c r="FL54" s="78"/>
      <c r="FM54" s="78"/>
      <c r="FO54" s="77"/>
      <c r="FP54" s="77"/>
      <c r="FQ54" s="77"/>
      <c r="FR54" s="77"/>
      <c r="FS54" s="77"/>
      <c r="FT54" s="77"/>
      <c r="FU54" s="77"/>
      <c r="FV54" s="77"/>
      <c r="FW54" s="77"/>
      <c r="FX54" s="77"/>
      <c r="FY54" s="77"/>
      <c r="FZ54" s="77"/>
      <c r="GA54" s="77"/>
      <c r="GB54" s="77"/>
      <c r="GC54" s="77"/>
      <c r="GD54" s="77"/>
      <c r="GE54" s="77"/>
      <c r="GF54" s="77"/>
      <c r="GG54" s="77"/>
      <c r="GH54" s="77"/>
      <c r="GI54" s="77"/>
      <c r="GJ54" s="77"/>
      <c r="GK54" s="77"/>
      <c r="GL54" s="77"/>
      <c r="GM54" s="77"/>
      <c r="GN54" s="77"/>
      <c r="GO54" s="77"/>
      <c r="GP54" s="77"/>
      <c r="GQ54" s="77"/>
      <c r="GR54" s="77"/>
      <c r="GS54" s="77"/>
      <c r="GT54" s="77"/>
      <c r="GU54" s="77"/>
      <c r="GV54" s="77"/>
      <c r="GW54" s="77"/>
      <c r="GX54" s="77"/>
      <c r="GY54" s="77"/>
      <c r="GZ54" s="77"/>
      <c r="HA54" s="77"/>
      <c r="HI54" s="79"/>
      <c r="HJ54" s="79"/>
      <c r="HK54" s="79"/>
      <c r="HL54" s="79"/>
      <c r="HM54" s="79"/>
      <c r="HN54" s="79"/>
      <c r="HO54" s="79"/>
      <c r="HP54" s="79"/>
      <c r="HQ54" s="79"/>
      <c r="HR54" s="79"/>
      <c r="HS54" s="79"/>
      <c r="HT54" s="79"/>
      <c r="HU54" s="79"/>
      <c r="HV54" s="79"/>
      <c r="HW54" s="79"/>
      <c r="HX54" s="79"/>
      <c r="IG54" s="77"/>
      <c r="IH54" s="77"/>
      <c r="II54" s="77"/>
      <c r="IR54" s="77"/>
      <c r="IS54" s="77"/>
      <c r="IT54" s="77"/>
      <c r="IU54" s="77"/>
      <c r="IV54" s="77"/>
      <c r="IW54" s="77"/>
    </row>
  </sheetData>
  <mergeCells count="71">
    <mergeCell ref="HC34:HH34"/>
    <mergeCell ref="HC35:HH35"/>
    <mergeCell ref="HC36:HH36"/>
    <mergeCell ref="HC37:HH37"/>
    <mergeCell ref="HC38:HH38"/>
    <mergeCell ref="HU33:HW33"/>
    <mergeCell ref="HR27:HT27"/>
    <mergeCell ref="HU27:HW27"/>
    <mergeCell ref="HC28:HH28"/>
    <mergeCell ref="HC29:HH29"/>
    <mergeCell ref="HC30:HH30"/>
    <mergeCell ref="HC31:HH31"/>
    <mergeCell ref="HO27:HQ27"/>
    <mergeCell ref="HC32:HH32"/>
    <mergeCell ref="HI33:HK33"/>
    <mergeCell ref="HL33:HN33"/>
    <mergeCell ref="HO33:HQ33"/>
    <mergeCell ref="HR33:HT33"/>
    <mergeCell ref="HC21:HH21"/>
    <mergeCell ref="HC22:HH22"/>
    <mergeCell ref="HC23:HH23"/>
    <mergeCell ref="HI27:HK27"/>
    <mergeCell ref="HL27:HN27"/>
    <mergeCell ref="HL18:HN18"/>
    <mergeCell ref="HO18:HQ18"/>
    <mergeCell ref="HR18:HT18"/>
    <mergeCell ref="HU18:HW18"/>
    <mergeCell ref="HC19:HH19"/>
    <mergeCell ref="HI18:HK18"/>
    <mergeCell ref="HC20:HH20"/>
    <mergeCell ref="HC2:HH2"/>
    <mergeCell ref="HC3:HH3"/>
    <mergeCell ref="HC4:HH4"/>
    <mergeCell ref="HC5:HH5"/>
    <mergeCell ref="HC6:HH6"/>
    <mergeCell ref="KI1:KJ1"/>
    <mergeCell ref="HY1:IA1"/>
    <mergeCell ref="IB1:IC1"/>
    <mergeCell ref="JH1:JJ1"/>
    <mergeCell ref="JK1:JM1"/>
    <mergeCell ref="JN1:JP1"/>
    <mergeCell ref="JQ1:JS1"/>
    <mergeCell ref="JT1:JV1"/>
    <mergeCell ref="JW1:JX1"/>
    <mergeCell ref="JZ1:KA1"/>
    <mergeCell ref="KC1:KD1"/>
    <mergeCell ref="KF1:KG1"/>
    <mergeCell ref="HU1:HW1"/>
    <mergeCell ref="DX1:EG1"/>
    <mergeCell ref="EH1:EQ1"/>
    <mergeCell ref="ER1:FA1"/>
    <mergeCell ref="FB1:FK1"/>
    <mergeCell ref="FL1:FU1"/>
    <mergeCell ref="FW1:GU1"/>
    <mergeCell ref="HC1:HH1"/>
    <mergeCell ref="HI1:HK1"/>
    <mergeCell ref="HL1:HN1"/>
    <mergeCell ref="HO1:HQ1"/>
    <mergeCell ref="HR1:HT1"/>
    <mergeCell ref="DM1:DV1"/>
    <mergeCell ref="C1:L1"/>
    <mergeCell ref="M1:V1"/>
    <mergeCell ref="W1:AF1"/>
    <mergeCell ref="AG1:AP1"/>
    <mergeCell ref="AQ1:AZ1"/>
    <mergeCell ref="BH1:BQ1"/>
    <mergeCell ref="BR1:CA1"/>
    <mergeCell ref="CB1:CK1"/>
    <mergeCell ref="CL1:CU1"/>
    <mergeCell ref="CV1:DE1"/>
    <mergeCell ref="DG1:DK1"/>
  </mergeCells>
  <conditionalFormatting sqref="BB19:BF26 BB28:BF32 BB34:BF35 BB2:BF17">
    <cfRule type="cellIs" dxfId="3" priority="4" stopIfTrue="1" operator="equal">
      <formula>0</formula>
    </cfRule>
  </conditionalFormatting>
  <conditionalFormatting sqref="BB19:BF26 BB28:BF32 BB34:BF35 BB2:BF17">
    <cfRule type="cellIs" dxfId="2" priority="3" stopIfTrue="1" operator="equal">
      <formula>0</formula>
    </cfRule>
  </conditionalFormatting>
  <conditionalFormatting sqref="BB19:BF26 BB28:BF32 BB34:BF35 BB2:BF17">
    <cfRule type="cellIs" dxfId="1" priority="2" stopIfTrue="1" operator="equal">
      <formula>0</formula>
    </cfRule>
  </conditionalFormatting>
  <conditionalFormatting sqref="BB19:BF26 BB28:BF32 BB34:BF35 BB2:BF17">
    <cfRule type="cellIs" dxfId="0" priority="1" stopIfTrue="1" operator="equal">
      <formula>0</formula>
    </cfRule>
  </conditionalFormatting>
  <pageMargins left="0.7" right="0.7" top="0.75" bottom="0.75" header="0.3" footer="0.3"/>
  <ignoredErrors>
    <ignoredError sqref="A3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5</vt:i4>
      </vt:variant>
    </vt:vector>
  </HeadingPairs>
  <TitlesOfParts>
    <vt:vector size="5" baseType="lpstr">
      <vt:lpstr>p1</vt:lpstr>
      <vt:lpstr>r2</vt:lpstr>
      <vt:lpstr>r18</vt:lpstr>
      <vt:lpstr>r20</vt:lpstr>
      <vt:lpstr>r28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2006-11-28T10:41:36Z</dcterms:created>
  <dcterms:modified xsi:type="dcterms:W3CDTF">2011-07-02T15:18:59Z</dcterms:modified>
</cp:coreProperties>
</file>